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DDDDDD\reposit\Relational-databases-and-SQL\bicycle-sharing system analysis\"/>
    </mc:Choice>
  </mc:AlternateContent>
  <bookViews>
    <workbookView xWindow="0" yWindow="0" windowWidth="20490" windowHeight="7455" activeTab="2"/>
  </bookViews>
  <sheets>
    <sheet name="Норм.расп. для кол-ва поезок" sheetId="1" r:id="rId1"/>
    <sheet name="Норм.расп. для скорости ветра" sheetId="2" r:id="rId2"/>
    <sheet name="Коэф. корреляции" sheetId="3" r:id="rId3"/>
  </sheets>
  <calcPr calcId="152511" fullPrecision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3" l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4" i="3"/>
  <c r="G2" i="2" l="1"/>
  <c r="G3" i="2"/>
  <c r="G4" i="2"/>
  <c r="G5" i="2"/>
  <c r="G6" i="2"/>
  <c r="G7" i="2" s="1"/>
  <c r="G8" i="2"/>
  <c r="N4" i="1"/>
  <c r="K2" i="3" l="1"/>
  <c r="B693" i="3"/>
  <c r="B3" i="3" s="1"/>
  <c r="D693" i="3"/>
  <c r="D3" i="3" s="1"/>
  <c r="C693" i="3"/>
  <c r="C3" i="3" s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4" i="3"/>
  <c r="G693" i="3" l="1"/>
  <c r="G3" i="3" s="1"/>
  <c r="F693" i="3"/>
  <c r="F3" i="3" s="1"/>
  <c r="H693" i="3"/>
  <c r="H3" i="3" s="1"/>
  <c r="J4" i="2"/>
  <c r="J5" i="2" s="1"/>
  <c r="G3" i="1"/>
  <c r="G2" i="1"/>
  <c r="G8" i="1"/>
  <c r="G5" i="1"/>
  <c r="G4" i="1"/>
  <c r="J4" i="1" s="1"/>
  <c r="K1" i="3" l="1"/>
  <c r="G6" i="1"/>
  <c r="G7" i="1" s="1"/>
  <c r="J6" i="2"/>
  <c r="J5" i="1"/>
  <c r="J7" i="2" l="1"/>
  <c r="J6" i="1"/>
  <c r="J8" i="2" l="1"/>
  <c r="J7" i="1"/>
  <c r="J9" i="2" l="1"/>
  <c r="J8" i="1"/>
  <c r="J10" i="2" l="1"/>
  <c r="J9" i="1"/>
  <c r="J11" i="2" l="1"/>
  <c r="J10" i="1"/>
  <c r="J12" i="2" l="1"/>
  <c r="J11" i="1"/>
  <c r="J13" i="2" l="1"/>
  <c r="J12" i="1"/>
  <c r="J14" i="2" l="1"/>
  <c r="J13" i="1"/>
  <c r="J15" i="2" l="1"/>
  <c r="J14" i="1"/>
  <c r="K4" i="2" l="1" a="1"/>
  <c r="J15" i="1"/>
  <c r="K15" i="2" l="1"/>
  <c r="K13" i="2"/>
  <c r="K11" i="2"/>
  <c r="K9" i="2"/>
  <c r="K7" i="2"/>
  <c r="K5" i="2"/>
  <c r="K14" i="2"/>
  <c r="K12" i="2"/>
  <c r="K10" i="2"/>
  <c r="K6" i="2"/>
  <c r="K8" i="2"/>
  <c r="K4" i="2"/>
  <c r="K4" i="1" a="1"/>
  <c r="M8" i="2" l="1"/>
  <c r="L8" i="2"/>
  <c r="M10" i="2"/>
  <c r="L10" i="2"/>
  <c r="M14" i="2"/>
  <c r="L14" i="2"/>
  <c r="M7" i="2"/>
  <c r="L7" i="2"/>
  <c r="M11" i="2"/>
  <c r="L11" i="2"/>
  <c r="M15" i="2"/>
  <c r="L15" i="2"/>
  <c r="K16" i="2"/>
  <c r="L4" i="2"/>
  <c r="M4" i="2"/>
  <c r="M6" i="2"/>
  <c r="L6" i="2"/>
  <c r="M12" i="2"/>
  <c r="L12" i="2"/>
  <c r="M5" i="2"/>
  <c r="L5" i="2"/>
  <c r="M9" i="2"/>
  <c r="L9" i="2"/>
  <c r="M13" i="2"/>
  <c r="L13" i="2"/>
  <c r="K4" i="1"/>
  <c r="K8" i="1"/>
  <c r="K5" i="1"/>
  <c r="K13" i="1"/>
  <c r="K10" i="1"/>
  <c r="K7" i="1"/>
  <c r="K15" i="1"/>
  <c r="K12" i="1"/>
  <c r="K9" i="1"/>
  <c r="K6" i="1"/>
  <c r="K14" i="1"/>
  <c r="K11" i="1"/>
  <c r="M16" i="2" l="1"/>
  <c r="L16" i="2"/>
  <c r="K20" i="2" s="1"/>
  <c r="L11" i="1"/>
  <c r="M11" i="1"/>
  <c r="M12" i="1"/>
  <c r="L12" i="1"/>
  <c r="L6" i="1"/>
  <c r="M6" i="1"/>
  <c r="L7" i="1"/>
  <c r="M7" i="1"/>
  <c r="L13" i="1"/>
  <c r="M13" i="1"/>
  <c r="M8" i="1"/>
  <c r="L8" i="1"/>
  <c r="M14" i="1"/>
  <c r="L14" i="1"/>
  <c r="L9" i="1"/>
  <c r="M9" i="1"/>
  <c r="M15" i="1"/>
  <c r="L15" i="1"/>
  <c r="M10" i="1"/>
  <c r="L10" i="1"/>
  <c r="L5" i="1"/>
  <c r="M5" i="1"/>
  <c r="M4" i="1"/>
  <c r="L4" i="1"/>
  <c r="K16" i="1"/>
  <c r="K21" i="2" l="1"/>
  <c r="K22" i="2" s="1"/>
  <c r="K23" i="2" s="1"/>
  <c r="M16" i="1"/>
  <c r="L16" i="1"/>
  <c r="K20" i="1" s="1"/>
  <c r="N14" i="2" l="1"/>
  <c r="O14" i="2" s="1"/>
  <c r="P14" i="2" s="1"/>
  <c r="N10" i="2"/>
  <c r="O10" i="2" s="1"/>
  <c r="P10" i="2" s="1"/>
  <c r="N6" i="2"/>
  <c r="O6" i="2" s="1"/>
  <c r="P6" i="2" s="1"/>
  <c r="N12" i="2"/>
  <c r="O12" i="2" s="1"/>
  <c r="P12" i="2" s="1"/>
  <c r="N8" i="2"/>
  <c r="O8" i="2" s="1"/>
  <c r="P8" i="2" s="1"/>
  <c r="N4" i="2"/>
  <c r="O4" i="2" s="1"/>
  <c r="P4" i="2" s="1"/>
  <c r="N15" i="2"/>
  <c r="O15" i="2" s="1"/>
  <c r="P15" i="2" s="1"/>
  <c r="N13" i="2"/>
  <c r="O13" i="2" s="1"/>
  <c r="P13" i="2" s="1"/>
  <c r="N11" i="2"/>
  <c r="O11" i="2" s="1"/>
  <c r="P11" i="2" s="1"/>
  <c r="N9" i="2"/>
  <c r="O9" i="2" s="1"/>
  <c r="P9" i="2" s="1"/>
  <c r="N7" i="2"/>
  <c r="O7" i="2" s="1"/>
  <c r="P7" i="2" s="1"/>
  <c r="N5" i="2"/>
  <c r="O5" i="2" s="1"/>
  <c r="P5" i="2" s="1"/>
  <c r="K21" i="1"/>
  <c r="K22" i="1" s="1"/>
  <c r="K23" i="1" s="1"/>
  <c r="P16" i="2" l="1"/>
  <c r="N14" i="1"/>
  <c r="O14" i="1" s="1"/>
  <c r="N10" i="1"/>
  <c r="O10" i="1" s="1"/>
  <c r="N12" i="1"/>
  <c r="O12" i="1" s="1"/>
  <c r="N8" i="1"/>
  <c r="O8" i="1" s="1"/>
  <c r="N6" i="1"/>
  <c r="O6" i="1" s="1"/>
  <c r="O4" i="1"/>
  <c r="P4" i="1" s="1"/>
  <c r="N15" i="1"/>
  <c r="O15" i="1" s="1"/>
  <c r="P15" i="1" s="1"/>
  <c r="N13" i="1"/>
  <c r="O13" i="1" s="1"/>
  <c r="N11" i="1"/>
  <c r="O11" i="1" s="1"/>
  <c r="P11" i="1" s="1"/>
  <c r="N9" i="1"/>
  <c r="O9" i="1" s="1"/>
  <c r="P9" i="1" s="1"/>
  <c r="N7" i="1"/>
  <c r="O7" i="1" s="1"/>
  <c r="P7" i="1" s="1"/>
  <c r="N5" i="1"/>
  <c r="O5" i="1" s="1"/>
  <c r="P6" i="1"/>
  <c r="P10" i="1"/>
  <c r="P14" i="1"/>
  <c r="P5" i="1"/>
  <c r="P13" i="1"/>
  <c r="P8" i="1"/>
  <c r="P12" i="1"/>
  <c r="P16" i="1" l="1"/>
</calcChain>
</file>

<file path=xl/sharedStrings.xml><?xml version="1.0" encoding="utf-8"?>
<sst xmlns="http://schemas.openxmlformats.org/spreadsheetml/2006/main" count="48" uniqueCount="31">
  <si>
    <t>Коэффициент корреляции Пирсона</t>
  </si>
  <si>
    <t>Критические значения</t>
  </si>
  <si>
    <t>Критические значения выборочного (эмпирического) коэффициента линейной корреляции Пирсона</t>
  </si>
  <si>
    <t xml:space="preserve">Дата </t>
  </si>
  <si>
    <t xml:space="preserve">Количество поездок </t>
  </si>
  <si>
    <t xml:space="preserve">Средняя скорость ветра </t>
  </si>
  <si>
    <t xml:space="preserve">Среднее количество поездок </t>
  </si>
  <si>
    <t>Стандартное отклонение</t>
  </si>
  <si>
    <t xml:space="preserve">Минимальное количество поездок </t>
  </si>
  <si>
    <t xml:space="preserve">Максимальное количество поедок </t>
  </si>
  <si>
    <t>Разница между мин. и макс. значениеми</t>
  </si>
  <si>
    <t>Интервалы (расчет по формуле Старджесса)</t>
  </si>
  <si>
    <t>Карман</t>
  </si>
  <si>
    <t>Середины частичных интервалов</t>
  </si>
  <si>
    <t>Количество попаданий в карман</t>
  </si>
  <si>
    <t>Выборочная средняя</t>
  </si>
  <si>
    <t>Квадрат выборочной средней</t>
  </si>
  <si>
    <t xml:space="preserve">Дисперсия </t>
  </si>
  <si>
    <t>Выборочное стандартное отклонение</t>
  </si>
  <si>
    <t>Вероятности нахождения параметра в интервале</t>
  </si>
  <si>
    <t xml:space="preserve">Теоретическая частота </t>
  </si>
  <si>
    <t xml:space="preserve">Эмпирическая частота </t>
  </si>
  <si>
    <t xml:space="preserve">Карман </t>
  </si>
  <si>
    <t>Средняя скорость ветра</t>
  </si>
  <si>
    <t xml:space="preserve">Максимальная средняя скорость ветра </t>
  </si>
  <si>
    <t xml:space="preserve">Минимальная средняя скорость ветра </t>
  </si>
  <si>
    <t xml:space="preserve">Сумма </t>
  </si>
  <si>
    <t xml:space="preserve">Итого </t>
  </si>
  <si>
    <t>Итого</t>
  </si>
  <si>
    <t>Вывод:</t>
  </si>
  <si>
    <t>Так как коэффициент корреляции попал в зону значимости, можно сделать вывод о том, что существует зависимость количества поездок от средней скорости ветра. Количество поездок увеличивается при уменьшении скорости ветра и наоборот.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</si>
</sst>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" fontId="0" fillId="0" borderId="1" xfId="0" applyNumberFormat="1" applyBorder="1" applyAlignment="1">
      <alignment vertical="center" wrapText="1"/>
    </xf>
    <xf numFmtId="2" fontId="0" fillId="0" borderId="1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3" xfId="0" applyBorder="1"/>
    <xf numFmtId="164" fontId="0" fillId="0" borderId="3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эмпирические частоты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'Норм.расп. для кол-ва поезок'!$J$4:$J$15</c:f>
              <c:numCache>
                <c:formatCode>0</c:formatCode>
                <c:ptCount val="12"/>
                <c:pt idx="0" formatCode="General">
                  <c:v>30</c:v>
                </c:pt>
                <c:pt idx="1">
                  <c:v>121</c:v>
                </c:pt>
                <c:pt idx="2">
                  <c:v>212</c:v>
                </c:pt>
                <c:pt idx="3">
                  <c:v>303</c:v>
                </c:pt>
                <c:pt idx="4">
                  <c:v>394</c:v>
                </c:pt>
                <c:pt idx="5">
                  <c:v>485</c:v>
                </c:pt>
                <c:pt idx="6">
                  <c:v>576</c:v>
                </c:pt>
                <c:pt idx="7">
                  <c:v>667</c:v>
                </c:pt>
                <c:pt idx="8">
                  <c:v>758</c:v>
                </c:pt>
                <c:pt idx="9">
                  <c:v>849</c:v>
                </c:pt>
                <c:pt idx="10">
                  <c:v>940</c:v>
                </c:pt>
                <c:pt idx="11">
                  <c:v>1031</c:v>
                </c:pt>
              </c:numCache>
            </c:numRef>
          </c:cat>
          <c:val>
            <c:numRef>
              <c:f>'Норм.расп. для кол-ва поезок'!$K$4:$K$15</c:f>
              <c:numCache>
                <c:formatCode>General</c:formatCode>
                <c:ptCount val="12"/>
                <c:pt idx="0">
                  <c:v>1</c:v>
                </c:pt>
                <c:pt idx="1">
                  <c:v>43</c:v>
                </c:pt>
                <c:pt idx="2">
                  <c:v>107</c:v>
                </c:pt>
                <c:pt idx="3">
                  <c:v>145</c:v>
                </c:pt>
                <c:pt idx="4">
                  <c:v>145</c:v>
                </c:pt>
                <c:pt idx="5">
                  <c:v>121</c:v>
                </c:pt>
                <c:pt idx="6">
                  <c:v>68</c:v>
                </c:pt>
                <c:pt idx="7">
                  <c:v>48</c:v>
                </c:pt>
                <c:pt idx="8">
                  <c:v>8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502128"/>
        <c:axId val="248502688"/>
      </c:barChart>
      <c:scatterChart>
        <c:scatterStyle val="smoothMarker"/>
        <c:varyColors val="0"/>
        <c:ser>
          <c:idx val="1"/>
          <c:order val="1"/>
          <c:tx>
            <c:v>теоретические частоты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'Норм.расп. для кол-ва поезок'!$P$4:$P$15</c:f>
              <c:numCache>
                <c:formatCode>0.00</c:formatCode>
                <c:ptCount val="12"/>
                <c:pt idx="0">
                  <c:v>12.06</c:v>
                </c:pt>
                <c:pt idx="1">
                  <c:v>36.17</c:v>
                </c:pt>
                <c:pt idx="2">
                  <c:v>84.39</c:v>
                </c:pt>
                <c:pt idx="3">
                  <c:v>136.63</c:v>
                </c:pt>
                <c:pt idx="4">
                  <c:v>160.74</c:v>
                </c:pt>
                <c:pt idx="5">
                  <c:v>132.61000000000001</c:v>
                </c:pt>
                <c:pt idx="6">
                  <c:v>76.349999999999994</c:v>
                </c:pt>
                <c:pt idx="7">
                  <c:v>32.15</c:v>
                </c:pt>
                <c:pt idx="8">
                  <c:v>8.0399999999999991</c:v>
                </c:pt>
                <c:pt idx="9">
                  <c:v>4.0199999999999996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02128"/>
        <c:axId val="248502688"/>
      </c:scatterChart>
      <c:catAx>
        <c:axId val="24850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8502688"/>
        <c:crosses val="autoZero"/>
        <c:auto val="1"/>
        <c:lblAlgn val="ctr"/>
        <c:lblOffset val="100"/>
        <c:noMultiLvlLbl val="0"/>
      </c:catAx>
      <c:valAx>
        <c:axId val="24850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850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эмпирические частоты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'Норм.расп. для кол-ва поезок'!$J$4:$J$15</c:f>
              <c:numCache>
                <c:formatCode>0</c:formatCode>
                <c:ptCount val="12"/>
                <c:pt idx="0" formatCode="General">
                  <c:v>30</c:v>
                </c:pt>
                <c:pt idx="1">
                  <c:v>121</c:v>
                </c:pt>
                <c:pt idx="2">
                  <c:v>212</c:v>
                </c:pt>
                <c:pt idx="3">
                  <c:v>303</c:v>
                </c:pt>
                <c:pt idx="4">
                  <c:v>394</c:v>
                </c:pt>
                <c:pt idx="5">
                  <c:v>485</c:v>
                </c:pt>
                <c:pt idx="6">
                  <c:v>576</c:v>
                </c:pt>
                <c:pt idx="7">
                  <c:v>667</c:v>
                </c:pt>
                <c:pt idx="8">
                  <c:v>758</c:v>
                </c:pt>
                <c:pt idx="9">
                  <c:v>849</c:v>
                </c:pt>
                <c:pt idx="10">
                  <c:v>940</c:v>
                </c:pt>
                <c:pt idx="11">
                  <c:v>1031</c:v>
                </c:pt>
              </c:numCache>
            </c:numRef>
          </c:cat>
          <c:val>
            <c:numRef>
              <c:f>'Норм.расп. для скорости ветра'!$K$4:$K$15</c:f>
              <c:numCache>
                <c:formatCode>General</c:formatCode>
                <c:ptCount val="12"/>
                <c:pt idx="0">
                  <c:v>3</c:v>
                </c:pt>
                <c:pt idx="1">
                  <c:v>163</c:v>
                </c:pt>
                <c:pt idx="2">
                  <c:v>220</c:v>
                </c:pt>
                <c:pt idx="3">
                  <c:v>146</c:v>
                </c:pt>
                <c:pt idx="4">
                  <c:v>96</c:v>
                </c:pt>
                <c:pt idx="5">
                  <c:v>36</c:v>
                </c:pt>
                <c:pt idx="6">
                  <c:v>16</c:v>
                </c:pt>
                <c:pt idx="7">
                  <c:v>7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972992"/>
        <c:axId val="247768784"/>
      </c:barChart>
      <c:scatterChart>
        <c:scatterStyle val="smoothMarker"/>
        <c:varyColors val="0"/>
        <c:ser>
          <c:idx val="1"/>
          <c:order val="1"/>
          <c:tx>
            <c:v>теоретические частоты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'Норм.расп. для скорости ветра'!$P$4:$P$15</c:f>
              <c:numCache>
                <c:formatCode>0.00</c:formatCode>
                <c:ptCount val="12"/>
                <c:pt idx="0">
                  <c:v>35.33</c:v>
                </c:pt>
                <c:pt idx="1">
                  <c:v>106</c:v>
                </c:pt>
                <c:pt idx="2">
                  <c:v>186.76</c:v>
                </c:pt>
                <c:pt idx="3">
                  <c:v>191.81</c:v>
                </c:pt>
                <c:pt idx="4">
                  <c:v>116.1</c:v>
                </c:pt>
                <c:pt idx="5">
                  <c:v>40.380000000000003</c:v>
                </c:pt>
                <c:pt idx="6">
                  <c:v>10.1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72992"/>
        <c:axId val="247768784"/>
      </c:scatterChart>
      <c:catAx>
        <c:axId val="2479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768784"/>
        <c:crosses val="autoZero"/>
        <c:auto val="1"/>
        <c:lblAlgn val="ctr"/>
        <c:lblOffset val="100"/>
        <c:noMultiLvlLbl val="0"/>
      </c:catAx>
      <c:valAx>
        <c:axId val="24776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797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4763</xdr:colOff>
      <xdr:row>8</xdr:row>
      <xdr:rowOff>190499</xdr:rowOff>
    </xdr:from>
    <xdr:to>
      <xdr:col>7</xdr:col>
      <xdr:colOff>1</xdr:colOff>
      <xdr:row>22</xdr:row>
      <xdr:rowOff>228599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1</xdr:row>
      <xdr:rowOff>0</xdr:rowOff>
    </xdr:from>
    <xdr:ext cx="1914525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8553450" y="571500"/>
              <a:ext cx="191452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553450" y="571500"/>
              <a:ext cx="191452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𝒙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0</xdr:colOff>
      <xdr:row>1</xdr:row>
      <xdr:rowOff>1</xdr:rowOff>
    </xdr:from>
    <xdr:ext cx="828675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467975" y="571501"/>
              <a:ext cx="82867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467975" y="571501"/>
              <a:ext cx="82867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11</xdr:col>
      <xdr:colOff>0</xdr:colOff>
      <xdr:row>1</xdr:row>
      <xdr:rowOff>0</xdr:rowOff>
    </xdr:from>
    <xdr:ext cx="1057275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0448925" y="571500"/>
              <a:ext cx="105727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n-US" sz="1100" b="1" i="0">
                        <a:latin typeface="Cambria Math" panose="02040503050406030204" pitchFamily="18" charset="0"/>
                      </a:rPr>
                      <m:t> ∗ 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0448925" y="571500"/>
              <a:ext cx="105727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𝒙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  ∗ 𝒏_𝒊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11</xdr:col>
      <xdr:colOff>1038225</xdr:colOff>
      <xdr:row>0</xdr:row>
      <xdr:rowOff>761999</xdr:rowOff>
    </xdr:from>
    <xdr:ext cx="847725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334875" y="761999"/>
              <a:ext cx="8477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sz="1100" b="1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334875" y="761999"/>
              <a:ext cx="8477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𝒙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r>
                <a:rPr lang="ru-RU" sz="1100" b="1" i="0">
                  <a:latin typeface="Cambria Math" panose="02040503050406030204" pitchFamily="18" charset="0"/>
                </a:rPr>
                <a:t>^</a:t>
              </a:r>
              <a:r>
                <a:rPr lang="en-US" sz="1100" b="1" i="0">
                  <a:latin typeface="Cambria Math" panose="02040503050406030204" pitchFamily="18" charset="0"/>
                </a:rPr>
                <a:t>𝟐∗𝒏_𝒊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14</xdr:col>
      <xdr:colOff>9525</xdr:colOff>
      <xdr:row>1</xdr:row>
      <xdr:rowOff>0</xdr:rowOff>
    </xdr:from>
    <xdr:ext cx="139065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4001750" y="762000"/>
              <a:ext cx="139065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ru-RU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𝑭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𝒛</m:t>
                      </m:r>
                    </m:e>
                    <m:sub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100" b="1"/>
                <a:t>)</a:t>
              </a:r>
              <a:endParaRPr lang="ru-RU" sz="1100" b="1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4001750" y="762000"/>
              <a:ext cx="139065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ru-RU" sz="1100" b="1" i="0"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latin typeface="Cambria Math" panose="02040503050406030204" pitchFamily="18" charset="0"/>
                </a:rPr>
                <a:t>𝑭(𝒛</a:t>
              </a:r>
              <a:r>
                <a:rPr lang="ru-RU" sz="1100" b="1" i="0">
                  <a:latin typeface="Cambria Math" panose="02040503050406030204" pitchFamily="18" charset="0"/>
                </a:rPr>
                <a:t>〗_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r>
                <a:rPr lang="en-US" sz="1100" b="1"/>
                <a:t>)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15</xdr:col>
      <xdr:colOff>0</xdr:colOff>
      <xdr:row>1</xdr:row>
      <xdr:rowOff>0</xdr:rowOff>
    </xdr:from>
    <xdr:ext cx="8763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5392400" y="762000"/>
              <a:ext cx="8763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𝐧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𝐢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ru-RU" sz="1100" b="1" i="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5392400" y="762000"/>
              <a:ext cx="8763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𝐧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𝐢</a:t>
              </a:r>
              <a:r>
                <a:rPr lang="ru-RU" sz="1100" b="1" i="0">
                  <a:latin typeface="Cambria Math" panose="02040503050406030204" pitchFamily="18" charset="0"/>
                </a:rPr>
                <a:t>^</a:t>
              </a:r>
              <a:r>
                <a:rPr lang="en-US" sz="1100" b="1" i="0">
                  <a:latin typeface="Cambria Math" panose="02040503050406030204" pitchFamily="18" charset="0"/>
                </a:rPr>
                <a:t>′</a:t>
              </a:r>
              <a:endParaRPr lang="ru-RU" sz="1100" b="1" i="0"/>
            </a:p>
          </xdr:txBody>
        </xdr:sp>
      </mc:Fallback>
    </mc:AlternateContent>
    <xdr:clientData/>
  </xdr:oneCellAnchor>
  <xdr:oneCellAnchor>
    <xdr:from>
      <xdr:col>12</xdr:col>
      <xdr:colOff>838199</xdr:colOff>
      <xdr:row>1</xdr:row>
      <xdr:rowOff>0</xdr:rowOff>
    </xdr:from>
    <xdr:ext cx="809625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3182599" y="762000"/>
              <a:ext cx="80962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𝒛</m:t>
                    </m:r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3182599" y="762000"/>
              <a:ext cx="80962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endParaRPr lang="ru-RU" sz="11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7</xdr:col>
      <xdr:colOff>9525</xdr:colOff>
      <xdr:row>23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1</xdr:row>
      <xdr:rowOff>0</xdr:rowOff>
    </xdr:from>
    <xdr:ext cx="1914525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782050" y="762000"/>
              <a:ext cx="191452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782050" y="762000"/>
              <a:ext cx="191452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𝒙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0</xdr:colOff>
      <xdr:row>0</xdr:row>
      <xdr:rowOff>371476</xdr:rowOff>
    </xdr:from>
    <xdr:ext cx="962025" cy="200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696575" y="371476"/>
              <a:ext cx="962025" cy="200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696575" y="371476"/>
              <a:ext cx="962025" cy="200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11</xdr:col>
      <xdr:colOff>1</xdr:colOff>
      <xdr:row>1</xdr:row>
      <xdr:rowOff>0</xdr:rowOff>
    </xdr:from>
    <xdr:ext cx="609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1658601" y="381000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n-US" sz="1100" b="1" i="0">
                        <a:latin typeface="Cambria Math" panose="02040503050406030204" pitchFamily="18" charset="0"/>
                      </a:rPr>
                      <m:t> ∗ 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1658601" y="381000"/>
              <a:ext cx="609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𝒙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  ∗ 𝒏_𝒊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12</xdr:col>
      <xdr:colOff>1</xdr:colOff>
      <xdr:row>1</xdr:row>
      <xdr:rowOff>0</xdr:rowOff>
    </xdr:from>
    <xdr:ext cx="609600" cy="200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268201" y="381000"/>
              <a:ext cx="6096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sz="1100" b="1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268201" y="381000"/>
              <a:ext cx="609600" cy="200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𝒙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r>
                <a:rPr lang="ru-RU" sz="1100" b="1" i="0">
                  <a:latin typeface="Cambria Math" panose="02040503050406030204" pitchFamily="18" charset="0"/>
                </a:rPr>
                <a:t>^</a:t>
              </a:r>
              <a:r>
                <a:rPr lang="en-US" sz="1100" b="1" i="0">
                  <a:latin typeface="Cambria Math" panose="02040503050406030204" pitchFamily="18" charset="0"/>
                </a:rPr>
                <a:t>𝟐∗𝒏_𝒊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14</xdr:col>
      <xdr:colOff>9525</xdr:colOff>
      <xdr:row>1</xdr:row>
      <xdr:rowOff>0</xdr:rowOff>
    </xdr:from>
    <xdr:ext cx="600075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3496925" y="381000"/>
              <a:ext cx="60007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ru-RU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𝑭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𝒛</m:t>
                      </m:r>
                    </m:e>
                    <m:sub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en-US" sz="1100" b="1"/>
                <a:t>)</a:t>
              </a:r>
              <a:endParaRPr lang="ru-RU" sz="1100" b="1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3496925" y="381000"/>
              <a:ext cx="600075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ru-RU" sz="1100" b="1" i="0"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latin typeface="Cambria Math" panose="02040503050406030204" pitchFamily="18" charset="0"/>
                </a:rPr>
                <a:t>𝑭(𝒛</a:t>
              </a:r>
              <a:r>
                <a:rPr lang="ru-RU" sz="1100" b="1" i="0">
                  <a:latin typeface="Cambria Math" panose="02040503050406030204" pitchFamily="18" charset="0"/>
                </a:rPr>
                <a:t>〗_</a:t>
              </a:r>
              <a:r>
                <a:rPr lang="en-US" sz="1100" b="1" i="0">
                  <a:latin typeface="Cambria Math" panose="02040503050406030204" pitchFamily="18" charset="0"/>
                </a:rPr>
                <a:t>𝒊</a:t>
              </a:r>
              <a:r>
                <a:rPr lang="en-US" sz="1100" b="1"/>
                <a:t>)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14</xdr:col>
      <xdr:colOff>609599</xdr:colOff>
      <xdr:row>1</xdr:row>
      <xdr:rowOff>0</xdr:rowOff>
    </xdr:from>
    <xdr:ext cx="981075" cy="180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4096999" y="381000"/>
              <a:ext cx="981075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𝐧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𝐢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ru-RU" sz="1100" b="1" i="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4096999" y="381000"/>
              <a:ext cx="981075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𝐧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𝐢</a:t>
              </a:r>
              <a:r>
                <a:rPr lang="ru-RU" sz="1100" b="1" i="0">
                  <a:latin typeface="Cambria Math" panose="02040503050406030204" pitchFamily="18" charset="0"/>
                </a:rPr>
                <a:t>^</a:t>
              </a:r>
              <a:r>
                <a:rPr lang="en-US" sz="1100" b="1" i="0">
                  <a:latin typeface="Cambria Math" panose="02040503050406030204" pitchFamily="18" charset="0"/>
                </a:rPr>
                <a:t>′</a:t>
              </a:r>
              <a:endParaRPr lang="ru-RU" sz="1100" b="1" i="0"/>
            </a:p>
          </xdr:txBody>
        </xdr:sp>
      </mc:Fallback>
    </mc:AlternateContent>
    <xdr:clientData/>
  </xdr:oneCellAnchor>
  <xdr:oneCellAnchor>
    <xdr:from>
      <xdr:col>12</xdr:col>
      <xdr:colOff>609599</xdr:colOff>
      <xdr:row>1</xdr:row>
      <xdr:rowOff>0</xdr:rowOff>
    </xdr:from>
    <xdr:ext cx="609601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2877799" y="381000"/>
              <a:ext cx="609601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𝒛</m:t>
                    </m:r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2877799" y="381000"/>
              <a:ext cx="609601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endParaRPr lang="ru-RU" sz="11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609599</xdr:colOff>
      <xdr:row>5</xdr:row>
      <xdr:rowOff>0</xdr:rowOff>
    </xdr:from>
    <xdr:to>
      <xdr:col>9</xdr:col>
      <xdr:colOff>4238624</xdr:colOff>
      <xdr:row>16</xdr:row>
      <xdr:rowOff>186293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49" y="1143000"/>
          <a:ext cx="4238625" cy="2281793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</xdr:row>
      <xdr:rowOff>0</xdr:rowOff>
    </xdr:from>
    <xdr:ext cx="771525" cy="1904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352550" y="381000"/>
              <a:ext cx="771525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352550" y="381000"/>
              <a:ext cx="771525" cy="190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</xdr:row>
      <xdr:rowOff>0</xdr:rowOff>
    </xdr:from>
    <xdr:ext cx="990600" cy="190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124075" y="381000"/>
              <a:ext cx="990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124075" y="381000"/>
              <a:ext cx="990600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</xdr:row>
      <xdr:rowOff>0</xdr:rowOff>
    </xdr:from>
    <xdr:ext cx="609600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714750" y="381000"/>
              <a:ext cx="60960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714750" y="381000"/>
              <a:ext cx="60960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𝑥∗𝑦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</xdr:row>
      <xdr:rowOff>0</xdr:rowOff>
    </xdr:from>
    <xdr:ext cx="609600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324350" y="381000"/>
              <a:ext cx="60960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324350" y="381000"/>
              <a:ext cx="60960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</xdr:row>
      <xdr:rowOff>0</xdr:rowOff>
    </xdr:from>
    <xdr:ext cx="609600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4933950" y="381000"/>
              <a:ext cx="60960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933950" y="381000"/>
              <a:ext cx="609600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𝑦^2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0"/>
  <sheetViews>
    <sheetView zoomScale="80" zoomScaleNormal="80" workbookViewId="0">
      <selection sqref="A1:C1"/>
    </sheetView>
  </sheetViews>
  <sheetFormatPr defaultRowHeight="15" x14ac:dyDescent="0.25"/>
  <cols>
    <col min="1" max="1" width="10.85546875" bestFit="1" customWidth="1"/>
    <col min="2" max="2" width="12" bestFit="1" customWidth="1"/>
    <col min="3" max="3" width="17.85546875" bestFit="1" customWidth="1"/>
    <col min="6" max="6" width="42.7109375" bestFit="1" customWidth="1"/>
    <col min="7" max="7" width="11.5703125" bestFit="1" customWidth="1"/>
    <col min="10" max="10" width="28.85546875" customWidth="1"/>
    <col min="11" max="11" width="14.85546875" customWidth="1"/>
    <col min="12" max="12" width="15.7109375" customWidth="1"/>
    <col min="13" max="13" width="12.5703125" bestFit="1" customWidth="1"/>
    <col min="14" max="14" width="12.140625" customWidth="1"/>
    <col min="15" max="15" width="21" customWidth="1"/>
    <col min="16" max="16" width="15.140625" customWidth="1"/>
  </cols>
  <sheetData>
    <row r="1" spans="1:17" ht="60" x14ac:dyDescent="0.25">
      <c r="A1" s="6" t="s">
        <v>3</v>
      </c>
      <c r="B1" s="6" t="s">
        <v>4</v>
      </c>
      <c r="C1" s="6" t="s">
        <v>5</v>
      </c>
      <c r="J1" s="19" t="s">
        <v>13</v>
      </c>
      <c r="K1" s="19" t="s">
        <v>14</v>
      </c>
      <c r="L1" s="20"/>
      <c r="M1" s="20"/>
      <c r="N1" s="20"/>
      <c r="O1" s="19" t="s">
        <v>19</v>
      </c>
      <c r="P1" s="19"/>
    </row>
    <row r="2" spans="1:17" x14ac:dyDescent="0.25">
      <c r="A2" s="7">
        <v>42365</v>
      </c>
      <c r="B2" s="8">
        <v>30</v>
      </c>
      <c r="C2" s="8">
        <v>3</v>
      </c>
      <c r="F2" s="28" t="s">
        <v>6</v>
      </c>
      <c r="G2" s="8">
        <f>AVERAGE(B2:B690)</f>
        <v>342.58925979680703</v>
      </c>
      <c r="J2" s="18"/>
      <c r="K2" s="18"/>
      <c r="L2" s="45"/>
      <c r="M2" s="45"/>
      <c r="N2" s="45"/>
      <c r="O2" s="45"/>
      <c r="P2" s="24"/>
      <c r="Q2" s="26"/>
    </row>
    <row r="3" spans="1:17" ht="30" x14ac:dyDescent="0.25">
      <c r="A3" s="7">
        <v>42078</v>
      </c>
      <c r="B3" s="8">
        <v>34</v>
      </c>
      <c r="C3" s="8">
        <v>4</v>
      </c>
      <c r="F3" s="28" t="s">
        <v>7</v>
      </c>
      <c r="G3" s="8">
        <f>_xlfn.STDEV.S(B2:B690)</f>
        <v>154.82835939469399</v>
      </c>
      <c r="J3" s="18" t="s">
        <v>22</v>
      </c>
      <c r="K3" s="6" t="s">
        <v>21</v>
      </c>
      <c r="L3" s="45"/>
      <c r="M3" s="45"/>
      <c r="N3" s="45"/>
      <c r="O3" s="45"/>
      <c r="P3" s="25" t="s">
        <v>20</v>
      </c>
      <c r="Q3" s="27"/>
    </row>
    <row r="4" spans="1:17" x14ac:dyDescent="0.25">
      <c r="A4" s="7">
        <v>42322</v>
      </c>
      <c r="B4" s="8">
        <v>37</v>
      </c>
      <c r="C4" s="8">
        <v>3</v>
      </c>
      <c r="F4" s="28" t="s">
        <v>8</v>
      </c>
      <c r="G4" s="8">
        <f>MIN(B2:B690)</f>
        <v>30</v>
      </c>
      <c r="J4" s="21">
        <f>G4</f>
        <v>30</v>
      </c>
      <c r="K4" s="21">
        <f t="array" ref="K4:K15">FREQUENCY(B2:B690,J4:J15)</f>
        <v>1</v>
      </c>
      <c r="L4" s="22">
        <f>J4*K4</f>
        <v>30</v>
      </c>
      <c r="M4" s="22">
        <f>J4^2*K4</f>
        <v>900</v>
      </c>
      <c r="N4" s="23">
        <f t="shared" ref="N4:N15" si="0">(J4-$K$20)/$K$23</f>
        <v>-2.2999999999999998</v>
      </c>
      <c r="O4" s="23">
        <f>_xlfn.NORM.DIST(N4,0,1,0)</f>
        <v>0.03</v>
      </c>
      <c r="P4" s="23">
        <f t="shared" ref="P4:P15" si="1">($G$7*689)/$K$23*O4</f>
        <v>12.06</v>
      </c>
      <c r="Q4" s="3"/>
    </row>
    <row r="5" spans="1:17" x14ac:dyDescent="0.25">
      <c r="A5" s="7">
        <v>42392</v>
      </c>
      <c r="B5" s="8">
        <v>45</v>
      </c>
      <c r="C5" s="8">
        <v>2</v>
      </c>
      <c r="F5" s="28" t="s">
        <v>9</v>
      </c>
      <c r="G5" s="8">
        <f>MAX(B2:B690)</f>
        <v>941</v>
      </c>
      <c r="J5" s="15">
        <f t="shared" ref="J5:J15" si="2">J4+$G$7</f>
        <v>121</v>
      </c>
      <c r="K5" s="14">
        <v>43</v>
      </c>
      <c r="L5" s="15">
        <f t="shared" ref="L5:L15" si="3">J5*K5</f>
        <v>5203</v>
      </c>
      <c r="M5" s="15">
        <f t="shared" ref="M5:M15" si="4">J5^2*K5</f>
        <v>629563</v>
      </c>
      <c r="N5" s="16">
        <f t="shared" si="0"/>
        <v>-1.71</v>
      </c>
      <c r="O5" s="16">
        <f t="shared" ref="O5:O15" si="5">_xlfn.NORM.DIST(N5,0,1,0)</f>
        <v>0.09</v>
      </c>
      <c r="P5" s="16">
        <f t="shared" si="1"/>
        <v>36.17</v>
      </c>
      <c r="Q5" s="3"/>
    </row>
    <row r="6" spans="1:17" x14ac:dyDescent="0.25">
      <c r="A6" s="7">
        <v>42008</v>
      </c>
      <c r="B6" s="8">
        <v>51</v>
      </c>
      <c r="C6" s="8">
        <v>7</v>
      </c>
      <c r="F6" s="28" t="s">
        <v>10</v>
      </c>
      <c r="G6" s="8">
        <f>G5-G4</f>
        <v>911</v>
      </c>
      <c r="J6" s="15">
        <f t="shared" si="2"/>
        <v>212</v>
      </c>
      <c r="K6" s="14">
        <v>107</v>
      </c>
      <c r="L6" s="15">
        <f t="shared" si="3"/>
        <v>22684</v>
      </c>
      <c r="M6" s="15">
        <f t="shared" si="4"/>
        <v>4809008</v>
      </c>
      <c r="N6" s="16">
        <f t="shared" si="0"/>
        <v>-1.1299999999999999</v>
      </c>
      <c r="O6" s="16">
        <f t="shared" si="5"/>
        <v>0.21</v>
      </c>
      <c r="P6" s="16">
        <f t="shared" si="1"/>
        <v>84.39</v>
      </c>
      <c r="Q6" s="3"/>
    </row>
    <row r="7" spans="1:17" x14ac:dyDescent="0.25">
      <c r="A7" s="7">
        <v>42385</v>
      </c>
      <c r="B7" s="8">
        <v>52</v>
      </c>
      <c r="C7" s="8">
        <v>5</v>
      </c>
      <c r="F7" s="28" t="s">
        <v>12</v>
      </c>
      <c r="G7" s="10">
        <f>G6/G8</f>
        <v>91</v>
      </c>
      <c r="J7" s="15">
        <f t="shared" si="2"/>
        <v>303</v>
      </c>
      <c r="K7" s="14">
        <v>145</v>
      </c>
      <c r="L7" s="15">
        <f t="shared" si="3"/>
        <v>43935</v>
      </c>
      <c r="M7" s="15">
        <f t="shared" si="4"/>
        <v>13312305</v>
      </c>
      <c r="N7" s="16">
        <f t="shared" si="0"/>
        <v>-0.55000000000000004</v>
      </c>
      <c r="O7" s="16">
        <f t="shared" si="5"/>
        <v>0.34</v>
      </c>
      <c r="P7" s="16">
        <f t="shared" si="1"/>
        <v>136.63</v>
      </c>
      <c r="Q7" s="3"/>
    </row>
    <row r="8" spans="1:17" ht="15.75" x14ac:dyDescent="0.25">
      <c r="A8" s="7">
        <v>42350</v>
      </c>
      <c r="B8" s="8">
        <v>58</v>
      </c>
      <c r="C8" s="8">
        <v>8</v>
      </c>
      <c r="F8" s="28" t="s">
        <v>11</v>
      </c>
      <c r="G8" s="10">
        <f>LOG(689,2)+1</f>
        <v>10</v>
      </c>
      <c r="H8" s="2"/>
      <c r="J8" s="15">
        <f t="shared" si="2"/>
        <v>394</v>
      </c>
      <c r="K8" s="14">
        <v>145</v>
      </c>
      <c r="L8" s="15">
        <f t="shared" si="3"/>
        <v>57130</v>
      </c>
      <c r="M8" s="15">
        <f t="shared" si="4"/>
        <v>22509220</v>
      </c>
      <c r="N8" s="16">
        <f t="shared" si="0"/>
        <v>0.04</v>
      </c>
      <c r="O8" s="16">
        <f t="shared" si="5"/>
        <v>0.4</v>
      </c>
      <c r="P8" s="16">
        <f t="shared" si="1"/>
        <v>160.74</v>
      </c>
      <c r="Q8" s="3"/>
    </row>
    <row r="9" spans="1:17" x14ac:dyDescent="0.25">
      <c r="A9" s="7">
        <v>42372</v>
      </c>
      <c r="B9" s="8">
        <v>58</v>
      </c>
      <c r="C9" s="8">
        <v>4</v>
      </c>
      <c r="G9" s="1"/>
      <c r="J9" s="15">
        <f t="shared" si="2"/>
        <v>485</v>
      </c>
      <c r="K9" s="14">
        <v>121</v>
      </c>
      <c r="L9" s="15">
        <f t="shared" si="3"/>
        <v>58685</v>
      </c>
      <c r="M9" s="15">
        <f t="shared" si="4"/>
        <v>28462225</v>
      </c>
      <c r="N9" s="16">
        <f t="shared" si="0"/>
        <v>0.62</v>
      </c>
      <c r="O9" s="16">
        <f t="shared" si="5"/>
        <v>0.33</v>
      </c>
      <c r="P9" s="16">
        <f t="shared" si="1"/>
        <v>132.61000000000001</v>
      </c>
      <c r="Q9" s="3"/>
    </row>
    <row r="10" spans="1:17" x14ac:dyDescent="0.25">
      <c r="A10" s="7">
        <v>42428</v>
      </c>
      <c r="B10" s="8">
        <v>59</v>
      </c>
      <c r="C10" s="8">
        <v>6</v>
      </c>
      <c r="G10" s="1"/>
      <c r="J10" s="15">
        <f t="shared" si="2"/>
        <v>576</v>
      </c>
      <c r="K10" s="14">
        <v>68</v>
      </c>
      <c r="L10" s="15">
        <f t="shared" si="3"/>
        <v>39168</v>
      </c>
      <c r="M10" s="15">
        <f t="shared" si="4"/>
        <v>22560768</v>
      </c>
      <c r="N10" s="16">
        <f t="shared" si="0"/>
        <v>1.2</v>
      </c>
      <c r="O10" s="16">
        <f t="shared" si="5"/>
        <v>0.19</v>
      </c>
      <c r="P10" s="16">
        <f t="shared" si="1"/>
        <v>76.349999999999994</v>
      </c>
      <c r="Q10" s="3"/>
    </row>
    <row r="11" spans="1:17" x14ac:dyDescent="0.25">
      <c r="A11" s="7">
        <v>41971</v>
      </c>
      <c r="B11" s="8">
        <v>62</v>
      </c>
      <c r="C11" s="8">
        <v>9</v>
      </c>
      <c r="G11" s="1"/>
      <c r="J11" s="15">
        <f t="shared" si="2"/>
        <v>667</v>
      </c>
      <c r="K11" s="14">
        <v>48</v>
      </c>
      <c r="L11" s="15">
        <f t="shared" si="3"/>
        <v>32016</v>
      </c>
      <c r="M11" s="15">
        <f t="shared" si="4"/>
        <v>21354672</v>
      </c>
      <c r="N11" s="16">
        <f t="shared" si="0"/>
        <v>1.79</v>
      </c>
      <c r="O11" s="16">
        <f t="shared" si="5"/>
        <v>0.08</v>
      </c>
      <c r="P11" s="16">
        <f t="shared" si="1"/>
        <v>32.15</v>
      </c>
      <c r="Q11" s="3"/>
    </row>
    <row r="12" spans="1:17" x14ac:dyDescent="0.25">
      <c r="A12" s="7">
        <v>42386</v>
      </c>
      <c r="B12" s="8">
        <v>62</v>
      </c>
      <c r="C12" s="8">
        <v>5</v>
      </c>
      <c r="G12" s="1"/>
      <c r="J12" s="15">
        <f t="shared" si="2"/>
        <v>758</v>
      </c>
      <c r="K12" s="14">
        <v>8</v>
      </c>
      <c r="L12" s="15">
        <f t="shared" si="3"/>
        <v>6064</v>
      </c>
      <c r="M12" s="15">
        <f t="shared" si="4"/>
        <v>4596512</v>
      </c>
      <c r="N12" s="16">
        <f t="shared" si="0"/>
        <v>2.37</v>
      </c>
      <c r="O12" s="16">
        <f t="shared" si="5"/>
        <v>0.02</v>
      </c>
      <c r="P12" s="16">
        <f t="shared" si="1"/>
        <v>8.0399999999999991</v>
      </c>
      <c r="Q12" s="3"/>
    </row>
    <row r="13" spans="1:17" x14ac:dyDescent="0.25">
      <c r="A13" s="7">
        <v>41972</v>
      </c>
      <c r="B13" s="8">
        <v>63</v>
      </c>
      <c r="C13" s="8">
        <v>6</v>
      </c>
      <c r="G13" s="1"/>
      <c r="J13" s="15">
        <f t="shared" si="2"/>
        <v>849</v>
      </c>
      <c r="K13" s="14">
        <v>2</v>
      </c>
      <c r="L13" s="15">
        <f t="shared" si="3"/>
        <v>1698</v>
      </c>
      <c r="M13" s="15">
        <f t="shared" si="4"/>
        <v>1441602</v>
      </c>
      <c r="N13" s="16">
        <f t="shared" si="0"/>
        <v>2.95</v>
      </c>
      <c r="O13" s="16">
        <f t="shared" si="5"/>
        <v>0.01</v>
      </c>
      <c r="P13" s="16">
        <f t="shared" si="1"/>
        <v>4.0199999999999996</v>
      </c>
      <c r="Q13" s="3"/>
    </row>
    <row r="14" spans="1:17" x14ac:dyDescent="0.25">
      <c r="A14" s="7">
        <v>42364</v>
      </c>
      <c r="B14" s="8">
        <v>64</v>
      </c>
      <c r="C14" s="8">
        <v>4</v>
      </c>
      <c r="G14" s="1"/>
      <c r="J14" s="15">
        <f t="shared" si="2"/>
        <v>940</v>
      </c>
      <c r="K14" s="14">
        <v>0</v>
      </c>
      <c r="L14" s="15">
        <f t="shared" si="3"/>
        <v>0</v>
      </c>
      <c r="M14" s="15">
        <f t="shared" si="4"/>
        <v>0</v>
      </c>
      <c r="N14" s="16">
        <f t="shared" si="0"/>
        <v>3.53</v>
      </c>
      <c r="O14" s="16">
        <f t="shared" si="5"/>
        <v>0</v>
      </c>
      <c r="P14" s="16">
        <f t="shared" si="1"/>
        <v>0</v>
      </c>
      <c r="Q14" s="3"/>
    </row>
    <row r="15" spans="1:17" x14ac:dyDescent="0.25">
      <c r="A15" s="7">
        <v>42315</v>
      </c>
      <c r="B15" s="8">
        <v>68</v>
      </c>
      <c r="C15" s="8">
        <v>5</v>
      </c>
      <c r="G15" s="1"/>
      <c r="J15" s="15">
        <f t="shared" si="2"/>
        <v>1031</v>
      </c>
      <c r="K15" s="14">
        <v>1</v>
      </c>
      <c r="L15" s="15">
        <f t="shared" si="3"/>
        <v>1031</v>
      </c>
      <c r="M15" s="15">
        <f t="shared" si="4"/>
        <v>1062961</v>
      </c>
      <c r="N15" s="16">
        <f t="shared" si="0"/>
        <v>4.12</v>
      </c>
      <c r="O15" s="16">
        <f t="shared" si="5"/>
        <v>0</v>
      </c>
      <c r="P15" s="16">
        <f t="shared" si="1"/>
        <v>0</v>
      </c>
      <c r="Q15" s="3"/>
    </row>
    <row r="16" spans="1:17" x14ac:dyDescent="0.25">
      <c r="A16" s="7">
        <v>42351</v>
      </c>
      <c r="B16" s="8">
        <v>68</v>
      </c>
      <c r="C16" s="8">
        <v>14</v>
      </c>
      <c r="G16" s="1"/>
      <c r="J16" s="31" t="s">
        <v>26</v>
      </c>
      <c r="K16" s="18">
        <f>SUM(K4:K15)</f>
        <v>689</v>
      </c>
      <c r="L16" s="31">
        <f t="shared" ref="L16:M16" si="6">SUM(L4:L15)</f>
        <v>267644</v>
      </c>
      <c r="M16" s="31">
        <f t="shared" si="6"/>
        <v>120739736</v>
      </c>
      <c r="N16" s="32"/>
      <c r="O16" s="32"/>
      <c r="P16" s="31">
        <f>SUM(P4:P15)</f>
        <v>683</v>
      </c>
    </row>
    <row r="17" spans="1:11" x14ac:dyDescent="0.25">
      <c r="A17" s="7">
        <v>42442</v>
      </c>
      <c r="B17" s="8">
        <v>68</v>
      </c>
      <c r="C17" s="8">
        <v>9</v>
      </c>
      <c r="G17" s="1"/>
      <c r="J17" s="4"/>
    </row>
    <row r="18" spans="1:11" x14ac:dyDescent="0.25">
      <c r="A18" s="7">
        <v>42343</v>
      </c>
      <c r="B18" s="8">
        <v>71</v>
      </c>
      <c r="C18" s="8">
        <v>5</v>
      </c>
      <c r="G18" s="1"/>
      <c r="J18" s="4"/>
    </row>
    <row r="19" spans="1:11" x14ac:dyDescent="0.25">
      <c r="A19" s="7">
        <v>42363</v>
      </c>
      <c r="B19" s="8">
        <v>73</v>
      </c>
      <c r="C19" s="8">
        <v>4</v>
      </c>
      <c r="G19" s="1"/>
      <c r="J19" s="4"/>
    </row>
    <row r="20" spans="1:11" x14ac:dyDescent="0.25">
      <c r="A20" s="7">
        <v>42456</v>
      </c>
      <c r="B20" s="8">
        <v>77</v>
      </c>
      <c r="C20" s="8">
        <v>9</v>
      </c>
      <c r="G20" s="1"/>
      <c r="J20" s="29" t="s">
        <v>15</v>
      </c>
      <c r="K20" s="11">
        <f>L16/K16</f>
        <v>388.45</v>
      </c>
    </row>
    <row r="21" spans="1:11" x14ac:dyDescent="0.25">
      <c r="A21" s="7">
        <v>41993</v>
      </c>
      <c r="B21" s="8">
        <v>78</v>
      </c>
      <c r="C21" s="8">
        <v>7</v>
      </c>
      <c r="G21" s="1"/>
      <c r="J21" s="30" t="s">
        <v>16</v>
      </c>
      <c r="K21" s="11">
        <f>K20^2</f>
        <v>150893.4</v>
      </c>
    </row>
    <row r="22" spans="1:11" x14ac:dyDescent="0.25">
      <c r="A22" s="7">
        <v>42308</v>
      </c>
      <c r="B22" s="8">
        <v>82</v>
      </c>
      <c r="C22" s="8">
        <v>11</v>
      </c>
      <c r="G22" s="1"/>
      <c r="J22" s="29" t="s">
        <v>17</v>
      </c>
      <c r="K22" s="11">
        <f>M16/K16-K21</f>
        <v>24345.69</v>
      </c>
    </row>
    <row r="23" spans="1:11" ht="30" x14ac:dyDescent="0.25">
      <c r="A23" s="7">
        <v>42484</v>
      </c>
      <c r="B23" s="8">
        <v>86</v>
      </c>
      <c r="C23" s="8">
        <v>6</v>
      </c>
      <c r="G23" s="1"/>
      <c r="J23" s="29" t="s">
        <v>18</v>
      </c>
      <c r="K23" s="11">
        <f>SQRT(K22)</f>
        <v>156.03</v>
      </c>
    </row>
    <row r="24" spans="1:11" x14ac:dyDescent="0.25">
      <c r="A24" s="7">
        <v>42022</v>
      </c>
      <c r="B24" s="8">
        <v>88</v>
      </c>
      <c r="C24" s="8">
        <v>14</v>
      </c>
      <c r="G24" s="1"/>
    </row>
    <row r="25" spans="1:11" x14ac:dyDescent="0.25">
      <c r="A25" s="7">
        <v>42415</v>
      </c>
      <c r="B25" s="8">
        <v>88</v>
      </c>
      <c r="C25" s="8">
        <v>9</v>
      </c>
      <c r="G25" s="1"/>
    </row>
    <row r="26" spans="1:11" x14ac:dyDescent="0.25">
      <c r="A26" s="7">
        <v>42358</v>
      </c>
      <c r="B26" s="8">
        <v>89</v>
      </c>
      <c r="C26" s="8">
        <v>13</v>
      </c>
      <c r="G26" s="1"/>
    </row>
    <row r="27" spans="1:11" x14ac:dyDescent="0.25">
      <c r="A27" s="7">
        <v>42400</v>
      </c>
      <c r="B27" s="8">
        <v>93</v>
      </c>
      <c r="C27" s="8">
        <v>7</v>
      </c>
      <c r="G27" s="1"/>
    </row>
    <row r="28" spans="1:11" x14ac:dyDescent="0.25">
      <c r="A28" s="7">
        <v>42413</v>
      </c>
      <c r="B28" s="8">
        <v>94</v>
      </c>
      <c r="C28" s="8">
        <v>10</v>
      </c>
      <c r="G28" s="1"/>
    </row>
    <row r="29" spans="1:11" x14ac:dyDescent="0.25">
      <c r="A29" s="7">
        <v>42344</v>
      </c>
      <c r="B29" s="8">
        <v>95</v>
      </c>
      <c r="C29" s="8">
        <v>9</v>
      </c>
      <c r="G29" s="1"/>
    </row>
    <row r="30" spans="1:11" x14ac:dyDescent="0.25">
      <c r="A30" s="7">
        <v>42362</v>
      </c>
      <c r="B30" s="8">
        <v>96</v>
      </c>
      <c r="C30" s="8">
        <v>7</v>
      </c>
      <c r="G30" s="1"/>
    </row>
    <row r="31" spans="1:11" x14ac:dyDescent="0.25">
      <c r="A31" s="7">
        <v>42435</v>
      </c>
      <c r="B31" s="8">
        <v>96</v>
      </c>
      <c r="C31" s="8">
        <v>9</v>
      </c>
      <c r="G31" s="1"/>
    </row>
    <row r="32" spans="1:11" x14ac:dyDescent="0.25">
      <c r="A32" s="7">
        <v>42371</v>
      </c>
      <c r="B32" s="8">
        <v>99</v>
      </c>
      <c r="C32" s="8">
        <v>2</v>
      </c>
      <c r="G32" s="1"/>
    </row>
    <row r="33" spans="1:7" x14ac:dyDescent="0.25">
      <c r="A33" s="7">
        <v>42015</v>
      </c>
      <c r="B33" s="8">
        <v>101</v>
      </c>
      <c r="C33" s="8">
        <v>1</v>
      </c>
      <c r="G33" s="1"/>
    </row>
    <row r="34" spans="1:7" x14ac:dyDescent="0.25">
      <c r="A34" s="7">
        <v>42390</v>
      </c>
      <c r="B34" s="8">
        <v>106</v>
      </c>
      <c r="C34" s="8">
        <v>3</v>
      </c>
      <c r="G34" s="1"/>
    </row>
    <row r="35" spans="1:7" x14ac:dyDescent="0.25">
      <c r="A35" s="7">
        <v>42337</v>
      </c>
      <c r="B35" s="8">
        <v>107</v>
      </c>
      <c r="C35" s="8">
        <v>2</v>
      </c>
      <c r="G35" s="1"/>
    </row>
    <row r="36" spans="1:7" x14ac:dyDescent="0.25">
      <c r="A36" s="7">
        <v>42407</v>
      </c>
      <c r="B36" s="8">
        <v>110</v>
      </c>
      <c r="C36" s="8">
        <v>2</v>
      </c>
      <c r="G36" s="1"/>
    </row>
    <row r="37" spans="1:7" x14ac:dyDescent="0.25">
      <c r="A37" s="7">
        <v>42414</v>
      </c>
      <c r="B37" s="8">
        <v>110</v>
      </c>
      <c r="C37" s="8">
        <v>23</v>
      </c>
      <c r="G37" s="1"/>
    </row>
    <row r="38" spans="1:7" x14ac:dyDescent="0.25">
      <c r="A38" s="7">
        <v>41973</v>
      </c>
      <c r="B38" s="8">
        <v>111</v>
      </c>
      <c r="C38" s="8">
        <v>2</v>
      </c>
      <c r="G38" s="1"/>
    </row>
    <row r="39" spans="1:7" x14ac:dyDescent="0.25">
      <c r="A39" s="7">
        <v>42334</v>
      </c>
      <c r="B39" s="8">
        <v>111</v>
      </c>
      <c r="C39" s="8">
        <v>2</v>
      </c>
      <c r="G39" s="1"/>
    </row>
    <row r="40" spans="1:7" x14ac:dyDescent="0.25">
      <c r="A40" s="7">
        <v>42441</v>
      </c>
      <c r="B40" s="8">
        <v>112</v>
      </c>
      <c r="C40" s="8">
        <v>9</v>
      </c>
      <c r="G40" s="1"/>
    </row>
    <row r="41" spans="1:7" x14ac:dyDescent="0.25">
      <c r="A41" s="7">
        <v>42316</v>
      </c>
      <c r="B41" s="8">
        <v>114</v>
      </c>
      <c r="C41" s="8">
        <v>4</v>
      </c>
      <c r="G41" s="1"/>
    </row>
    <row r="42" spans="1:7" x14ac:dyDescent="0.25">
      <c r="A42" s="7">
        <v>42357</v>
      </c>
      <c r="B42" s="8">
        <v>116</v>
      </c>
      <c r="C42" s="8">
        <v>8</v>
      </c>
      <c r="G42" s="1"/>
    </row>
    <row r="43" spans="1:7" x14ac:dyDescent="0.25">
      <c r="A43" s="7">
        <v>42361</v>
      </c>
      <c r="B43" s="8">
        <v>118</v>
      </c>
      <c r="C43" s="8">
        <v>11</v>
      </c>
      <c r="G43" s="1"/>
    </row>
    <row r="44" spans="1:7" x14ac:dyDescent="0.25">
      <c r="A44" s="7">
        <v>42000</v>
      </c>
      <c r="B44" s="8">
        <v>119</v>
      </c>
      <c r="C44" s="8">
        <v>8</v>
      </c>
      <c r="G44" s="1"/>
    </row>
    <row r="45" spans="1:7" x14ac:dyDescent="0.25">
      <c r="A45" s="7">
        <v>42295</v>
      </c>
      <c r="B45" s="8">
        <v>119</v>
      </c>
      <c r="C45" s="8">
        <v>3</v>
      </c>
      <c r="G45" s="1"/>
    </row>
    <row r="46" spans="1:7" x14ac:dyDescent="0.25">
      <c r="A46" s="7">
        <v>41970</v>
      </c>
      <c r="B46" s="8">
        <v>122</v>
      </c>
      <c r="C46" s="8">
        <v>12</v>
      </c>
      <c r="G46" s="1"/>
    </row>
    <row r="47" spans="1:7" x14ac:dyDescent="0.25">
      <c r="A47" s="7">
        <v>42042</v>
      </c>
      <c r="B47" s="8">
        <v>122</v>
      </c>
      <c r="C47" s="8">
        <v>6</v>
      </c>
      <c r="G47" s="1"/>
    </row>
    <row r="48" spans="1:7" x14ac:dyDescent="0.25">
      <c r="A48" s="7">
        <v>42359</v>
      </c>
      <c r="B48" s="8">
        <v>123</v>
      </c>
      <c r="C48" s="8">
        <v>6</v>
      </c>
      <c r="G48" s="1"/>
    </row>
    <row r="49" spans="1:7" x14ac:dyDescent="0.25">
      <c r="A49" s="7">
        <v>42309</v>
      </c>
      <c r="B49" s="8">
        <v>124</v>
      </c>
      <c r="C49" s="8">
        <v>13</v>
      </c>
      <c r="G49" s="1"/>
    </row>
    <row r="50" spans="1:7" x14ac:dyDescent="0.25">
      <c r="A50" s="7">
        <v>42036</v>
      </c>
      <c r="B50" s="8">
        <v>126</v>
      </c>
      <c r="C50" s="8">
        <v>5</v>
      </c>
      <c r="G50" s="1"/>
    </row>
    <row r="51" spans="1:7" x14ac:dyDescent="0.25">
      <c r="A51" s="7">
        <v>42370</v>
      </c>
      <c r="B51" s="8">
        <v>126</v>
      </c>
      <c r="C51" s="8">
        <v>1</v>
      </c>
      <c r="G51" s="1"/>
    </row>
    <row r="52" spans="1:7" x14ac:dyDescent="0.25">
      <c r="A52" s="7">
        <v>41996</v>
      </c>
      <c r="B52" s="8">
        <v>127</v>
      </c>
      <c r="C52" s="8">
        <v>5</v>
      </c>
      <c r="G52" s="1"/>
    </row>
    <row r="53" spans="1:7" x14ac:dyDescent="0.25">
      <c r="A53" s="7">
        <v>42287</v>
      </c>
      <c r="B53" s="8">
        <v>127</v>
      </c>
      <c r="C53" s="8">
        <v>8</v>
      </c>
      <c r="G53" s="1"/>
    </row>
    <row r="54" spans="1:7" x14ac:dyDescent="0.25">
      <c r="A54" s="7">
        <v>41997</v>
      </c>
      <c r="B54" s="8">
        <v>129</v>
      </c>
      <c r="C54" s="8">
        <v>5</v>
      </c>
      <c r="G54" s="1"/>
    </row>
    <row r="55" spans="1:7" x14ac:dyDescent="0.25">
      <c r="A55" s="7">
        <v>42021</v>
      </c>
      <c r="B55" s="8">
        <v>131</v>
      </c>
      <c r="C55" s="8">
        <v>1</v>
      </c>
      <c r="G55" s="1"/>
    </row>
    <row r="56" spans="1:7" x14ac:dyDescent="0.25">
      <c r="A56" s="7">
        <v>42001</v>
      </c>
      <c r="B56" s="8">
        <v>133</v>
      </c>
      <c r="C56" s="8">
        <v>5</v>
      </c>
      <c r="G56" s="1"/>
    </row>
    <row r="57" spans="1:7" x14ac:dyDescent="0.25">
      <c r="A57" s="7">
        <v>42014</v>
      </c>
      <c r="B57" s="8">
        <v>133</v>
      </c>
      <c r="C57" s="8">
        <v>1</v>
      </c>
      <c r="G57" s="1"/>
    </row>
    <row r="58" spans="1:7" x14ac:dyDescent="0.25">
      <c r="A58" s="7">
        <v>42323</v>
      </c>
      <c r="B58" s="8">
        <v>133</v>
      </c>
      <c r="C58" s="8">
        <v>5</v>
      </c>
      <c r="G58" s="1"/>
    </row>
    <row r="59" spans="1:7" x14ac:dyDescent="0.25">
      <c r="A59" s="7">
        <v>42329</v>
      </c>
      <c r="B59" s="8">
        <v>134</v>
      </c>
      <c r="C59" s="8">
        <v>2</v>
      </c>
      <c r="G59" s="1"/>
    </row>
    <row r="60" spans="1:7" x14ac:dyDescent="0.25">
      <c r="A60" s="7">
        <v>42393</v>
      </c>
      <c r="B60" s="8">
        <v>135</v>
      </c>
      <c r="C60" s="8">
        <v>5</v>
      </c>
      <c r="G60" s="1"/>
    </row>
    <row r="61" spans="1:7" x14ac:dyDescent="0.25">
      <c r="A61" s="7">
        <v>42505</v>
      </c>
      <c r="B61" s="8">
        <v>135</v>
      </c>
      <c r="C61" s="8">
        <v>6</v>
      </c>
      <c r="G61" s="1"/>
    </row>
    <row r="62" spans="1:7" x14ac:dyDescent="0.25">
      <c r="A62" s="7">
        <v>42004</v>
      </c>
      <c r="B62" s="8">
        <v>136</v>
      </c>
      <c r="C62" s="8">
        <v>2</v>
      </c>
      <c r="G62" s="1"/>
    </row>
    <row r="63" spans="1:7" x14ac:dyDescent="0.25">
      <c r="A63" s="7">
        <v>42006</v>
      </c>
      <c r="B63" s="8">
        <v>136</v>
      </c>
      <c r="C63" s="8">
        <v>4</v>
      </c>
      <c r="G63" s="1"/>
    </row>
    <row r="64" spans="1:7" x14ac:dyDescent="0.25">
      <c r="A64" s="7">
        <v>42399</v>
      </c>
      <c r="B64" s="8">
        <v>139</v>
      </c>
      <c r="C64" s="8">
        <v>9</v>
      </c>
      <c r="G64" s="1"/>
    </row>
    <row r="65" spans="1:7" x14ac:dyDescent="0.25">
      <c r="A65" s="7">
        <v>41934</v>
      </c>
      <c r="B65" s="8">
        <v>141</v>
      </c>
      <c r="C65" s="8">
        <v>8</v>
      </c>
      <c r="G65" s="1"/>
    </row>
    <row r="66" spans="1:7" x14ac:dyDescent="0.25">
      <c r="A66" s="7">
        <v>41994</v>
      </c>
      <c r="B66" s="8">
        <v>141</v>
      </c>
      <c r="C66" s="8">
        <v>7</v>
      </c>
      <c r="G66" s="1"/>
    </row>
    <row r="67" spans="1:7" x14ac:dyDescent="0.25">
      <c r="A67" s="7">
        <v>42406</v>
      </c>
      <c r="B67" s="8">
        <v>143</v>
      </c>
      <c r="C67" s="8">
        <v>9</v>
      </c>
      <c r="G67" s="1"/>
    </row>
    <row r="68" spans="1:7" x14ac:dyDescent="0.25">
      <c r="A68" s="7">
        <v>42378</v>
      </c>
      <c r="B68" s="8">
        <v>147</v>
      </c>
      <c r="C68" s="8">
        <v>1</v>
      </c>
      <c r="G68" s="1"/>
    </row>
    <row r="69" spans="1:7" x14ac:dyDescent="0.25">
      <c r="A69" s="7">
        <v>41979</v>
      </c>
      <c r="B69" s="8">
        <v>149</v>
      </c>
      <c r="C69" s="8">
        <v>7</v>
      </c>
      <c r="G69" s="1"/>
    </row>
    <row r="70" spans="1:7" x14ac:dyDescent="0.25">
      <c r="A70" s="7">
        <v>41998</v>
      </c>
      <c r="B70" s="8">
        <v>149</v>
      </c>
      <c r="C70" s="8">
        <v>3</v>
      </c>
      <c r="G70" s="1"/>
    </row>
    <row r="71" spans="1:7" x14ac:dyDescent="0.25">
      <c r="A71" s="7">
        <v>42366</v>
      </c>
      <c r="B71" s="8">
        <v>149</v>
      </c>
      <c r="C71" s="8">
        <v>2</v>
      </c>
      <c r="G71" s="1"/>
    </row>
    <row r="72" spans="1:7" x14ac:dyDescent="0.25">
      <c r="A72" s="7">
        <v>42421</v>
      </c>
      <c r="B72" s="8">
        <v>149</v>
      </c>
      <c r="C72" s="8">
        <v>3</v>
      </c>
      <c r="G72" s="1"/>
    </row>
    <row r="73" spans="1:7" x14ac:dyDescent="0.25">
      <c r="A73" s="7">
        <v>42381</v>
      </c>
      <c r="B73" s="8">
        <v>150</v>
      </c>
      <c r="C73" s="8">
        <v>5</v>
      </c>
      <c r="G73" s="1"/>
    </row>
    <row r="74" spans="1:7" x14ac:dyDescent="0.25">
      <c r="A74" s="7">
        <v>42430</v>
      </c>
      <c r="B74" s="8">
        <v>150</v>
      </c>
      <c r="C74" s="8">
        <v>6</v>
      </c>
      <c r="G74" s="1"/>
    </row>
    <row r="75" spans="1:7" x14ac:dyDescent="0.25">
      <c r="A75" s="7">
        <v>42007</v>
      </c>
      <c r="B75" s="8">
        <v>151</v>
      </c>
      <c r="C75" s="8">
        <v>2</v>
      </c>
      <c r="G75" s="1"/>
    </row>
    <row r="76" spans="1:7" x14ac:dyDescent="0.25">
      <c r="A76" s="7">
        <v>42443</v>
      </c>
      <c r="B76" s="8">
        <v>151</v>
      </c>
      <c r="C76" s="8">
        <v>11</v>
      </c>
      <c r="G76" s="1"/>
    </row>
    <row r="77" spans="1:7" x14ac:dyDescent="0.25">
      <c r="A77" s="7">
        <v>42368</v>
      </c>
      <c r="B77" s="8">
        <v>154</v>
      </c>
      <c r="C77" s="8">
        <v>1</v>
      </c>
      <c r="G77" s="1"/>
    </row>
    <row r="78" spans="1:7" x14ac:dyDescent="0.25">
      <c r="A78" s="7">
        <v>42335</v>
      </c>
      <c r="B78" s="8">
        <v>156</v>
      </c>
      <c r="C78" s="8">
        <v>1</v>
      </c>
      <c r="G78" s="1"/>
    </row>
    <row r="79" spans="1:7" x14ac:dyDescent="0.25">
      <c r="A79" s="7">
        <v>42374</v>
      </c>
      <c r="B79" s="8">
        <v>156</v>
      </c>
      <c r="C79" s="8">
        <v>1</v>
      </c>
      <c r="G79" s="1"/>
    </row>
    <row r="80" spans="1:7" x14ac:dyDescent="0.25">
      <c r="A80" s="7">
        <v>42449</v>
      </c>
      <c r="B80" s="8">
        <v>157</v>
      </c>
      <c r="C80" s="8">
        <v>2</v>
      </c>
      <c r="G80" s="1"/>
    </row>
    <row r="81" spans="1:7" x14ac:dyDescent="0.25">
      <c r="A81" s="7">
        <v>41964</v>
      </c>
      <c r="B81" s="8">
        <v>159</v>
      </c>
      <c r="C81" s="8">
        <v>7</v>
      </c>
      <c r="G81" s="1"/>
    </row>
    <row r="82" spans="1:7" x14ac:dyDescent="0.25">
      <c r="A82" s="7">
        <v>42373</v>
      </c>
      <c r="B82" s="8">
        <v>159</v>
      </c>
      <c r="C82" s="8">
        <v>1</v>
      </c>
      <c r="G82" s="1"/>
    </row>
    <row r="83" spans="1:7" x14ac:dyDescent="0.25">
      <c r="A83" s="7">
        <v>42511</v>
      </c>
      <c r="B83" s="8">
        <v>160</v>
      </c>
      <c r="C83" s="8">
        <v>3</v>
      </c>
      <c r="G83" s="1"/>
    </row>
    <row r="84" spans="1:7" x14ac:dyDescent="0.25">
      <c r="A84" s="7">
        <v>42005</v>
      </c>
      <c r="B84" s="8">
        <v>164</v>
      </c>
      <c r="C84" s="8">
        <v>0</v>
      </c>
      <c r="G84" s="1"/>
    </row>
    <row r="85" spans="1:7" x14ac:dyDescent="0.25">
      <c r="A85" s="7">
        <v>41991</v>
      </c>
      <c r="B85" s="8">
        <v>165</v>
      </c>
      <c r="C85" s="8">
        <v>4</v>
      </c>
      <c r="G85" s="1"/>
    </row>
    <row r="86" spans="1:7" x14ac:dyDescent="0.25">
      <c r="A86" s="7">
        <v>42395</v>
      </c>
      <c r="B86" s="8">
        <v>165</v>
      </c>
      <c r="C86" s="8">
        <v>4</v>
      </c>
      <c r="G86" s="1"/>
    </row>
    <row r="87" spans="1:7" x14ac:dyDescent="0.25">
      <c r="A87" s="7">
        <v>42355</v>
      </c>
      <c r="B87" s="8">
        <v>166</v>
      </c>
      <c r="C87" s="8">
        <v>6</v>
      </c>
      <c r="G87" s="1"/>
    </row>
    <row r="88" spans="1:7" x14ac:dyDescent="0.25">
      <c r="A88" s="7">
        <v>42419</v>
      </c>
      <c r="B88" s="8">
        <v>167</v>
      </c>
      <c r="C88" s="8">
        <v>7</v>
      </c>
      <c r="G88" s="1"/>
    </row>
    <row r="89" spans="1:7" x14ac:dyDescent="0.25">
      <c r="A89" s="7">
        <v>42483</v>
      </c>
      <c r="B89" s="8">
        <v>167</v>
      </c>
      <c r="C89" s="8">
        <v>9</v>
      </c>
      <c r="G89" s="1"/>
    </row>
    <row r="90" spans="1:7" x14ac:dyDescent="0.25">
      <c r="A90" s="7">
        <v>42360</v>
      </c>
      <c r="B90" s="8">
        <v>168</v>
      </c>
      <c r="C90" s="8">
        <v>6</v>
      </c>
      <c r="G90" s="1"/>
    </row>
    <row r="91" spans="1:7" x14ac:dyDescent="0.25">
      <c r="A91" s="7">
        <v>42438</v>
      </c>
      <c r="B91" s="8">
        <v>168</v>
      </c>
      <c r="C91" s="8">
        <v>7</v>
      </c>
      <c r="G91" s="1"/>
    </row>
    <row r="92" spans="1:7" x14ac:dyDescent="0.25">
      <c r="A92" s="7">
        <v>42346</v>
      </c>
      <c r="B92" s="8">
        <v>169</v>
      </c>
      <c r="C92" s="8">
        <v>10</v>
      </c>
      <c r="G92" s="1"/>
    </row>
    <row r="93" spans="1:7" x14ac:dyDescent="0.25">
      <c r="A93" s="7">
        <v>42498</v>
      </c>
      <c r="B93" s="8">
        <v>169</v>
      </c>
      <c r="C93" s="8">
        <v>7</v>
      </c>
      <c r="G93" s="1"/>
    </row>
    <row r="94" spans="1:7" x14ac:dyDescent="0.25">
      <c r="A94" s="7">
        <v>42345</v>
      </c>
      <c r="B94" s="8">
        <v>170</v>
      </c>
      <c r="C94" s="8">
        <v>7</v>
      </c>
      <c r="G94" s="1"/>
    </row>
    <row r="95" spans="1:7" x14ac:dyDescent="0.25">
      <c r="A95" s="7">
        <v>42380</v>
      </c>
      <c r="B95" s="8">
        <v>170</v>
      </c>
      <c r="C95" s="8">
        <v>3</v>
      </c>
      <c r="G95" s="1"/>
    </row>
    <row r="96" spans="1:7" x14ac:dyDescent="0.25">
      <c r="A96" s="7">
        <v>42427</v>
      </c>
      <c r="B96" s="8">
        <v>170</v>
      </c>
      <c r="C96" s="8">
        <v>2</v>
      </c>
      <c r="G96" s="1"/>
    </row>
    <row r="97" spans="1:7" x14ac:dyDescent="0.25">
      <c r="A97" s="7">
        <v>41983</v>
      </c>
      <c r="B97" s="8">
        <v>171</v>
      </c>
      <c r="C97" s="8">
        <v>10</v>
      </c>
      <c r="G97" s="1"/>
    </row>
    <row r="98" spans="1:7" x14ac:dyDescent="0.25">
      <c r="A98" s="7">
        <v>42040</v>
      </c>
      <c r="B98" s="8">
        <v>172</v>
      </c>
      <c r="C98" s="8">
        <v>7</v>
      </c>
      <c r="G98" s="1"/>
    </row>
    <row r="99" spans="1:7" x14ac:dyDescent="0.25">
      <c r="A99" s="7">
        <v>42330</v>
      </c>
      <c r="B99" s="8">
        <v>173</v>
      </c>
      <c r="C99" s="8">
        <v>1</v>
      </c>
      <c r="G99" s="1"/>
    </row>
    <row r="100" spans="1:7" x14ac:dyDescent="0.25">
      <c r="A100" s="7">
        <v>42450</v>
      </c>
      <c r="B100" s="8">
        <v>173</v>
      </c>
      <c r="C100" s="8">
        <v>6</v>
      </c>
      <c r="G100" s="1"/>
    </row>
    <row r="101" spans="1:7" x14ac:dyDescent="0.25">
      <c r="A101" s="7">
        <v>41968</v>
      </c>
      <c r="B101" s="8">
        <v>174</v>
      </c>
      <c r="C101" s="8">
        <v>6</v>
      </c>
      <c r="G101" s="1"/>
    </row>
    <row r="102" spans="1:7" x14ac:dyDescent="0.25">
      <c r="A102" s="7">
        <v>41980</v>
      </c>
      <c r="B102" s="8">
        <v>174</v>
      </c>
      <c r="C102" s="8">
        <v>0</v>
      </c>
      <c r="G102" s="1"/>
    </row>
    <row r="103" spans="1:7" x14ac:dyDescent="0.25">
      <c r="A103" s="7">
        <v>42003</v>
      </c>
      <c r="B103" s="8">
        <v>174</v>
      </c>
      <c r="C103" s="8">
        <v>1</v>
      </c>
      <c r="G103" s="1"/>
    </row>
    <row r="104" spans="1:7" x14ac:dyDescent="0.25">
      <c r="A104" s="7">
        <v>42002</v>
      </c>
      <c r="B104" s="8">
        <v>176</v>
      </c>
      <c r="C104" s="8">
        <v>3</v>
      </c>
      <c r="G104" s="1"/>
    </row>
    <row r="105" spans="1:7" x14ac:dyDescent="0.25">
      <c r="A105" s="7">
        <v>42043</v>
      </c>
      <c r="B105" s="8">
        <v>179</v>
      </c>
      <c r="C105" s="8">
        <v>5</v>
      </c>
      <c r="G105" s="1"/>
    </row>
    <row r="106" spans="1:7" x14ac:dyDescent="0.25">
      <c r="A106" s="7">
        <v>42403</v>
      </c>
      <c r="B106" s="8">
        <v>179</v>
      </c>
      <c r="C106" s="8">
        <v>6</v>
      </c>
      <c r="G106" s="1"/>
    </row>
    <row r="107" spans="1:7" x14ac:dyDescent="0.25">
      <c r="A107" s="7">
        <v>42009</v>
      </c>
      <c r="B107" s="8">
        <v>180</v>
      </c>
      <c r="C107" s="8">
        <v>14</v>
      </c>
      <c r="G107" s="1"/>
    </row>
    <row r="108" spans="1:7" x14ac:dyDescent="0.25">
      <c r="A108" s="7">
        <v>42367</v>
      </c>
      <c r="B108" s="8">
        <v>180</v>
      </c>
      <c r="C108" s="8">
        <v>2</v>
      </c>
      <c r="G108" s="1"/>
    </row>
    <row r="109" spans="1:7" x14ac:dyDescent="0.25">
      <c r="A109" s="7">
        <v>42382</v>
      </c>
      <c r="B109" s="8">
        <v>181</v>
      </c>
      <c r="C109" s="8">
        <v>8</v>
      </c>
      <c r="G109" s="1"/>
    </row>
    <row r="110" spans="1:7" x14ac:dyDescent="0.25">
      <c r="A110" s="7">
        <v>42037</v>
      </c>
      <c r="B110" s="8">
        <v>182</v>
      </c>
      <c r="C110" s="8">
        <v>5</v>
      </c>
      <c r="G110" s="1"/>
    </row>
    <row r="111" spans="1:7" x14ac:dyDescent="0.25">
      <c r="A111" s="7">
        <v>42379</v>
      </c>
      <c r="B111" s="8">
        <v>183</v>
      </c>
      <c r="C111" s="8">
        <v>2</v>
      </c>
      <c r="G111" s="1"/>
    </row>
    <row r="112" spans="1:7" x14ac:dyDescent="0.25">
      <c r="A112" s="7">
        <v>41987</v>
      </c>
      <c r="B112" s="8">
        <v>184</v>
      </c>
      <c r="C112" s="8">
        <v>2</v>
      </c>
      <c r="G112" s="1"/>
    </row>
    <row r="113" spans="1:7" x14ac:dyDescent="0.25">
      <c r="A113" s="7">
        <v>41984</v>
      </c>
      <c r="B113" s="8">
        <v>185</v>
      </c>
      <c r="C113" s="8">
        <v>8</v>
      </c>
      <c r="G113" s="1"/>
    </row>
    <row r="114" spans="1:7" x14ac:dyDescent="0.25">
      <c r="A114" s="7">
        <v>42388</v>
      </c>
      <c r="B114" s="8">
        <v>185</v>
      </c>
      <c r="C114" s="8">
        <v>3</v>
      </c>
      <c r="G114" s="1"/>
    </row>
    <row r="115" spans="1:7" x14ac:dyDescent="0.25">
      <c r="A115" s="7">
        <v>42398</v>
      </c>
      <c r="B115" s="8">
        <v>185</v>
      </c>
      <c r="C115" s="8">
        <v>6</v>
      </c>
      <c r="G115" s="1"/>
    </row>
    <row r="116" spans="1:7" x14ac:dyDescent="0.25">
      <c r="A116" s="7">
        <v>42440</v>
      </c>
      <c r="B116" s="8">
        <v>185</v>
      </c>
      <c r="C116" s="8">
        <v>3</v>
      </c>
      <c r="G116" s="1"/>
    </row>
    <row r="117" spans="1:7" x14ac:dyDescent="0.25">
      <c r="A117" s="7">
        <v>42041</v>
      </c>
      <c r="B117" s="8">
        <v>186</v>
      </c>
      <c r="C117" s="8">
        <v>10</v>
      </c>
      <c r="G117" s="1"/>
    </row>
    <row r="118" spans="1:7" x14ac:dyDescent="0.25">
      <c r="A118" s="7">
        <v>42085</v>
      </c>
      <c r="B118" s="8">
        <v>187</v>
      </c>
      <c r="C118" s="8">
        <v>2</v>
      </c>
      <c r="G118" s="1"/>
    </row>
    <row r="119" spans="1:7" x14ac:dyDescent="0.25">
      <c r="A119" s="7">
        <v>41959</v>
      </c>
      <c r="B119" s="8">
        <v>189</v>
      </c>
      <c r="C119" s="8">
        <v>1</v>
      </c>
      <c r="G119" s="1"/>
    </row>
    <row r="120" spans="1:7" x14ac:dyDescent="0.25">
      <c r="A120" s="7">
        <v>42436</v>
      </c>
      <c r="B120" s="8">
        <v>189</v>
      </c>
      <c r="C120" s="8">
        <v>8</v>
      </c>
      <c r="G120" s="1"/>
    </row>
    <row r="121" spans="1:7" x14ac:dyDescent="0.25">
      <c r="A121" s="7">
        <v>42411</v>
      </c>
      <c r="B121" s="8">
        <v>190</v>
      </c>
      <c r="C121" s="8">
        <v>3</v>
      </c>
      <c r="G121" s="1"/>
    </row>
    <row r="122" spans="1:7" x14ac:dyDescent="0.25">
      <c r="A122" s="7">
        <v>42439</v>
      </c>
      <c r="B122" s="8">
        <v>190</v>
      </c>
      <c r="C122" s="8">
        <v>13</v>
      </c>
      <c r="G122" s="1"/>
    </row>
    <row r="123" spans="1:7" x14ac:dyDescent="0.25">
      <c r="A123" s="7">
        <v>41990</v>
      </c>
      <c r="B123" s="8">
        <v>191</v>
      </c>
      <c r="C123" s="8">
        <v>1</v>
      </c>
      <c r="G123" s="1"/>
    </row>
    <row r="124" spans="1:7" x14ac:dyDescent="0.25">
      <c r="A124" s="7">
        <v>42504</v>
      </c>
      <c r="B124" s="8">
        <v>191</v>
      </c>
      <c r="C124" s="8">
        <v>5</v>
      </c>
      <c r="G124" s="1"/>
    </row>
    <row r="125" spans="1:7" x14ac:dyDescent="0.25">
      <c r="A125" s="7">
        <v>42384</v>
      </c>
      <c r="B125" s="8">
        <v>194</v>
      </c>
      <c r="C125" s="8">
        <v>4</v>
      </c>
      <c r="G125" s="1"/>
    </row>
    <row r="126" spans="1:7" x14ac:dyDescent="0.25">
      <c r="A126" s="7">
        <v>42387</v>
      </c>
      <c r="B126" s="8">
        <v>194</v>
      </c>
      <c r="C126" s="8">
        <v>5</v>
      </c>
      <c r="G126" s="1"/>
    </row>
    <row r="127" spans="1:7" x14ac:dyDescent="0.25">
      <c r="A127" s="7">
        <v>42396</v>
      </c>
      <c r="B127" s="8">
        <v>194</v>
      </c>
      <c r="C127" s="8">
        <v>5</v>
      </c>
      <c r="G127" s="1"/>
    </row>
    <row r="128" spans="1:7" x14ac:dyDescent="0.25">
      <c r="A128" s="7">
        <v>41999</v>
      </c>
      <c r="B128" s="8">
        <v>195</v>
      </c>
      <c r="C128" s="8">
        <v>4</v>
      </c>
      <c r="G128" s="1"/>
    </row>
    <row r="129" spans="1:7" x14ac:dyDescent="0.25">
      <c r="A129" s="7">
        <v>42105</v>
      </c>
      <c r="B129" s="8">
        <v>196</v>
      </c>
      <c r="C129" s="8">
        <v>8</v>
      </c>
      <c r="G129" s="1"/>
    </row>
    <row r="130" spans="1:7" x14ac:dyDescent="0.25">
      <c r="A130" s="7">
        <v>42302</v>
      </c>
      <c r="B130" s="8">
        <v>202</v>
      </c>
      <c r="C130" s="8">
        <v>4</v>
      </c>
      <c r="G130" s="1"/>
    </row>
    <row r="131" spans="1:7" x14ac:dyDescent="0.25">
      <c r="A131" s="7">
        <v>42429</v>
      </c>
      <c r="B131" s="8">
        <v>202</v>
      </c>
      <c r="C131" s="8">
        <v>6</v>
      </c>
      <c r="G131" s="1"/>
    </row>
    <row r="132" spans="1:7" x14ac:dyDescent="0.25">
      <c r="A132" s="7">
        <v>42325</v>
      </c>
      <c r="B132" s="8">
        <v>203</v>
      </c>
      <c r="C132" s="8">
        <v>12</v>
      </c>
      <c r="G132" s="1"/>
    </row>
    <row r="133" spans="1:7" x14ac:dyDescent="0.25">
      <c r="A133" s="7">
        <v>42336</v>
      </c>
      <c r="B133" s="8">
        <v>203</v>
      </c>
      <c r="C133" s="8">
        <v>1</v>
      </c>
      <c r="G133" s="1"/>
    </row>
    <row r="134" spans="1:7" x14ac:dyDescent="0.25">
      <c r="A134" s="7">
        <v>42472</v>
      </c>
      <c r="B134" s="8">
        <v>203</v>
      </c>
      <c r="C134" s="8">
        <v>8</v>
      </c>
      <c r="G134" s="1"/>
    </row>
    <row r="135" spans="1:7" x14ac:dyDescent="0.25">
      <c r="A135" s="7">
        <v>42301</v>
      </c>
      <c r="B135" s="8">
        <v>204</v>
      </c>
      <c r="C135" s="8">
        <v>2</v>
      </c>
      <c r="G135" s="1"/>
    </row>
    <row r="136" spans="1:7" x14ac:dyDescent="0.25">
      <c r="A136" s="7">
        <v>42417</v>
      </c>
      <c r="B136" s="8">
        <v>204</v>
      </c>
      <c r="C136" s="8">
        <v>4</v>
      </c>
      <c r="G136" s="1"/>
    </row>
    <row r="137" spans="1:7" x14ac:dyDescent="0.25">
      <c r="A137" s="7">
        <v>41974</v>
      </c>
      <c r="B137" s="8">
        <v>205</v>
      </c>
      <c r="C137" s="8">
        <v>1</v>
      </c>
      <c r="G137" s="1"/>
    </row>
    <row r="138" spans="1:7" x14ac:dyDescent="0.25">
      <c r="A138" s="7">
        <v>41981</v>
      </c>
      <c r="B138" s="8">
        <v>205</v>
      </c>
      <c r="C138" s="8">
        <v>3</v>
      </c>
      <c r="G138" s="1"/>
    </row>
    <row r="139" spans="1:7" x14ac:dyDescent="0.25">
      <c r="A139" s="7">
        <v>42019</v>
      </c>
      <c r="B139" s="8">
        <v>206</v>
      </c>
      <c r="C139" s="8">
        <v>3</v>
      </c>
      <c r="G139" s="1"/>
    </row>
    <row r="140" spans="1:7" x14ac:dyDescent="0.25">
      <c r="A140" s="7">
        <v>42060</v>
      </c>
      <c r="B140" s="8">
        <v>206</v>
      </c>
      <c r="C140" s="8">
        <v>3</v>
      </c>
      <c r="G140" s="1"/>
    </row>
    <row r="141" spans="1:7" x14ac:dyDescent="0.25">
      <c r="A141" s="7">
        <v>42433</v>
      </c>
      <c r="B141" s="8">
        <v>206</v>
      </c>
      <c r="C141" s="8">
        <v>2</v>
      </c>
      <c r="G141" s="1"/>
    </row>
    <row r="142" spans="1:7" x14ac:dyDescent="0.25">
      <c r="A142" s="7">
        <v>41966</v>
      </c>
      <c r="B142" s="8">
        <v>207</v>
      </c>
      <c r="C142" s="8">
        <v>10</v>
      </c>
      <c r="G142" s="1"/>
    </row>
    <row r="143" spans="1:7" x14ac:dyDescent="0.25">
      <c r="A143" s="7">
        <v>42389</v>
      </c>
      <c r="B143" s="8">
        <v>207</v>
      </c>
      <c r="C143" s="8">
        <v>5</v>
      </c>
      <c r="G143" s="1"/>
    </row>
    <row r="144" spans="1:7" x14ac:dyDescent="0.25">
      <c r="A144" s="7">
        <v>41986</v>
      </c>
      <c r="B144" s="8">
        <v>208</v>
      </c>
      <c r="C144" s="8">
        <v>3</v>
      </c>
      <c r="G144" s="1"/>
    </row>
    <row r="145" spans="1:7" x14ac:dyDescent="0.25">
      <c r="A145" s="7">
        <v>42338</v>
      </c>
      <c r="B145" s="8">
        <v>208</v>
      </c>
      <c r="C145" s="8">
        <v>3</v>
      </c>
      <c r="G145" s="1"/>
    </row>
    <row r="146" spans="1:7" x14ac:dyDescent="0.25">
      <c r="A146" s="7">
        <v>42369</v>
      </c>
      <c r="B146" s="8">
        <v>208</v>
      </c>
      <c r="C146" s="8">
        <v>1</v>
      </c>
      <c r="G146" s="1"/>
    </row>
    <row r="147" spans="1:7" x14ac:dyDescent="0.25">
      <c r="A147" s="7">
        <v>41978</v>
      </c>
      <c r="B147" s="8">
        <v>209</v>
      </c>
      <c r="C147" s="8">
        <v>2</v>
      </c>
      <c r="G147" s="1"/>
    </row>
    <row r="148" spans="1:7" x14ac:dyDescent="0.25">
      <c r="A148" s="7">
        <v>42397</v>
      </c>
      <c r="B148" s="8">
        <v>210</v>
      </c>
      <c r="C148" s="8">
        <v>9</v>
      </c>
      <c r="G148" s="1"/>
    </row>
    <row r="149" spans="1:7" x14ac:dyDescent="0.25">
      <c r="A149" s="7">
        <v>42039</v>
      </c>
      <c r="B149" s="8">
        <v>212</v>
      </c>
      <c r="C149" s="8">
        <v>2</v>
      </c>
      <c r="G149" s="1"/>
    </row>
    <row r="150" spans="1:7" x14ac:dyDescent="0.25">
      <c r="A150" s="7">
        <v>42321</v>
      </c>
      <c r="B150" s="8">
        <v>212</v>
      </c>
      <c r="C150" s="8">
        <v>15</v>
      </c>
      <c r="G150" s="1"/>
    </row>
    <row r="151" spans="1:7" x14ac:dyDescent="0.25">
      <c r="A151" s="7">
        <v>42348</v>
      </c>
      <c r="B151" s="8">
        <v>212</v>
      </c>
      <c r="C151" s="8">
        <v>12</v>
      </c>
      <c r="G151" s="1"/>
    </row>
    <row r="152" spans="1:7" x14ac:dyDescent="0.25">
      <c r="A152" s="7">
        <v>42432</v>
      </c>
      <c r="B152" s="8">
        <v>212</v>
      </c>
      <c r="C152" s="8">
        <v>8</v>
      </c>
      <c r="G152" s="1"/>
    </row>
    <row r="153" spans="1:7" x14ac:dyDescent="0.25">
      <c r="A153" s="7">
        <v>42027</v>
      </c>
      <c r="B153" s="8">
        <v>214</v>
      </c>
      <c r="C153" s="8">
        <v>6</v>
      </c>
      <c r="G153" s="1"/>
    </row>
    <row r="154" spans="1:7" x14ac:dyDescent="0.25">
      <c r="A154" s="7">
        <v>41937</v>
      </c>
      <c r="B154" s="8">
        <v>216</v>
      </c>
      <c r="C154" s="8">
        <v>6</v>
      </c>
      <c r="G154" s="1"/>
    </row>
    <row r="155" spans="1:7" x14ac:dyDescent="0.25">
      <c r="A155" s="7">
        <v>42401</v>
      </c>
      <c r="B155" s="8">
        <v>216</v>
      </c>
      <c r="C155" s="8">
        <v>5</v>
      </c>
      <c r="G155" s="1"/>
    </row>
    <row r="156" spans="1:7" x14ac:dyDescent="0.25">
      <c r="A156" s="7">
        <v>42404</v>
      </c>
      <c r="B156" s="8">
        <v>216</v>
      </c>
      <c r="C156" s="8">
        <v>10</v>
      </c>
      <c r="G156" s="1"/>
    </row>
    <row r="157" spans="1:7" x14ac:dyDescent="0.25">
      <c r="A157" s="7">
        <v>41967</v>
      </c>
      <c r="B157" s="8">
        <v>217</v>
      </c>
      <c r="C157" s="8">
        <v>6</v>
      </c>
      <c r="G157" s="1"/>
    </row>
    <row r="158" spans="1:7" x14ac:dyDescent="0.25">
      <c r="A158" s="7">
        <v>42518</v>
      </c>
      <c r="B158" s="8">
        <v>217</v>
      </c>
      <c r="C158" s="8">
        <v>9</v>
      </c>
      <c r="G158" s="1"/>
    </row>
    <row r="159" spans="1:7" x14ac:dyDescent="0.25">
      <c r="A159" s="7">
        <v>42062</v>
      </c>
      <c r="B159" s="8">
        <v>218</v>
      </c>
      <c r="C159" s="8">
        <v>4</v>
      </c>
      <c r="G159" s="1"/>
    </row>
    <row r="160" spans="1:7" x14ac:dyDescent="0.25">
      <c r="A160" s="7">
        <v>42333</v>
      </c>
      <c r="B160" s="8">
        <v>218</v>
      </c>
      <c r="C160" s="8">
        <v>4</v>
      </c>
      <c r="G160" s="1"/>
    </row>
    <row r="161" spans="1:7" x14ac:dyDescent="0.25">
      <c r="A161" s="7">
        <v>42324</v>
      </c>
      <c r="B161" s="8">
        <v>220</v>
      </c>
      <c r="C161" s="8">
        <v>7</v>
      </c>
      <c r="G161" s="1"/>
    </row>
    <row r="162" spans="1:7" x14ac:dyDescent="0.25">
      <c r="A162" s="7">
        <v>41975</v>
      </c>
      <c r="B162" s="8">
        <v>221</v>
      </c>
      <c r="C162" s="8">
        <v>3</v>
      </c>
      <c r="G162" s="1"/>
    </row>
    <row r="163" spans="1:7" x14ac:dyDescent="0.25">
      <c r="A163" s="7">
        <v>42107</v>
      </c>
      <c r="B163" s="8">
        <v>221</v>
      </c>
      <c r="C163" s="8">
        <v>4</v>
      </c>
      <c r="G163" s="1"/>
    </row>
    <row r="164" spans="1:7" x14ac:dyDescent="0.25">
      <c r="A164" s="7">
        <v>42356</v>
      </c>
      <c r="B164" s="8">
        <v>223</v>
      </c>
      <c r="C164" s="8">
        <v>9</v>
      </c>
      <c r="G164" s="1"/>
    </row>
    <row r="165" spans="1:7" x14ac:dyDescent="0.25">
      <c r="A165" s="7">
        <v>42035</v>
      </c>
      <c r="B165" s="8">
        <v>224</v>
      </c>
      <c r="C165" s="8">
        <v>1</v>
      </c>
      <c r="G165" s="1"/>
    </row>
    <row r="166" spans="1:7" x14ac:dyDescent="0.25">
      <c r="A166" s="7">
        <v>42410</v>
      </c>
      <c r="B166" s="8">
        <v>224</v>
      </c>
      <c r="C166" s="8">
        <v>5</v>
      </c>
      <c r="G166" s="1"/>
    </row>
    <row r="167" spans="1:7" x14ac:dyDescent="0.25">
      <c r="A167" s="7">
        <v>41943</v>
      </c>
      <c r="B167" s="8">
        <v>226</v>
      </c>
      <c r="C167" s="8">
        <v>4</v>
      </c>
      <c r="G167" s="1"/>
    </row>
    <row r="168" spans="1:7" x14ac:dyDescent="0.25">
      <c r="A168" s="7">
        <v>42424</v>
      </c>
      <c r="B168" s="8">
        <v>226</v>
      </c>
      <c r="C168" s="8">
        <v>1</v>
      </c>
      <c r="G168" s="1"/>
    </row>
    <row r="169" spans="1:7" x14ac:dyDescent="0.25">
      <c r="A169" s="7">
        <v>41942</v>
      </c>
      <c r="B169" s="8">
        <v>227</v>
      </c>
      <c r="C169" s="8">
        <v>2</v>
      </c>
      <c r="G169" s="1"/>
    </row>
    <row r="170" spans="1:7" x14ac:dyDescent="0.25">
      <c r="A170" s="7">
        <v>41977</v>
      </c>
      <c r="B170" s="8">
        <v>227</v>
      </c>
      <c r="C170" s="8">
        <v>2</v>
      </c>
      <c r="G170" s="1"/>
    </row>
    <row r="171" spans="1:7" x14ac:dyDescent="0.25">
      <c r="A171" s="7">
        <v>42332</v>
      </c>
      <c r="B171" s="8">
        <v>227</v>
      </c>
      <c r="C171" s="8">
        <v>6</v>
      </c>
      <c r="G171" s="1"/>
    </row>
    <row r="172" spans="1:7" x14ac:dyDescent="0.25">
      <c r="A172" s="7">
        <v>42416</v>
      </c>
      <c r="B172" s="8">
        <v>228</v>
      </c>
      <c r="C172" s="8">
        <v>7</v>
      </c>
      <c r="G172" s="1"/>
    </row>
    <row r="173" spans="1:7" x14ac:dyDescent="0.25">
      <c r="A173" s="7">
        <v>42375</v>
      </c>
      <c r="B173" s="8">
        <v>229</v>
      </c>
      <c r="C173" s="8">
        <v>1</v>
      </c>
      <c r="G173" s="1"/>
    </row>
    <row r="174" spans="1:7" x14ac:dyDescent="0.25">
      <c r="A174" s="7">
        <v>42028</v>
      </c>
      <c r="B174" s="8">
        <v>230</v>
      </c>
      <c r="C174" s="8">
        <v>7</v>
      </c>
      <c r="G174" s="1"/>
    </row>
    <row r="175" spans="1:7" x14ac:dyDescent="0.25">
      <c r="A175" s="7">
        <v>42331</v>
      </c>
      <c r="B175" s="8">
        <v>230</v>
      </c>
      <c r="C175" s="8">
        <v>5</v>
      </c>
      <c r="G175" s="1"/>
    </row>
    <row r="176" spans="1:7" x14ac:dyDescent="0.25">
      <c r="A176" s="7">
        <v>42422</v>
      </c>
      <c r="B176" s="8">
        <v>231</v>
      </c>
      <c r="C176" s="8">
        <v>6</v>
      </c>
      <c r="G176" s="1"/>
    </row>
    <row r="177" spans="1:7" x14ac:dyDescent="0.25">
      <c r="A177" s="7">
        <v>42470</v>
      </c>
      <c r="B177" s="8">
        <v>232</v>
      </c>
      <c r="C177" s="8">
        <v>7</v>
      </c>
      <c r="G177" s="1"/>
    </row>
    <row r="178" spans="1:7" x14ac:dyDescent="0.25">
      <c r="A178" s="7">
        <v>41963</v>
      </c>
      <c r="B178" s="8">
        <v>234</v>
      </c>
      <c r="C178" s="8">
        <v>4</v>
      </c>
      <c r="G178" s="1"/>
    </row>
    <row r="179" spans="1:7" x14ac:dyDescent="0.25">
      <c r="A179" s="7">
        <v>42347</v>
      </c>
      <c r="B179" s="8">
        <v>234</v>
      </c>
      <c r="C179" s="8">
        <v>11</v>
      </c>
      <c r="G179" s="1"/>
    </row>
    <row r="180" spans="1:7" x14ac:dyDescent="0.25">
      <c r="A180" s="7">
        <v>42354</v>
      </c>
      <c r="B180" s="8">
        <v>234</v>
      </c>
      <c r="C180" s="8">
        <v>2</v>
      </c>
      <c r="G180" s="1"/>
    </row>
    <row r="181" spans="1:7" x14ac:dyDescent="0.25">
      <c r="A181" s="7">
        <v>42485</v>
      </c>
      <c r="B181" s="8">
        <v>234</v>
      </c>
      <c r="C181" s="8">
        <v>2</v>
      </c>
      <c r="G181" s="1"/>
    </row>
    <row r="182" spans="1:7" x14ac:dyDescent="0.25">
      <c r="A182" s="7">
        <v>41940</v>
      </c>
      <c r="B182" s="8">
        <v>235</v>
      </c>
      <c r="C182" s="8">
        <v>5</v>
      </c>
      <c r="G182" s="1"/>
    </row>
    <row r="183" spans="1:7" x14ac:dyDescent="0.25">
      <c r="A183" s="7">
        <v>42412</v>
      </c>
      <c r="B183" s="8">
        <v>235</v>
      </c>
      <c r="C183" s="8">
        <v>7</v>
      </c>
      <c r="G183" s="1"/>
    </row>
    <row r="184" spans="1:7" x14ac:dyDescent="0.25">
      <c r="A184" s="7">
        <v>41982</v>
      </c>
      <c r="B184" s="8">
        <v>236</v>
      </c>
      <c r="C184" s="8">
        <v>8</v>
      </c>
      <c r="G184" s="1"/>
    </row>
    <row r="185" spans="1:7" x14ac:dyDescent="0.25">
      <c r="A185" s="7">
        <v>42437</v>
      </c>
      <c r="B185" s="8">
        <v>236</v>
      </c>
      <c r="C185" s="8">
        <v>7</v>
      </c>
      <c r="G185" s="1"/>
    </row>
    <row r="186" spans="1:7" x14ac:dyDescent="0.25">
      <c r="A186" s="7">
        <v>41946</v>
      </c>
      <c r="B186" s="8">
        <v>237</v>
      </c>
      <c r="C186" s="8">
        <v>8</v>
      </c>
      <c r="G186" s="1"/>
    </row>
    <row r="187" spans="1:7" x14ac:dyDescent="0.25">
      <c r="A187" s="7">
        <v>41952</v>
      </c>
      <c r="B187" s="8">
        <v>237</v>
      </c>
      <c r="C187" s="8">
        <v>6</v>
      </c>
      <c r="G187" s="1"/>
    </row>
    <row r="188" spans="1:7" x14ac:dyDescent="0.25">
      <c r="A188" s="7">
        <v>41988</v>
      </c>
      <c r="B188" s="8">
        <v>238</v>
      </c>
      <c r="C188" s="8">
        <v>6</v>
      </c>
      <c r="G188" s="1"/>
    </row>
    <row r="189" spans="1:7" x14ac:dyDescent="0.25">
      <c r="A189" s="7">
        <v>42418</v>
      </c>
      <c r="B189" s="8">
        <v>238</v>
      </c>
      <c r="C189" s="8">
        <v>8</v>
      </c>
      <c r="G189" s="1"/>
    </row>
    <row r="190" spans="1:7" x14ac:dyDescent="0.25">
      <c r="A190" s="7">
        <v>42086</v>
      </c>
      <c r="B190" s="8">
        <v>239</v>
      </c>
      <c r="C190" s="8">
        <v>4</v>
      </c>
      <c r="G190" s="1"/>
    </row>
    <row r="191" spans="1:7" x14ac:dyDescent="0.25">
      <c r="A191" s="7">
        <v>42353</v>
      </c>
      <c r="B191" s="8">
        <v>239</v>
      </c>
      <c r="C191" s="8">
        <v>6</v>
      </c>
      <c r="G191" s="1"/>
    </row>
    <row r="192" spans="1:7" x14ac:dyDescent="0.25">
      <c r="A192" s="7">
        <v>41965</v>
      </c>
      <c r="B192" s="8">
        <v>240</v>
      </c>
      <c r="C192" s="8">
        <v>8</v>
      </c>
      <c r="G192" s="1"/>
    </row>
    <row r="193" spans="1:7" x14ac:dyDescent="0.25">
      <c r="A193" s="7">
        <v>42405</v>
      </c>
      <c r="B193" s="8">
        <v>240</v>
      </c>
      <c r="C193" s="8">
        <v>5</v>
      </c>
      <c r="G193" s="1"/>
    </row>
    <row r="194" spans="1:7" x14ac:dyDescent="0.25">
      <c r="A194" s="7">
        <v>42471</v>
      </c>
      <c r="B194" s="8">
        <v>240</v>
      </c>
      <c r="C194" s="8">
        <v>6</v>
      </c>
      <c r="G194" s="1"/>
    </row>
    <row r="195" spans="1:7" x14ac:dyDescent="0.25">
      <c r="A195" s="7">
        <v>42038</v>
      </c>
      <c r="B195" s="8">
        <v>242</v>
      </c>
      <c r="C195" s="8">
        <v>5</v>
      </c>
      <c r="G195" s="1"/>
    </row>
    <row r="196" spans="1:7" x14ac:dyDescent="0.25">
      <c r="A196" s="7">
        <v>42391</v>
      </c>
      <c r="B196" s="8">
        <v>243</v>
      </c>
      <c r="C196" s="8">
        <v>8</v>
      </c>
      <c r="G196" s="1"/>
    </row>
    <row r="197" spans="1:7" x14ac:dyDescent="0.25">
      <c r="A197" s="7">
        <v>42054</v>
      </c>
      <c r="B197" s="8">
        <v>244</v>
      </c>
      <c r="C197" s="8">
        <v>2</v>
      </c>
      <c r="G197" s="1"/>
    </row>
    <row r="198" spans="1:7" x14ac:dyDescent="0.25">
      <c r="A198" s="7">
        <v>42452</v>
      </c>
      <c r="B198" s="8">
        <v>244</v>
      </c>
      <c r="C198" s="8">
        <v>11</v>
      </c>
      <c r="G198" s="1"/>
    </row>
    <row r="199" spans="1:7" x14ac:dyDescent="0.25">
      <c r="A199" s="7">
        <v>41958</v>
      </c>
      <c r="B199" s="8">
        <v>245</v>
      </c>
      <c r="C199" s="8">
        <v>1</v>
      </c>
      <c r="G199" s="1"/>
    </row>
    <row r="200" spans="1:7" x14ac:dyDescent="0.25">
      <c r="A200" s="7">
        <v>42426</v>
      </c>
      <c r="B200" s="8">
        <v>245</v>
      </c>
      <c r="C200" s="8">
        <v>3</v>
      </c>
      <c r="G200" s="1"/>
    </row>
    <row r="201" spans="1:7" x14ac:dyDescent="0.25">
      <c r="A201" s="7">
        <v>41989</v>
      </c>
      <c r="B201" s="8">
        <v>246</v>
      </c>
      <c r="C201" s="8">
        <v>5</v>
      </c>
      <c r="G201" s="1"/>
    </row>
    <row r="202" spans="1:7" x14ac:dyDescent="0.25">
      <c r="A202" s="7">
        <v>42064</v>
      </c>
      <c r="B202" s="8">
        <v>246</v>
      </c>
      <c r="C202" s="8">
        <v>3</v>
      </c>
      <c r="G202" s="1"/>
    </row>
    <row r="203" spans="1:7" x14ac:dyDescent="0.25">
      <c r="A203" s="7">
        <v>42077</v>
      </c>
      <c r="B203" s="8">
        <v>246</v>
      </c>
      <c r="C203" s="8">
        <v>7</v>
      </c>
      <c r="G203" s="1"/>
    </row>
    <row r="204" spans="1:7" x14ac:dyDescent="0.25">
      <c r="A204" s="7">
        <v>42420</v>
      </c>
      <c r="B204" s="8">
        <v>246</v>
      </c>
      <c r="C204" s="8">
        <v>8</v>
      </c>
      <c r="G204" s="1"/>
    </row>
    <row r="205" spans="1:7" x14ac:dyDescent="0.25">
      <c r="A205" s="7">
        <v>42349</v>
      </c>
      <c r="B205" s="8">
        <v>247</v>
      </c>
      <c r="C205" s="8">
        <v>2</v>
      </c>
      <c r="G205" s="1"/>
    </row>
    <row r="206" spans="1:7" x14ac:dyDescent="0.25">
      <c r="A206" s="7">
        <v>42057</v>
      </c>
      <c r="B206" s="8">
        <v>248</v>
      </c>
      <c r="C206" s="8">
        <v>1</v>
      </c>
      <c r="G206" s="1"/>
    </row>
    <row r="207" spans="1:7" x14ac:dyDescent="0.25">
      <c r="A207" s="7">
        <v>42434</v>
      </c>
      <c r="B207" s="8">
        <v>248</v>
      </c>
      <c r="C207" s="8">
        <v>6</v>
      </c>
      <c r="G207" s="1"/>
    </row>
    <row r="208" spans="1:7" x14ac:dyDescent="0.25">
      <c r="A208" s="7">
        <v>42475</v>
      </c>
      <c r="B208" s="8">
        <v>248</v>
      </c>
      <c r="C208" s="8">
        <v>6</v>
      </c>
      <c r="G208" s="1"/>
    </row>
    <row r="209" spans="1:7" x14ac:dyDescent="0.25">
      <c r="A209" s="7">
        <v>41985</v>
      </c>
      <c r="B209" s="8">
        <v>249</v>
      </c>
      <c r="C209" s="8">
        <v>10</v>
      </c>
      <c r="G209" s="1"/>
    </row>
    <row r="210" spans="1:7" x14ac:dyDescent="0.25">
      <c r="A210" s="7">
        <v>42031</v>
      </c>
      <c r="B210" s="8">
        <v>249</v>
      </c>
      <c r="C210" s="8">
        <v>6</v>
      </c>
      <c r="G210" s="1"/>
    </row>
    <row r="211" spans="1:7" x14ac:dyDescent="0.25">
      <c r="A211" s="7">
        <v>42051</v>
      </c>
      <c r="B211" s="8">
        <v>249</v>
      </c>
      <c r="C211" s="8">
        <v>4</v>
      </c>
      <c r="G211" s="1"/>
    </row>
    <row r="212" spans="1:7" x14ac:dyDescent="0.25">
      <c r="A212" s="7">
        <v>42457</v>
      </c>
      <c r="B212" s="8">
        <v>249</v>
      </c>
      <c r="C212" s="8">
        <v>3</v>
      </c>
      <c r="G212" s="1"/>
    </row>
    <row r="213" spans="1:7" x14ac:dyDescent="0.25">
      <c r="A213" s="7">
        <v>42444</v>
      </c>
      <c r="B213" s="8">
        <v>250</v>
      </c>
      <c r="C213" s="8">
        <v>8</v>
      </c>
      <c r="G213" s="1"/>
    </row>
    <row r="214" spans="1:7" x14ac:dyDescent="0.25">
      <c r="A214" s="7">
        <v>42539</v>
      </c>
      <c r="B214" s="8">
        <v>250</v>
      </c>
      <c r="C214" s="8">
        <v>5</v>
      </c>
      <c r="G214" s="1"/>
    </row>
    <row r="215" spans="1:7" x14ac:dyDescent="0.25">
      <c r="A215" s="7">
        <v>41938</v>
      </c>
      <c r="B215" s="8">
        <v>252</v>
      </c>
      <c r="C215" s="8">
        <v>12</v>
      </c>
      <c r="G215" s="1"/>
    </row>
    <row r="216" spans="1:7" x14ac:dyDescent="0.25">
      <c r="A216" s="7">
        <v>41976</v>
      </c>
      <c r="B216" s="8">
        <v>252</v>
      </c>
      <c r="C216" s="8">
        <v>1</v>
      </c>
      <c r="G216" s="1"/>
    </row>
    <row r="217" spans="1:7" x14ac:dyDescent="0.25">
      <c r="A217" s="7">
        <v>42044</v>
      </c>
      <c r="B217" s="8">
        <v>252</v>
      </c>
      <c r="C217" s="8">
        <v>4</v>
      </c>
      <c r="G217" s="1"/>
    </row>
    <row r="218" spans="1:7" x14ac:dyDescent="0.25">
      <c r="A218" s="7">
        <v>42284</v>
      </c>
      <c r="B218" s="8">
        <v>253</v>
      </c>
      <c r="C218" s="8">
        <v>5</v>
      </c>
      <c r="G218" s="1"/>
    </row>
    <row r="219" spans="1:7" x14ac:dyDescent="0.25">
      <c r="A219" s="7">
        <v>42341</v>
      </c>
      <c r="B219" s="8">
        <v>253</v>
      </c>
      <c r="C219" s="8">
        <v>10</v>
      </c>
      <c r="G219" s="1"/>
    </row>
    <row r="220" spans="1:7" x14ac:dyDescent="0.25">
      <c r="A220" s="7">
        <v>42519</v>
      </c>
      <c r="B220" s="8">
        <v>253</v>
      </c>
      <c r="C220" s="8">
        <v>7</v>
      </c>
      <c r="G220" s="1"/>
    </row>
    <row r="221" spans="1:7" x14ac:dyDescent="0.25">
      <c r="A221" s="7">
        <v>42106</v>
      </c>
      <c r="B221" s="8">
        <v>255</v>
      </c>
      <c r="C221" s="8">
        <v>6</v>
      </c>
      <c r="G221" s="1"/>
    </row>
    <row r="222" spans="1:7" x14ac:dyDescent="0.25">
      <c r="A222" s="7">
        <v>42409</v>
      </c>
      <c r="B222" s="8">
        <v>255</v>
      </c>
      <c r="C222" s="8">
        <v>2</v>
      </c>
      <c r="G222" s="1"/>
    </row>
    <row r="223" spans="1:7" x14ac:dyDescent="0.25">
      <c r="A223" s="7">
        <v>41949</v>
      </c>
      <c r="B223" s="8">
        <v>256</v>
      </c>
      <c r="C223" s="8">
        <v>8</v>
      </c>
      <c r="G223" s="1"/>
    </row>
    <row r="224" spans="1:7" x14ac:dyDescent="0.25">
      <c r="A224" s="7">
        <v>42340</v>
      </c>
      <c r="B224" s="8">
        <v>256</v>
      </c>
      <c r="C224" s="8">
        <v>7</v>
      </c>
      <c r="G224" s="1"/>
    </row>
    <row r="225" spans="1:7" x14ac:dyDescent="0.25">
      <c r="A225" s="7">
        <v>42383</v>
      </c>
      <c r="B225" s="8">
        <v>256</v>
      </c>
      <c r="C225" s="8">
        <v>5</v>
      </c>
      <c r="G225" s="1"/>
    </row>
    <row r="226" spans="1:7" x14ac:dyDescent="0.25">
      <c r="A226" s="7">
        <v>42451</v>
      </c>
      <c r="B226" s="8">
        <v>256</v>
      </c>
      <c r="C226" s="8">
        <v>7</v>
      </c>
      <c r="G226" s="1"/>
    </row>
    <row r="227" spans="1:7" x14ac:dyDescent="0.25">
      <c r="A227" s="7">
        <v>42506</v>
      </c>
      <c r="B227" s="8">
        <v>256</v>
      </c>
      <c r="C227" s="8">
        <v>3</v>
      </c>
      <c r="G227" s="1"/>
    </row>
    <row r="228" spans="1:7" x14ac:dyDescent="0.25">
      <c r="A228" s="7">
        <v>42342</v>
      </c>
      <c r="B228" s="8">
        <v>257</v>
      </c>
      <c r="C228" s="8">
        <v>8</v>
      </c>
      <c r="G228" s="1"/>
    </row>
    <row r="229" spans="1:7" x14ac:dyDescent="0.25">
      <c r="A229" s="7">
        <v>42376</v>
      </c>
      <c r="B229" s="8">
        <v>258</v>
      </c>
      <c r="C229" s="8">
        <v>2</v>
      </c>
      <c r="G229" s="1"/>
    </row>
    <row r="230" spans="1:7" x14ac:dyDescent="0.25">
      <c r="A230" s="7">
        <v>41995</v>
      </c>
      <c r="B230" s="8">
        <v>259</v>
      </c>
      <c r="C230" s="8">
        <v>1</v>
      </c>
      <c r="G230" s="1"/>
    </row>
    <row r="231" spans="1:7" x14ac:dyDescent="0.25">
      <c r="A231" s="7">
        <v>42544</v>
      </c>
      <c r="B231" s="8">
        <v>259</v>
      </c>
      <c r="C231" s="8">
        <v>7</v>
      </c>
      <c r="G231" s="1"/>
    </row>
    <row r="232" spans="1:7" x14ac:dyDescent="0.25">
      <c r="A232" s="7">
        <v>42055</v>
      </c>
      <c r="B232" s="8">
        <v>260</v>
      </c>
      <c r="C232" s="8">
        <v>0</v>
      </c>
      <c r="G232" s="1"/>
    </row>
    <row r="233" spans="1:7" x14ac:dyDescent="0.25">
      <c r="A233" s="7">
        <v>42303</v>
      </c>
      <c r="B233" s="8">
        <v>260</v>
      </c>
      <c r="C233" s="8">
        <v>11</v>
      </c>
      <c r="G233" s="1"/>
    </row>
    <row r="234" spans="1:7" x14ac:dyDescent="0.25">
      <c r="A234" s="7">
        <v>42352</v>
      </c>
      <c r="B234" s="8">
        <v>260</v>
      </c>
      <c r="C234" s="8">
        <v>3</v>
      </c>
      <c r="G234" s="1"/>
    </row>
    <row r="235" spans="1:7" x14ac:dyDescent="0.25">
      <c r="A235" s="7">
        <v>42260</v>
      </c>
      <c r="B235" s="8">
        <v>261</v>
      </c>
      <c r="C235" s="8">
        <v>4</v>
      </c>
      <c r="G235" s="1"/>
    </row>
    <row r="236" spans="1:7" x14ac:dyDescent="0.25">
      <c r="A236" s="7">
        <v>42473</v>
      </c>
      <c r="B236" s="8">
        <v>261</v>
      </c>
      <c r="C236" s="8">
        <v>6</v>
      </c>
      <c r="G236" s="1"/>
    </row>
    <row r="237" spans="1:7" x14ac:dyDescent="0.25">
      <c r="A237" s="7">
        <v>42029</v>
      </c>
      <c r="B237" s="8">
        <v>262</v>
      </c>
      <c r="C237" s="8">
        <v>3</v>
      </c>
      <c r="G237" s="1"/>
    </row>
    <row r="238" spans="1:7" x14ac:dyDescent="0.25">
      <c r="A238" s="7">
        <v>42482</v>
      </c>
      <c r="B238" s="8">
        <v>262</v>
      </c>
      <c r="C238" s="8">
        <v>6</v>
      </c>
      <c r="G238" s="1"/>
    </row>
    <row r="239" spans="1:7" x14ac:dyDescent="0.25">
      <c r="A239" s="7">
        <v>42092</v>
      </c>
      <c r="B239" s="8">
        <v>263</v>
      </c>
      <c r="C239" s="8">
        <v>7</v>
      </c>
      <c r="G239" s="1"/>
    </row>
    <row r="240" spans="1:7" x14ac:dyDescent="0.25">
      <c r="A240" s="7">
        <v>42431</v>
      </c>
      <c r="B240" s="8">
        <v>263</v>
      </c>
      <c r="C240" s="8">
        <v>11</v>
      </c>
      <c r="G240" s="1"/>
    </row>
    <row r="241" spans="1:7" x14ac:dyDescent="0.25">
      <c r="A241" s="7">
        <v>42320</v>
      </c>
      <c r="B241" s="8">
        <v>264</v>
      </c>
      <c r="C241" s="8">
        <v>9</v>
      </c>
      <c r="G241" s="1"/>
    </row>
    <row r="242" spans="1:7" x14ac:dyDescent="0.25">
      <c r="A242" s="7">
        <v>42328</v>
      </c>
      <c r="B242" s="8">
        <v>265</v>
      </c>
      <c r="C242" s="8">
        <v>2</v>
      </c>
      <c r="G242" s="1"/>
    </row>
    <row r="243" spans="1:7" x14ac:dyDescent="0.25">
      <c r="A243" s="7">
        <v>41957</v>
      </c>
      <c r="B243" s="8">
        <v>267</v>
      </c>
      <c r="C243" s="8">
        <v>2</v>
      </c>
      <c r="G243" s="1"/>
    </row>
    <row r="244" spans="1:7" x14ac:dyDescent="0.25">
      <c r="A244" s="7">
        <v>42339</v>
      </c>
      <c r="B244" s="8">
        <v>269</v>
      </c>
      <c r="C244" s="8">
        <v>3</v>
      </c>
      <c r="G244" s="1"/>
    </row>
    <row r="245" spans="1:7" x14ac:dyDescent="0.25">
      <c r="A245" s="7">
        <v>41954</v>
      </c>
      <c r="B245" s="8">
        <v>270</v>
      </c>
      <c r="C245" s="8">
        <v>5</v>
      </c>
      <c r="G245" s="1"/>
    </row>
    <row r="246" spans="1:7" x14ac:dyDescent="0.25">
      <c r="A246" s="7">
        <v>42464</v>
      </c>
      <c r="B246" s="8">
        <v>271</v>
      </c>
      <c r="C246" s="8">
        <v>12</v>
      </c>
      <c r="G246" s="1"/>
    </row>
    <row r="247" spans="1:7" x14ac:dyDescent="0.25">
      <c r="A247" s="7">
        <v>42394</v>
      </c>
      <c r="B247" s="8">
        <v>272</v>
      </c>
      <c r="C247" s="8">
        <v>2</v>
      </c>
      <c r="G247" s="1"/>
    </row>
    <row r="248" spans="1:7" x14ac:dyDescent="0.25">
      <c r="A248" s="7">
        <v>42023</v>
      </c>
      <c r="B248" s="8">
        <v>273</v>
      </c>
      <c r="C248" s="8">
        <v>5</v>
      </c>
      <c r="G248" s="1"/>
    </row>
    <row r="249" spans="1:7" x14ac:dyDescent="0.25">
      <c r="A249" s="7">
        <v>42058</v>
      </c>
      <c r="B249" s="8">
        <v>273</v>
      </c>
      <c r="C249" s="8">
        <v>1</v>
      </c>
      <c r="G249" s="1"/>
    </row>
    <row r="250" spans="1:7" x14ac:dyDescent="0.25">
      <c r="A250" s="7">
        <v>42088</v>
      </c>
      <c r="B250" s="8">
        <v>274</v>
      </c>
      <c r="C250" s="8">
        <v>7</v>
      </c>
      <c r="G250" s="1"/>
    </row>
    <row r="251" spans="1:7" x14ac:dyDescent="0.25">
      <c r="A251" s="7">
        <v>42245</v>
      </c>
      <c r="B251" s="8">
        <v>274</v>
      </c>
      <c r="C251" s="8">
        <v>8</v>
      </c>
      <c r="G251" s="1"/>
    </row>
    <row r="252" spans="1:7" x14ac:dyDescent="0.25">
      <c r="A252" s="7">
        <v>42408</v>
      </c>
      <c r="B252" s="8">
        <v>275</v>
      </c>
      <c r="C252" s="8">
        <v>2</v>
      </c>
      <c r="G252" s="1"/>
    </row>
    <row r="253" spans="1:7" x14ac:dyDescent="0.25">
      <c r="A253" s="7">
        <v>42026</v>
      </c>
      <c r="B253" s="8">
        <v>276</v>
      </c>
      <c r="C253" s="8">
        <v>1</v>
      </c>
      <c r="G253" s="1"/>
    </row>
    <row r="254" spans="1:7" x14ac:dyDescent="0.25">
      <c r="A254" s="7">
        <v>42517</v>
      </c>
      <c r="B254" s="8">
        <v>276</v>
      </c>
      <c r="C254" s="8">
        <v>7</v>
      </c>
      <c r="G254" s="1"/>
    </row>
    <row r="255" spans="1:7" x14ac:dyDescent="0.25">
      <c r="A255" s="7">
        <v>42061</v>
      </c>
      <c r="B255" s="8">
        <v>277</v>
      </c>
      <c r="C255" s="8">
        <v>2</v>
      </c>
      <c r="G255" s="1"/>
    </row>
    <row r="256" spans="1:7" x14ac:dyDescent="0.25">
      <c r="A256" s="7">
        <v>42423</v>
      </c>
      <c r="B256" s="8">
        <v>278</v>
      </c>
      <c r="C256" s="8">
        <v>4</v>
      </c>
      <c r="G256" s="1"/>
    </row>
    <row r="257" spans="1:7" x14ac:dyDescent="0.25">
      <c r="A257" s="7">
        <v>41960</v>
      </c>
      <c r="B257" s="8">
        <v>279</v>
      </c>
      <c r="C257" s="8">
        <v>1</v>
      </c>
      <c r="G257" s="1"/>
    </row>
    <row r="258" spans="1:7" x14ac:dyDescent="0.25">
      <c r="A258" s="7">
        <v>42425</v>
      </c>
      <c r="B258" s="8">
        <v>279</v>
      </c>
      <c r="C258" s="8">
        <v>1</v>
      </c>
      <c r="G258" s="1"/>
    </row>
    <row r="259" spans="1:7" x14ac:dyDescent="0.25">
      <c r="A259" s="7">
        <v>42488</v>
      </c>
      <c r="B259" s="8">
        <v>279</v>
      </c>
      <c r="C259" s="8">
        <v>3</v>
      </c>
      <c r="G259" s="1"/>
    </row>
    <row r="260" spans="1:7" x14ac:dyDescent="0.25">
      <c r="A260" s="7">
        <v>42018</v>
      </c>
      <c r="B260" s="8">
        <v>280</v>
      </c>
      <c r="C260" s="8">
        <v>3</v>
      </c>
      <c r="G260" s="1"/>
    </row>
    <row r="261" spans="1:7" x14ac:dyDescent="0.25">
      <c r="A261" s="7">
        <v>42059</v>
      </c>
      <c r="B261" s="8">
        <v>280</v>
      </c>
      <c r="C261" s="8">
        <v>3</v>
      </c>
      <c r="G261" s="1"/>
    </row>
    <row r="262" spans="1:7" x14ac:dyDescent="0.25">
      <c r="A262" s="7">
        <v>42016</v>
      </c>
      <c r="B262" s="8">
        <v>281</v>
      </c>
      <c r="C262" s="8">
        <v>1</v>
      </c>
      <c r="G262" s="1"/>
    </row>
    <row r="263" spans="1:7" x14ac:dyDescent="0.25">
      <c r="A263" s="7">
        <v>42068</v>
      </c>
      <c r="B263" s="8">
        <v>281</v>
      </c>
      <c r="C263" s="8">
        <v>3</v>
      </c>
      <c r="G263" s="1"/>
    </row>
    <row r="264" spans="1:7" x14ac:dyDescent="0.25">
      <c r="A264" s="7">
        <v>42317</v>
      </c>
      <c r="B264" s="8">
        <v>281</v>
      </c>
      <c r="C264" s="8">
        <v>1</v>
      </c>
      <c r="G264" s="1"/>
    </row>
    <row r="265" spans="1:7" x14ac:dyDescent="0.25">
      <c r="A265" s="7">
        <v>42065</v>
      </c>
      <c r="B265" s="8">
        <v>282</v>
      </c>
      <c r="C265" s="8">
        <v>6</v>
      </c>
      <c r="G265" s="1"/>
    </row>
    <row r="266" spans="1:7" x14ac:dyDescent="0.25">
      <c r="A266" s="7">
        <v>42094</v>
      </c>
      <c r="B266" s="8">
        <v>282</v>
      </c>
      <c r="C266" s="8">
        <v>7</v>
      </c>
      <c r="G266" s="1"/>
    </row>
    <row r="267" spans="1:7" x14ac:dyDescent="0.25">
      <c r="A267" s="7">
        <v>42487</v>
      </c>
      <c r="B267" s="8">
        <v>282</v>
      </c>
      <c r="C267" s="8">
        <v>2</v>
      </c>
      <c r="G267" s="1"/>
    </row>
    <row r="268" spans="1:7" x14ac:dyDescent="0.25">
      <c r="A268" s="7">
        <v>42326</v>
      </c>
      <c r="B268" s="8">
        <v>283</v>
      </c>
      <c r="C268" s="8">
        <v>5</v>
      </c>
      <c r="G268" s="1"/>
    </row>
    <row r="269" spans="1:7" x14ac:dyDescent="0.25">
      <c r="A269" s="7">
        <v>42310</v>
      </c>
      <c r="B269" s="8">
        <v>285</v>
      </c>
      <c r="C269" s="8">
        <v>3</v>
      </c>
      <c r="G269" s="1"/>
    </row>
    <row r="270" spans="1:7" x14ac:dyDescent="0.25">
      <c r="A270" s="7">
        <v>42489</v>
      </c>
      <c r="B270" s="8">
        <v>285</v>
      </c>
      <c r="C270" s="8">
        <v>4</v>
      </c>
      <c r="G270" s="1"/>
    </row>
    <row r="271" spans="1:7" x14ac:dyDescent="0.25">
      <c r="A271" s="7">
        <v>42446</v>
      </c>
      <c r="B271" s="8">
        <v>286</v>
      </c>
      <c r="C271" s="8">
        <v>3</v>
      </c>
      <c r="G271" s="1"/>
    </row>
    <row r="272" spans="1:7" x14ac:dyDescent="0.25">
      <c r="A272" s="7">
        <v>42516</v>
      </c>
      <c r="B272" s="8">
        <v>286</v>
      </c>
      <c r="C272" s="8">
        <v>9</v>
      </c>
      <c r="G272" s="1"/>
    </row>
    <row r="273" spans="1:7" x14ac:dyDescent="0.25">
      <c r="A273" s="7">
        <v>42010</v>
      </c>
      <c r="B273" s="8">
        <v>287</v>
      </c>
      <c r="C273" s="8">
        <v>2</v>
      </c>
      <c r="G273" s="1"/>
    </row>
    <row r="274" spans="1:7" x14ac:dyDescent="0.25">
      <c r="A274" s="7">
        <v>42045</v>
      </c>
      <c r="B274" s="8">
        <v>287</v>
      </c>
      <c r="C274" s="8">
        <v>9</v>
      </c>
      <c r="G274" s="1"/>
    </row>
    <row r="275" spans="1:7" x14ac:dyDescent="0.25">
      <c r="A275" s="7">
        <v>42445</v>
      </c>
      <c r="B275" s="8">
        <v>288</v>
      </c>
      <c r="C275" s="8">
        <v>2</v>
      </c>
      <c r="G275" s="1"/>
    </row>
    <row r="276" spans="1:7" x14ac:dyDescent="0.25">
      <c r="A276" s="7">
        <v>42402</v>
      </c>
      <c r="B276" s="8">
        <v>289</v>
      </c>
      <c r="C276" s="8">
        <v>2</v>
      </c>
      <c r="G276" s="1"/>
    </row>
    <row r="277" spans="1:7" x14ac:dyDescent="0.25">
      <c r="A277" s="7">
        <v>42448</v>
      </c>
      <c r="B277" s="8">
        <v>289</v>
      </c>
      <c r="C277" s="8">
        <v>3</v>
      </c>
      <c r="G277" s="1"/>
    </row>
    <row r="278" spans="1:7" x14ac:dyDescent="0.25">
      <c r="A278" s="7">
        <v>41969</v>
      </c>
      <c r="B278" s="8">
        <v>290</v>
      </c>
      <c r="C278" s="8">
        <v>11</v>
      </c>
      <c r="G278" s="1"/>
    </row>
    <row r="279" spans="1:7" x14ac:dyDescent="0.25">
      <c r="A279" s="7">
        <v>42474</v>
      </c>
      <c r="B279" s="8">
        <v>290</v>
      </c>
      <c r="C279" s="8">
        <v>6</v>
      </c>
      <c r="G279" s="1"/>
    </row>
    <row r="280" spans="1:7" x14ac:dyDescent="0.25">
      <c r="A280" s="7">
        <v>42455</v>
      </c>
      <c r="B280" s="8">
        <v>291</v>
      </c>
      <c r="C280" s="8">
        <v>2</v>
      </c>
      <c r="G280" s="1"/>
    </row>
    <row r="281" spans="1:7" x14ac:dyDescent="0.25">
      <c r="A281" s="7">
        <v>42294</v>
      </c>
      <c r="B281" s="8">
        <v>292</v>
      </c>
      <c r="C281" s="8">
        <v>1</v>
      </c>
      <c r="G281" s="1"/>
    </row>
    <row r="282" spans="1:7" x14ac:dyDescent="0.25">
      <c r="A282" s="7">
        <v>41961</v>
      </c>
      <c r="B282" s="8">
        <v>293</v>
      </c>
      <c r="C282" s="8">
        <v>1</v>
      </c>
      <c r="G282" s="1"/>
    </row>
    <row r="283" spans="1:7" x14ac:dyDescent="0.25">
      <c r="A283" s="7">
        <v>41929</v>
      </c>
      <c r="B283" s="8">
        <v>294</v>
      </c>
      <c r="C283" s="8">
        <v>3</v>
      </c>
      <c r="G283" s="1"/>
    </row>
    <row r="284" spans="1:7" x14ac:dyDescent="0.25">
      <c r="A284" s="7">
        <v>41948</v>
      </c>
      <c r="B284" s="8">
        <v>296</v>
      </c>
      <c r="C284" s="8">
        <v>2</v>
      </c>
      <c r="G284" s="1"/>
    </row>
    <row r="285" spans="1:7" x14ac:dyDescent="0.25">
      <c r="A285" s="7">
        <v>41955</v>
      </c>
      <c r="B285" s="8">
        <v>296</v>
      </c>
      <c r="C285" s="8">
        <v>8</v>
      </c>
      <c r="G285" s="1"/>
    </row>
    <row r="286" spans="1:7" x14ac:dyDescent="0.25">
      <c r="A286" s="7">
        <v>42017</v>
      </c>
      <c r="B286" s="8">
        <v>296</v>
      </c>
      <c r="C286" s="8">
        <v>2</v>
      </c>
      <c r="G286" s="1"/>
    </row>
    <row r="287" spans="1:7" x14ac:dyDescent="0.25">
      <c r="A287" s="7">
        <v>42066</v>
      </c>
      <c r="B287" s="8">
        <v>296</v>
      </c>
      <c r="C287" s="8">
        <v>3</v>
      </c>
      <c r="G287" s="1"/>
    </row>
    <row r="288" spans="1:7" x14ac:dyDescent="0.25">
      <c r="A288" s="7">
        <v>42013</v>
      </c>
      <c r="B288" s="8">
        <v>298</v>
      </c>
      <c r="C288" s="8">
        <v>2</v>
      </c>
      <c r="G288" s="1"/>
    </row>
    <row r="289" spans="1:7" x14ac:dyDescent="0.25">
      <c r="A289" s="7">
        <v>42327</v>
      </c>
      <c r="B289" s="8">
        <v>298</v>
      </c>
      <c r="C289" s="8">
        <v>3</v>
      </c>
      <c r="G289" s="1"/>
    </row>
    <row r="290" spans="1:7" x14ac:dyDescent="0.25">
      <c r="A290" s="7">
        <v>42447</v>
      </c>
      <c r="B290" s="8">
        <v>299</v>
      </c>
      <c r="C290" s="8">
        <v>8</v>
      </c>
      <c r="G290" s="1"/>
    </row>
    <row r="291" spans="1:7" x14ac:dyDescent="0.25">
      <c r="A291" s="7">
        <v>41992</v>
      </c>
      <c r="B291" s="8">
        <v>300</v>
      </c>
      <c r="C291" s="8">
        <v>8</v>
      </c>
      <c r="G291" s="1"/>
    </row>
    <row r="292" spans="1:7" x14ac:dyDescent="0.25">
      <c r="A292" s="7">
        <v>42025</v>
      </c>
      <c r="B292" s="8">
        <v>300</v>
      </c>
      <c r="C292" s="8">
        <v>1</v>
      </c>
      <c r="G292" s="1"/>
    </row>
    <row r="293" spans="1:7" x14ac:dyDescent="0.25">
      <c r="A293" s="7">
        <v>42477</v>
      </c>
      <c r="B293" s="8">
        <v>300</v>
      </c>
      <c r="C293" s="8">
        <v>3</v>
      </c>
      <c r="G293" s="1"/>
    </row>
    <row r="294" spans="1:7" x14ac:dyDescent="0.25">
      <c r="A294" s="7">
        <v>42486</v>
      </c>
      <c r="B294" s="8">
        <v>301</v>
      </c>
      <c r="C294" s="8">
        <v>4</v>
      </c>
      <c r="G294" s="1"/>
    </row>
    <row r="295" spans="1:7" x14ac:dyDescent="0.25">
      <c r="A295" s="7">
        <v>42083</v>
      </c>
      <c r="B295" s="8">
        <v>302</v>
      </c>
      <c r="C295" s="8">
        <v>2</v>
      </c>
      <c r="G295" s="1"/>
    </row>
    <row r="296" spans="1:7" x14ac:dyDescent="0.25">
      <c r="A296" s="7">
        <v>42252</v>
      </c>
      <c r="B296" s="8">
        <v>302</v>
      </c>
      <c r="C296" s="8">
        <v>5</v>
      </c>
      <c r="G296" s="1"/>
    </row>
    <row r="297" spans="1:7" x14ac:dyDescent="0.25">
      <c r="A297" s="7">
        <v>42307</v>
      </c>
      <c r="B297" s="8">
        <v>302</v>
      </c>
      <c r="C297" s="8">
        <v>11</v>
      </c>
      <c r="G297" s="1"/>
    </row>
    <row r="298" spans="1:7" x14ac:dyDescent="0.25">
      <c r="A298" s="7">
        <v>42079</v>
      </c>
      <c r="B298" s="8">
        <v>304</v>
      </c>
      <c r="C298" s="8">
        <v>4</v>
      </c>
      <c r="G298" s="1"/>
    </row>
    <row r="299" spans="1:7" x14ac:dyDescent="0.25">
      <c r="A299" s="7">
        <v>42099</v>
      </c>
      <c r="B299" s="8">
        <v>304</v>
      </c>
      <c r="C299" s="8">
        <v>2</v>
      </c>
      <c r="G299" s="1"/>
    </row>
    <row r="300" spans="1:7" x14ac:dyDescent="0.25">
      <c r="A300" s="7">
        <v>42034</v>
      </c>
      <c r="B300" s="8">
        <v>306</v>
      </c>
      <c r="C300" s="8">
        <v>1</v>
      </c>
      <c r="G300" s="1"/>
    </row>
    <row r="301" spans="1:7" x14ac:dyDescent="0.25">
      <c r="A301" s="7">
        <v>42046</v>
      </c>
      <c r="B301" s="8">
        <v>306</v>
      </c>
      <c r="C301" s="8">
        <v>1</v>
      </c>
      <c r="G301" s="1"/>
    </row>
    <row r="302" spans="1:7" x14ac:dyDescent="0.25">
      <c r="A302" s="7">
        <v>42053</v>
      </c>
      <c r="B302" s="8">
        <v>306</v>
      </c>
      <c r="C302" s="8">
        <v>5</v>
      </c>
      <c r="G302" s="1"/>
    </row>
    <row r="303" spans="1:7" x14ac:dyDescent="0.25">
      <c r="A303" s="7">
        <v>42091</v>
      </c>
      <c r="B303" s="8">
        <v>306</v>
      </c>
      <c r="C303" s="8">
        <v>13</v>
      </c>
      <c r="G303" s="1"/>
    </row>
    <row r="304" spans="1:7" x14ac:dyDescent="0.25">
      <c r="A304" s="7">
        <v>42129</v>
      </c>
      <c r="B304" s="8">
        <v>306</v>
      </c>
      <c r="C304" s="8">
        <v>8</v>
      </c>
      <c r="G304" s="1"/>
    </row>
    <row r="305" spans="1:7" x14ac:dyDescent="0.25">
      <c r="A305" s="7">
        <v>42514</v>
      </c>
      <c r="B305" s="8">
        <v>307</v>
      </c>
      <c r="C305" s="8">
        <v>3</v>
      </c>
      <c r="G305" s="1"/>
    </row>
    <row r="306" spans="1:7" x14ac:dyDescent="0.25">
      <c r="A306" s="7">
        <v>42463</v>
      </c>
      <c r="B306" s="8">
        <v>308</v>
      </c>
      <c r="C306" s="8">
        <v>3</v>
      </c>
      <c r="G306" s="1"/>
    </row>
    <row r="307" spans="1:7" x14ac:dyDescent="0.25">
      <c r="A307" s="7">
        <v>42509</v>
      </c>
      <c r="B307" s="8">
        <v>308</v>
      </c>
      <c r="C307" s="8">
        <v>7</v>
      </c>
      <c r="G307" s="1"/>
    </row>
    <row r="308" spans="1:7" x14ac:dyDescent="0.25">
      <c r="A308" s="7">
        <v>42020</v>
      </c>
      <c r="B308" s="8">
        <v>309</v>
      </c>
      <c r="C308" s="8">
        <v>8</v>
      </c>
      <c r="G308" s="1"/>
    </row>
    <row r="309" spans="1:7" x14ac:dyDescent="0.25">
      <c r="A309" s="7">
        <v>42377</v>
      </c>
      <c r="B309" s="8">
        <v>309</v>
      </c>
      <c r="C309" s="8">
        <v>1</v>
      </c>
      <c r="G309" s="1"/>
    </row>
    <row r="310" spans="1:7" x14ac:dyDescent="0.25">
      <c r="A310" s="7">
        <v>42074</v>
      </c>
      <c r="B310" s="8">
        <v>310</v>
      </c>
      <c r="C310" s="8">
        <v>6</v>
      </c>
      <c r="G310" s="1"/>
    </row>
    <row r="311" spans="1:7" x14ac:dyDescent="0.25">
      <c r="A311" s="7">
        <v>42264</v>
      </c>
      <c r="B311" s="8">
        <v>311</v>
      </c>
      <c r="C311" s="8">
        <v>3</v>
      </c>
      <c r="G311" s="1"/>
    </row>
    <row r="312" spans="1:7" x14ac:dyDescent="0.25">
      <c r="A312" s="7">
        <v>42481</v>
      </c>
      <c r="B312" s="8">
        <v>311</v>
      </c>
      <c r="C312" s="8">
        <v>8</v>
      </c>
      <c r="G312" s="1"/>
    </row>
    <row r="313" spans="1:7" x14ac:dyDescent="0.25">
      <c r="A313" s="7">
        <v>42466</v>
      </c>
      <c r="B313" s="8">
        <v>312</v>
      </c>
      <c r="C313" s="8">
        <v>4</v>
      </c>
      <c r="G313" s="1"/>
    </row>
    <row r="314" spans="1:7" x14ac:dyDescent="0.25">
      <c r="A314" s="7">
        <v>41927</v>
      </c>
      <c r="B314" s="8">
        <v>313</v>
      </c>
      <c r="C314" s="8">
        <v>7</v>
      </c>
      <c r="G314" s="1"/>
    </row>
    <row r="315" spans="1:7" x14ac:dyDescent="0.25">
      <c r="A315" s="7">
        <v>42084</v>
      </c>
      <c r="B315" s="8">
        <v>314</v>
      </c>
      <c r="C315" s="8">
        <v>9</v>
      </c>
      <c r="G315" s="1"/>
    </row>
    <row r="316" spans="1:7" x14ac:dyDescent="0.25">
      <c r="A316" s="7">
        <v>42454</v>
      </c>
      <c r="B316" s="8">
        <v>314</v>
      </c>
      <c r="C316" s="8">
        <v>4</v>
      </c>
      <c r="G316" s="1"/>
    </row>
    <row r="317" spans="1:7" x14ac:dyDescent="0.25">
      <c r="A317" s="7">
        <v>42011</v>
      </c>
      <c r="B317" s="8">
        <v>315</v>
      </c>
      <c r="C317" s="8">
        <v>2</v>
      </c>
      <c r="G317" s="1"/>
    </row>
    <row r="318" spans="1:7" x14ac:dyDescent="0.25">
      <c r="A318" s="7">
        <v>42453</v>
      </c>
      <c r="B318" s="8">
        <v>315</v>
      </c>
      <c r="C318" s="8">
        <v>10</v>
      </c>
      <c r="G318" s="1"/>
    </row>
    <row r="319" spans="1:7" x14ac:dyDescent="0.25">
      <c r="A319" s="7">
        <v>42030</v>
      </c>
      <c r="B319" s="8">
        <v>316</v>
      </c>
      <c r="C319" s="8">
        <v>4</v>
      </c>
      <c r="G319" s="1"/>
    </row>
    <row r="320" spans="1:7" x14ac:dyDescent="0.25">
      <c r="A320" s="7">
        <v>42267</v>
      </c>
      <c r="B320" s="8">
        <v>316</v>
      </c>
      <c r="C320" s="8">
        <v>11</v>
      </c>
      <c r="G320" s="1"/>
    </row>
    <row r="321" spans="1:7" x14ac:dyDescent="0.25">
      <c r="A321" s="7">
        <v>42122</v>
      </c>
      <c r="B321" s="8">
        <v>317</v>
      </c>
      <c r="C321" s="8">
        <v>6</v>
      </c>
      <c r="G321" s="1"/>
    </row>
    <row r="322" spans="1:7" x14ac:dyDescent="0.25">
      <c r="A322" s="7">
        <v>42314</v>
      </c>
      <c r="B322" s="8">
        <v>317</v>
      </c>
      <c r="C322" s="8">
        <v>5</v>
      </c>
      <c r="G322" s="1"/>
    </row>
    <row r="323" spans="1:7" x14ac:dyDescent="0.25">
      <c r="A323" s="7">
        <v>41956</v>
      </c>
      <c r="B323" s="8">
        <v>318</v>
      </c>
      <c r="C323" s="8">
        <v>4</v>
      </c>
      <c r="G323" s="1"/>
    </row>
    <row r="324" spans="1:7" x14ac:dyDescent="0.25">
      <c r="A324" s="7">
        <v>42137</v>
      </c>
      <c r="B324" s="8">
        <v>318</v>
      </c>
      <c r="C324" s="8">
        <v>7</v>
      </c>
      <c r="G324" s="1"/>
    </row>
    <row r="325" spans="1:7" x14ac:dyDescent="0.25">
      <c r="A325" s="7">
        <v>42248</v>
      </c>
      <c r="B325" s="8">
        <v>318</v>
      </c>
      <c r="C325" s="8">
        <v>9</v>
      </c>
      <c r="G325" s="1"/>
    </row>
    <row r="326" spans="1:7" x14ac:dyDescent="0.25">
      <c r="A326" s="7">
        <v>42459</v>
      </c>
      <c r="B326" s="8">
        <v>318</v>
      </c>
      <c r="C326" s="8">
        <v>2</v>
      </c>
      <c r="G326" s="1"/>
    </row>
    <row r="327" spans="1:7" x14ac:dyDescent="0.25">
      <c r="A327" s="7">
        <v>42072</v>
      </c>
      <c r="B327" s="8">
        <v>319</v>
      </c>
      <c r="C327" s="8">
        <v>3</v>
      </c>
      <c r="G327" s="1"/>
    </row>
    <row r="328" spans="1:7" x14ac:dyDescent="0.25">
      <c r="A328" s="7">
        <v>42080</v>
      </c>
      <c r="B328" s="8">
        <v>319</v>
      </c>
      <c r="C328" s="8">
        <v>3</v>
      </c>
      <c r="G328" s="1"/>
    </row>
    <row r="329" spans="1:7" x14ac:dyDescent="0.25">
      <c r="A329" s="7">
        <v>42274</v>
      </c>
      <c r="B329" s="8">
        <v>319</v>
      </c>
      <c r="C329" s="8">
        <v>3</v>
      </c>
      <c r="G329" s="1"/>
    </row>
    <row r="330" spans="1:7" x14ac:dyDescent="0.25">
      <c r="A330" s="7">
        <v>42288</v>
      </c>
      <c r="B330" s="8">
        <v>319</v>
      </c>
      <c r="C330" s="8">
        <v>5</v>
      </c>
      <c r="G330" s="1"/>
    </row>
    <row r="331" spans="1:7" x14ac:dyDescent="0.25">
      <c r="A331" s="7">
        <v>42613</v>
      </c>
      <c r="B331" s="8">
        <v>319</v>
      </c>
      <c r="C331" s="8">
        <v>8</v>
      </c>
      <c r="G331" s="1"/>
    </row>
    <row r="332" spans="1:7" x14ac:dyDescent="0.25">
      <c r="A332" s="7">
        <v>42024</v>
      </c>
      <c r="B332" s="8">
        <v>320</v>
      </c>
      <c r="C332" s="8">
        <v>1</v>
      </c>
      <c r="G332" s="1"/>
    </row>
    <row r="333" spans="1:7" x14ac:dyDescent="0.25">
      <c r="A333" s="7">
        <v>42033</v>
      </c>
      <c r="B333" s="8">
        <v>320</v>
      </c>
      <c r="C333" s="8">
        <v>1</v>
      </c>
      <c r="G333" s="1"/>
    </row>
    <row r="334" spans="1:7" x14ac:dyDescent="0.25">
      <c r="A334" s="7">
        <v>42097</v>
      </c>
      <c r="B334" s="8">
        <v>320</v>
      </c>
      <c r="C334" s="8">
        <v>7</v>
      </c>
      <c r="G334" s="1"/>
    </row>
    <row r="335" spans="1:7" x14ac:dyDescent="0.25">
      <c r="A335" s="7">
        <v>42117</v>
      </c>
      <c r="B335" s="8">
        <v>320</v>
      </c>
      <c r="C335" s="8">
        <v>7</v>
      </c>
      <c r="G335" s="1"/>
    </row>
    <row r="336" spans="1:7" x14ac:dyDescent="0.25">
      <c r="A336" s="7">
        <v>42573</v>
      </c>
      <c r="B336" s="8">
        <v>320</v>
      </c>
      <c r="C336" s="8">
        <v>7</v>
      </c>
      <c r="G336" s="1"/>
    </row>
    <row r="337" spans="1:7" x14ac:dyDescent="0.25">
      <c r="A337" s="7">
        <v>42050</v>
      </c>
      <c r="B337" s="8">
        <v>321</v>
      </c>
      <c r="C337" s="8">
        <v>3</v>
      </c>
      <c r="G337" s="1"/>
    </row>
    <row r="338" spans="1:7" x14ac:dyDescent="0.25">
      <c r="A338" s="7">
        <v>42108</v>
      </c>
      <c r="B338" s="8">
        <v>321</v>
      </c>
      <c r="C338" s="8">
        <v>8</v>
      </c>
      <c r="G338" s="1"/>
    </row>
    <row r="339" spans="1:7" x14ac:dyDescent="0.25">
      <c r="A339" s="7">
        <v>42545</v>
      </c>
      <c r="B339" s="8">
        <v>321</v>
      </c>
      <c r="C339" s="8">
        <v>7</v>
      </c>
      <c r="G339" s="1"/>
    </row>
    <row r="340" spans="1:7" x14ac:dyDescent="0.25">
      <c r="A340" s="7">
        <v>42319</v>
      </c>
      <c r="B340" s="8">
        <v>322</v>
      </c>
      <c r="C340" s="8">
        <v>8</v>
      </c>
      <c r="G340" s="1"/>
    </row>
    <row r="341" spans="1:7" x14ac:dyDescent="0.25">
      <c r="A341" s="7">
        <v>42156</v>
      </c>
      <c r="B341" s="8">
        <v>323</v>
      </c>
      <c r="C341" s="8">
        <v>5</v>
      </c>
      <c r="G341" s="1"/>
    </row>
    <row r="342" spans="1:7" x14ac:dyDescent="0.25">
      <c r="A342" s="7">
        <v>42305</v>
      </c>
      <c r="B342" s="8">
        <v>323</v>
      </c>
      <c r="C342" s="8">
        <v>3</v>
      </c>
      <c r="G342" s="1"/>
    </row>
    <row r="343" spans="1:7" x14ac:dyDescent="0.25">
      <c r="A343" s="7">
        <v>42465</v>
      </c>
      <c r="B343" s="8">
        <v>323</v>
      </c>
      <c r="C343" s="8">
        <v>8</v>
      </c>
      <c r="G343" s="1"/>
    </row>
    <row r="344" spans="1:7" x14ac:dyDescent="0.25">
      <c r="A344" s="7">
        <v>42478</v>
      </c>
      <c r="B344" s="8">
        <v>323</v>
      </c>
      <c r="C344" s="8">
        <v>2</v>
      </c>
      <c r="G344" s="1"/>
    </row>
    <row r="345" spans="1:7" x14ac:dyDescent="0.25">
      <c r="A345" s="7">
        <v>42047</v>
      </c>
      <c r="B345" s="8">
        <v>325</v>
      </c>
      <c r="C345" s="8">
        <v>4</v>
      </c>
      <c r="G345" s="1"/>
    </row>
    <row r="346" spans="1:7" x14ac:dyDescent="0.25">
      <c r="A346" s="7">
        <v>42458</v>
      </c>
      <c r="B346" s="8">
        <v>325</v>
      </c>
      <c r="C346" s="8">
        <v>4</v>
      </c>
      <c r="G346" s="1"/>
    </row>
    <row r="347" spans="1:7" x14ac:dyDescent="0.25">
      <c r="A347" s="7">
        <v>42067</v>
      </c>
      <c r="B347" s="8">
        <v>327</v>
      </c>
      <c r="C347" s="8">
        <v>2</v>
      </c>
      <c r="G347" s="1"/>
    </row>
    <row r="348" spans="1:7" x14ac:dyDescent="0.25">
      <c r="A348" s="7">
        <v>42589</v>
      </c>
      <c r="B348" s="8">
        <v>328</v>
      </c>
      <c r="C348" s="8">
        <v>4</v>
      </c>
      <c r="G348" s="1"/>
    </row>
    <row r="349" spans="1:7" x14ac:dyDescent="0.25">
      <c r="A349" s="7">
        <v>42246</v>
      </c>
      <c r="B349" s="8">
        <v>330</v>
      </c>
      <c r="C349" s="8">
        <v>8</v>
      </c>
      <c r="G349" s="1"/>
    </row>
    <row r="350" spans="1:7" x14ac:dyDescent="0.25">
      <c r="A350" s="7">
        <v>41945</v>
      </c>
      <c r="B350" s="8">
        <v>331</v>
      </c>
      <c r="C350" s="8">
        <v>5</v>
      </c>
      <c r="G350" s="1"/>
    </row>
    <row r="351" spans="1:7" x14ac:dyDescent="0.25">
      <c r="A351" s="7">
        <v>42525</v>
      </c>
      <c r="B351" s="8">
        <v>332</v>
      </c>
      <c r="C351" s="8">
        <v>5</v>
      </c>
      <c r="G351" s="1"/>
    </row>
    <row r="352" spans="1:7" x14ac:dyDescent="0.25">
      <c r="A352" s="7">
        <v>42012</v>
      </c>
      <c r="B352" s="8">
        <v>333</v>
      </c>
      <c r="C352" s="8">
        <v>3</v>
      </c>
      <c r="G352" s="1"/>
    </row>
    <row r="353" spans="1:7" x14ac:dyDescent="0.25">
      <c r="A353" s="7">
        <v>42312</v>
      </c>
      <c r="B353" s="8">
        <v>333</v>
      </c>
      <c r="C353" s="8">
        <v>5</v>
      </c>
      <c r="G353" s="1"/>
    </row>
    <row r="354" spans="1:7" x14ac:dyDescent="0.25">
      <c r="A354" s="7">
        <v>42515</v>
      </c>
      <c r="B354" s="8">
        <v>333</v>
      </c>
      <c r="C354" s="8">
        <v>4</v>
      </c>
      <c r="G354" s="1"/>
    </row>
    <row r="355" spans="1:7" x14ac:dyDescent="0.25">
      <c r="A355" s="7">
        <v>42609</v>
      </c>
      <c r="B355" s="8">
        <v>333</v>
      </c>
      <c r="C355" s="8">
        <v>9</v>
      </c>
      <c r="G355" s="1"/>
    </row>
    <row r="356" spans="1:7" x14ac:dyDescent="0.25">
      <c r="A356" s="7">
        <v>42318</v>
      </c>
      <c r="B356" s="8">
        <v>335</v>
      </c>
      <c r="C356" s="8">
        <v>6</v>
      </c>
      <c r="G356" s="1"/>
    </row>
    <row r="357" spans="1:7" x14ac:dyDescent="0.25">
      <c r="A357" s="7">
        <v>42032</v>
      </c>
      <c r="B357" s="8">
        <v>336</v>
      </c>
      <c r="C357" s="8">
        <v>2</v>
      </c>
      <c r="G357" s="1"/>
    </row>
    <row r="358" spans="1:7" x14ac:dyDescent="0.25">
      <c r="A358" s="7">
        <v>42508</v>
      </c>
      <c r="B358" s="8">
        <v>336</v>
      </c>
      <c r="C358" s="8">
        <v>2</v>
      </c>
      <c r="G358" s="1"/>
    </row>
    <row r="359" spans="1:7" x14ac:dyDescent="0.25">
      <c r="A359" s="7">
        <v>42531</v>
      </c>
      <c r="B359" s="8">
        <v>337</v>
      </c>
      <c r="C359" s="8">
        <v>8</v>
      </c>
      <c r="G359" s="1"/>
    </row>
    <row r="360" spans="1:7" x14ac:dyDescent="0.25">
      <c r="A360" s="7">
        <v>42548</v>
      </c>
      <c r="B360" s="8">
        <v>337</v>
      </c>
      <c r="C360" s="8">
        <v>4</v>
      </c>
      <c r="G360" s="1"/>
    </row>
    <row r="361" spans="1:7" x14ac:dyDescent="0.25">
      <c r="A361" s="7">
        <v>41935</v>
      </c>
      <c r="B361" s="8">
        <v>338</v>
      </c>
      <c r="C361" s="8">
        <v>9</v>
      </c>
      <c r="G361" s="1"/>
    </row>
    <row r="362" spans="1:7" x14ac:dyDescent="0.25">
      <c r="A362" s="7">
        <v>42313</v>
      </c>
      <c r="B362" s="8">
        <v>338</v>
      </c>
      <c r="C362" s="8">
        <v>5</v>
      </c>
      <c r="G362" s="1"/>
    </row>
    <row r="363" spans="1:7" x14ac:dyDescent="0.25">
      <c r="A363" s="7">
        <v>42558</v>
      </c>
      <c r="B363" s="8">
        <v>338</v>
      </c>
      <c r="C363" s="8">
        <v>6</v>
      </c>
      <c r="G363" s="1"/>
    </row>
    <row r="364" spans="1:7" x14ac:dyDescent="0.25">
      <c r="A364" s="7">
        <v>42123</v>
      </c>
      <c r="B364" s="8">
        <v>339</v>
      </c>
      <c r="C364" s="8">
        <v>6</v>
      </c>
      <c r="G364" s="1"/>
    </row>
    <row r="365" spans="1:7" x14ac:dyDescent="0.25">
      <c r="A365" s="7">
        <v>42052</v>
      </c>
      <c r="B365" s="8">
        <v>340</v>
      </c>
      <c r="C365" s="8">
        <v>1</v>
      </c>
      <c r="G365" s="1"/>
    </row>
    <row r="366" spans="1:7" x14ac:dyDescent="0.25">
      <c r="A366" s="7">
        <v>42494</v>
      </c>
      <c r="B366" s="8">
        <v>340</v>
      </c>
      <c r="C366" s="8">
        <v>5</v>
      </c>
      <c r="G366" s="1"/>
    </row>
    <row r="367" spans="1:7" x14ac:dyDescent="0.25">
      <c r="A367" s="7">
        <v>42534</v>
      </c>
      <c r="B367" s="8">
        <v>340</v>
      </c>
      <c r="C367" s="8">
        <v>7</v>
      </c>
      <c r="G367" s="1"/>
    </row>
    <row r="368" spans="1:7" x14ac:dyDescent="0.25">
      <c r="A368" s="7">
        <v>42556</v>
      </c>
      <c r="B368" s="8">
        <v>340</v>
      </c>
      <c r="C368" s="8">
        <v>5</v>
      </c>
      <c r="G368" s="1"/>
    </row>
    <row r="369" spans="1:7" x14ac:dyDescent="0.25">
      <c r="A369" s="7">
        <v>41962</v>
      </c>
      <c r="B369" s="8">
        <v>341</v>
      </c>
      <c r="C369" s="8">
        <v>2</v>
      </c>
      <c r="G369" s="1"/>
    </row>
    <row r="370" spans="1:7" x14ac:dyDescent="0.25">
      <c r="A370" s="7">
        <v>42311</v>
      </c>
      <c r="B370" s="8">
        <v>341</v>
      </c>
      <c r="C370" s="8">
        <v>2</v>
      </c>
      <c r="G370" s="1"/>
    </row>
    <row r="371" spans="1:7" x14ac:dyDescent="0.25">
      <c r="A371" s="7">
        <v>42499</v>
      </c>
      <c r="B371" s="8">
        <v>341</v>
      </c>
      <c r="C371" s="8">
        <v>5</v>
      </c>
      <c r="G371" s="1"/>
    </row>
    <row r="372" spans="1:7" x14ac:dyDescent="0.25">
      <c r="A372" s="7">
        <v>42480</v>
      </c>
      <c r="B372" s="8">
        <v>342</v>
      </c>
      <c r="C372" s="8">
        <v>2</v>
      </c>
      <c r="G372" s="1"/>
    </row>
    <row r="373" spans="1:7" x14ac:dyDescent="0.25">
      <c r="A373" s="7">
        <v>42467</v>
      </c>
      <c r="B373" s="8">
        <v>343</v>
      </c>
      <c r="C373" s="8">
        <v>4</v>
      </c>
      <c r="G373" s="1"/>
    </row>
    <row r="374" spans="1:7" x14ac:dyDescent="0.25">
      <c r="A374" s="7">
        <v>42561</v>
      </c>
      <c r="B374" s="8">
        <v>343</v>
      </c>
      <c r="C374" s="8">
        <v>3</v>
      </c>
      <c r="G374" s="1"/>
    </row>
    <row r="375" spans="1:7" x14ac:dyDescent="0.25">
      <c r="A375" s="7">
        <v>42120</v>
      </c>
      <c r="B375" s="8">
        <v>344</v>
      </c>
      <c r="C375" s="8">
        <v>5</v>
      </c>
      <c r="G375" s="1"/>
    </row>
    <row r="376" spans="1:7" x14ac:dyDescent="0.25">
      <c r="A376" s="7">
        <v>42253</v>
      </c>
      <c r="B376" s="8">
        <v>344</v>
      </c>
      <c r="C376" s="8">
        <v>5</v>
      </c>
      <c r="G376" s="1"/>
    </row>
    <row r="377" spans="1:7" x14ac:dyDescent="0.25">
      <c r="A377" s="7">
        <v>41950</v>
      </c>
      <c r="B377" s="8">
        <v>345</v>
      </c>
      <c r="C377" s="8">
        <v>3</v>
      </c>
      <c r="G377" s="1"/>
    </row>
    <row r="378" spans="1:7" x14ac:dyDescent="0.25">
      <c r="A378" s="7">
        <v>42603</v>
      </c>
      <c r="B378" s="8">
        <v>345</v>
      </c>
      <c r="C378" s="8">
        <v>8</v>
      </c>
      <c r="G378" s="1"/>
    </row>
    <row r="379" spans="1:7" x14ac:dyDescent="0.25">
      <c r="A379" s="7">
        <v>42230</v>
      </c>
      <c r="B379" s="8">
        <v>347</v>
      </c>
      <c r="C379" s="8">
        <v>7</v>
      </c>
      <c r="G379" s="1"/>
    </row>
    <row r="380" spans="1:7" x14ac:dyDescent="0.25">
      <c r="A380" s="7">
        <v>42100</v>
      </c>
      <c r="B380" s="8">
        <v>349</v>
      </c>
      <c r="C380" s="8">
        <v>6</v>
      </c>
      <c r="G380" s="1"/>
    </row>
    <row r="381" spans="1:7" x14ac:dyDescent="0.25">
      <c r="A381" s="7">
        <v>42479</v>
      </c>
      <c r="B381" s="8">
        <v>349</v>
      </c>
      <c r="C381" s="8">
        <v>3</v>
      </c>
      <c r="G381" s="1"/>
    </row>
    <row r="382" spans="1:7" x14ac:dyDescent="0.25">
      <c r="A382" s="7">
        <v>42513</v>
      </c>
      <c r="B382" s="8">
        <v>349</v>
      </c>
      <c r="C382" s="8">
        <v>6</v>
      </c>
      <c r="G382" s="1"/>
    </row>
    <row r="383" spans="1:7" x14ac:dyDescent="0.25">
      <c r="A383" s="7">
        <v>42069</v>
      </c>
      <c r="B383" s="8">
        <v>351</v>
      </c>
      <c r="C383" s="8">
        <v>1</v>
      </c>
      <c r="G383" s="1"/>
    </row>
    <row r="384" spans="1:7" x14ac:dyDescent="0.25">
      <c r="A384" s="7">
        <v>42462</v>
      </c>
      <c r="B384" s="8">
        <v>351</v>
      </c>
      <c r="C384" s="8">
        <v>4</v>
      </c>
      <c r="G384" s="1"/>
    </row>
    <row r="385" spans="1:7" x14ac:dyDescent="0.25">
      <c r="A385" s="7">
        <v>42535</v>
      </c>
      <c r="B385" s="8">
        <v>351</v>
      </c>
      <c r="C385" s="8">
        <v>10</v>
      </c>
      <c r="G385" s="1"/>
    </row>
    <row r="386" spans="1:7" x14ac:dyDescent="0.25">
      <c r="A386" s="7">
        <v>42501</v>
      </c>
      <c r="B386" s="8">
        <v>352</v>
      </c>
      <c r="C386" s="8">
        <v>4</v>
      </c>
      <c r="G386" s="1"/>
    </row>
    <row r="387" spans="1:7" x14ac:dyDescent="0.25">
      <c r="A387" s="7">
        <v>42529</v>
      </c>
      <c r="B387" s="8">
        <v>352</v>
      </c>
      <c r="C387" s="8">
        <v>7</v>
      </c>
      <c r="G387" s="1"/>
    </row>
    <row r="388" spans="1:7" x14ac:dyDescent="0.25">
      <c r="A388" s="7">
        <v>42512</v>
      </c>
      <c r="B388" s="8">
        <v>355</v>
      </c>
      <c r="C388" s="8">
        <v>9</v>
      </c>
      <c r="G388" s="1"/>
    </row>
    <row r="389" spans="1:7" x14ac:dyDescent="0.25">
      <c r="A389" s="7">
        <v>42547</v>
      </c>
      <c r="B389" s="8">
        <v>356</v>
      </c>
      <c r="C389" s="8">
        <v>4</v>
      </c>
      <c r="G389" s="1"/>
    </row>
    <row r="390" spans="1:7" x14ac:dyDescent="0.25">
      <c r="A390" s="7">
        <v>42557</v>
      </c>
      <c r="B390" s="8">
        <v>356</v>
      </c>
      <c r="C390" s="8">
        <v>3</v>
      </c>
      <c r="G390" s="1"/>
    </row>
    <row r="391" spans="1:7" x14ac:dyDescent="0.25">
      <c r="A391" s="7">
        <v>41933</v>
      </c>
      <c r="B391" s="8">
        <v>357</v>
      </c>
      <c r="C391" s="8">
        <v>8</v>
      </c>
      <c r="G391" s="1"/>
    </row>
    <row r="392" spans="1:7" x14ac:dyDescent="0.25">
      <c r="A392" s="7">
        <v>42109</v>
      </c>
      <c r="B392" s="8">
        <v>357</v>
      </c>
      <c r="C392" s="8">
        <v>4</v>
      </c>
      <c r="G392" s="1"/>
    </row>
    <row r="393" spans="1:7" x14ac:dyDescent="0.25">
      <c r="A393" s="7">
        <v>42300</v>
      </c>
      <c r="B393" s="8">
        <v>358</v>
      </c>
      <c r="C393" s="8">
        <v>2</v>
      </c>
      <c r="G393" s="1"/>
    </row>
    <row r="394" spans="1:7" x14ac:dyDescent="0.25">
      <c r="A394" s="7">
        <v>42081</v>
      </c>
      <c r="B394" s="8">
        <v>359</v>
      </c>
      <c r="C394" s="8">
        <v>4</v>
      </c>
      <c r="G394" s="1"/>
    </row>
    <row r="395" spans="1:7" x14ac:dyDescent="0.25">
      <c r="A395" s="7">
        <v>42087</v>
      </c>
      <c r="B395" s="8">
        <v>361</v>
      </c>
      <c r="C395" s="8">
        <v>4</v>
      </c>
      <c r="G395" s="1"/>
    </row>
    <row r="396" spans="1:7" x14ac:dyDescent="0.25">
      <c r="A396" s="7">
        <v>42500</v>
      </c>
      <c r="B396" s="8">
        <v>361</v>
      </c>
      <c r="C396" s="8">
        <v>3</v>
      </c>
      <c r="G396" s="1"/>
    </row>
    <row r="397" spans="1:7" x14ac:dyDescent="0.25">
      <c r="A397" s="7">
        <v>42306</v>
      </c>
      <c r="B397" s="8">
        <v>362</v>
      </c>
      <c r="C397" s="8">
        <v>7</v>
      </c>
      <c r="G397" s="1"/>
    </row>
    <row r="398" spans="1:7" x14ac:dyDescent="0.25">
      <c r="A398" s="7">
        <v>42211</v>
      </c>
      <c r="B398" s="8">
        <v>363</v>
      </c>
      <c r="C398" s="8">
        <v>2</v>
      </c>
      <c r="G398" s="1"/>
    </row>
    <row r="399" spans="1:7" x14ac:dyDescent="0.25">
      <c r="A399" s="7">
        <v>42520</v>
      </c>
      <c r="B399" s="8">
        <v>363</v>
      </c>
      <c r="C399" s="8">
        <v>4</v>
      </c>
      <c r="G399" s="1"/>
    </row>
    <row r="400" spans="1:7" x14ac:dyDescent="0.25">
      <c r="A400" s="7">
        <v>42076</v>
      </c>
      <c r="B400" s="8">
        <v>364</v>
      </c>
      <c r="C400" s="8">
        <v>2</v>
      </c>
      <c r="G400" s="1"/>
    </row>
    <row r="401" spans="1:7" x14ac:dyDescent="0.25">
      <c r="A401" s="7">
        <v>42063</v>
      </c>
      <c r="B401" s="8">
        <v>365</v>
      </c>
      <c r="C401" s="8">
        <v>5</v>
      </c>
      <c r="G401" s="1"/>
    </row>
    <row r="402" spans="1:7" x14ac:dyDescent="0.25">
      <c r="A402" s="7">
        <v>42096</v>
      </c>
      <c r="B402" s="8">
        <v>365</v>
      </c>
      <c r="C402" s="8">
        <v>3</v>
      </c>
      <c r="G402" s="1"/>
    </row>
    <row r="403" spans="1:7" x14ac:dyDescent="0.25">
      <c r="A403" s="7">
        <v>42291</v>
      </c>
      <c r="B403" s="8">
        <v>365</v>
      </c>
      <c r="C403" s="8">
        <v>3</v>
      </c>
      <c r="G403" s="1"/>
    </row>
    <row r="404" spans="1:7" x14ac:dyDescent="0.25">
      <c r="A404" s="7">
        <v>42533</v>
      </c>
      <c r="B404" s="8">
        <v>365</v>
      </c>
      <c r="C404" s="8">
        <v>4</v>
      </c>
      <c r="G404" s="1"/>
    </row>
    <row r="405" spans="1:7" x14ac:dyDescent="0.25">
      <c r="A405" s="7">
        <v>42296</v>
      </c>
      <c r="B405" s="8">
        <v>366</v>
      </c>
      <c r="C405" s="8">
        <v>4</v>
      </c>
      <c r="G405" s="1"/>
    </row>
    <row r="406" spans="1:7" x14ac:dyDescent="0.25">
      <c r="A406" s="7">
        <v>42570</v>
      </c>
      <c r="B406" s="8">
        <v>366</v>
      </c>
      <c r="C406" s="8">
        <v>5</v>
      </c>
      <c r="G406" s="1"/>
    </row>
    <row r="407" spans="1:7" x14ac:dyDescent="0.25">
      <c r="A407" s="7">
        <v>41939</v>
      </c>
      <c r="B407" s="8">
        <v>367</v>
      </c>
      <c r="C407" s="8">
        <v>4</v>
      </c>
      <c r="G407" s="1"/>
    </row>
    <row r="408" spans="1:7" x14ac:dyDescent="0.25">
      <c r="A408" s="7">
        <v>42460</v>
      </c>
      <c r="B408" s="8">
        <v>368</v>
      </c>
      <c r="C408" s="8">
        <v>1</v>
      </c>
      <c r="G408" s="1"/>
    </row>
    <row r="409" spans="1:7" x14ac:dyDescent="0.25">
      <c r="A409" s="7">
        <v>42611</v>
      </c>
      <c r="B409" s="8">
        <v>369</v>
      </c>
      <c r="C409" s="8">
        <v>4</v>
      </c>
      <c r="G409" s="1"/>
    </row>
    <row r="410" spans="1:7" x14ac:dyDescent="0.25">
      <c r="A410" s="7">
        <v>42286</v>
      </c>
      <c r="B410" s="8">
        <v>370</v>
      </c>
      <c r="C410" s="8">
        <v>4</v>
      </c>
      <c r="G410" s="1"/>
    </row>
    <row r="411" spans="1:7" x14ac:dyDescent="0.25">
      <c r="A411" s="7">
        <v>42082</v>
      </c>
      <c r="B411" s="8">
        <v>371</v>
      </c>
      <c r="C411" s="8">
        <v>4</v>
      </c>
      <c r="G411" s="1"/>
    </row>
    <row r="412" spans="1:7" x14ac:dyDescent="0.25">
      <c r="A412" s="7">
        <v>42280</v>
      </c>
      <c r="B412" s="8">
        <v>372</v>
      </c>
      <c r="C412" s="8">
        <v>5</v>
      </c>
      <c r="G412" s="1"/>
    </row>
    <row r="413" spans="1:7" x14ac:dyDescent="0.25">
      <c r="A413" s="7">
        <v>42073</v>
      </c>
      <c r="B413" s="8">
        <v>374</v>
      </c>
      <c r="C413" s="8">
        <v>4</v>
      </c>
      <c r="G413" s="1"/>
    </row>
    <row r="414" spans="1:7" x14ac:dyDescent="0.25">
      <c r="A414" s="7">
        <v>42095</v>
      </c>
      <c r="B414" s="8">
        <v>375</v>
      </c>
      <c r="C414" s="8">
        <v>5</v>
      </c>
      <c r="G414" s="1"/>
    </row>
    <row r="415" spans="1:7" x14ac:dyDescent="0.25">
      <c r="A415" s="7">
        <v>42612</v>
      </c>
      <c r="B415" s="8">
        <v>375</v>
      </c>
      <c r="C415" s="8">
        <v>9</v>
      </c>
      <c r="G415" s="1"/>
    </row>
    <row r="416" spans="1:7" x14ac:dyDescent="0.25">
      <c r="A416" s="7">
        <v>42567</v>
      </c>
      <c r="B416" s="8">
        <v>376</v>
      </c>
      <c r="C416" s="8">
        <v>6</v>
      </c>
      <c r="G416" s="1"/>
    </row>
    <row r="417" spans="1:7" x14ac:dyDescent="0.25">
      <c r="A417" s="7">
        <v>42298</v>
      </c>
      <c r="B417" s="8">
        <v>378</v>
      </c>
      <c r="C417" s="8">
        <v>2</v>
      </c>
      <c r="G417" s="1"/>
    </row>
    <row r="418" spans="1:7" x14ac:dyDescent="0.25">
      <c r="A418" s="7">
        <v>42549</v>
      </c>
      <c r="B418" s="8">
        <v>378</v>
      </c>
      <c r="C418" s="8">
        <v>6</v>
      </c>
      <c r="G418" s="1"/>
    </row>
    <row r="419" spans="1:7" x14ac:dyDescent="0.25">
      <c r="A419" s="7">
        <v>42588</v>
      </c>
      <c r="B419" s="8">
        <v>379</v>
      </c>
      <c r="C419" s="8">
        <v>6</v>
      </c>
      <c r="G419" s="1"/>
    </row>
    <row r="420" spans="1:7" x14ac:dyDescent="0.25">
      <c r="A420" s="7">
        <v>42056</v>
      </c>
      <c r="B420" s="8">
        <v>381</v>
      </c>
      <c r="C420" s="8">
        <v>3</v>
      </c>
      <c r="G420" s="1"/>
    </row>
    <row r="421" spans="1:7" x14ac:dyDescent="0.25">
      <c r="A421" s="7">
        <v>42530</v>
      </c>
      <c r="B421" s="8">
        <v>383</v>
      </c>
      <c r="C421" s="8">
        <v>7</v>
      </c>
      <c r="G421" s="1"/>
    </row>
    <row r="422" spans="1:7" x14ac:dyDescent="0.25">
      <c r="A422" s="7">
        <v>42568</v>
      </c>
      <c r="B422" s="8">
        <v>383</v>
      </c>
      <c r="C422" s="8">
        <v>2</v>
      </c>
      <c r="G422" s="1"/>
    </row>
    <row r="423" spans="1:7" x14ac:dyDescent="0.25">
      <c r="A423" s="7">
        <v>42048</v>
      </c>
      <c r="B423" s="8">
        <v>384</v>
      </c>
      <c r="C423" s="8">
        <v>1</v>
      </c>
      <c r="G423" s="1"/>
    </row>
    <row r="424" spans="1:7" x14ac:dyDescent="0.25">
      <c r="A424" s="7">
        <v>42266</v>
      </c>
      <c r="B424" s="8">
        <v>384</v>
      </c>
      <c r="C424" s="8">
        <v>7</v>
      </c>
      <c r="G424" s="1"/>
    </row>
    <row r="425" spans="1:7" x14ac:dyDescent="0.25">
      <c r="A425" s="7">
        <v>41947</v>
      </c>
      <c r="B425" s="8">
        <v>385</v>
      </c>
      <c r="C425" s="8">
        <v>6</v>
      </c>
      <c r="G425" s="1"/>
    </row>
    <row r="426" spans="1:7" x14ac:dyDescent="0.25">
      <c r="A426" s="7">
        <v>42272</v>
      </c>
      <c r="B426" s="8">
        <v>385</v>
      </c>
      <c r="C426" s="8">
        <v>4</v>
      </c>
      <c r="G426" s="1"/>
    </row>
    <row r="427" spans="1:7" x14ac:dyDescent="0.25">
      <c r="A427" s="7">
        <v>42469</v>
      </c>
      <c r="B427" s="8">
        <v>385</v>
      </c>
      <c r="C427" s="8">
        <v>2</v>
      </c>
      <c r="G427" s="1"/>
    </row>
    <row r="428" spans="1:7" x14ac:dyDescent="0.25">
      <c r="A428" s="7">
        <v>42118</v>
      </c>
      <c r="B428" s="8">
        <v>386</v>
      </c>
      <c r="C428" s="8">
        <v>10</v>
      </c>
      <c r="G428" s="1"/>
    </row>
    <row r="429" spans="1:7" x14ac:dyDescent="0.25">
      <c r="A429" s="7">
        <v>42049</v>
      </c>
      <c r="B429" s="8">
        <v>387</v>
      </c>
      <c r="C429" s="8">
        <v>2</v>
      </c>
      <c r="G429" s="1"/>
    </row>
    <row r="430" spans="1:7" x14ac:dyDescent="0.25">
      <c r="A430" s="7">
        <v>42521</v>
      </c>
      <c r="B430" s="8">
        <v>387</v>
      </c>
      <c r="C430" s="8">
        <v>2</v>
      </c>
      <c r="G430" s="1"/>
    </row>
    <row r="431" spans="1:7" x14ac:dyDescent="0.25">
      <c r="A431" s="7">
        <v>42468</v>
      </c>
      <c r="B431" s="8">
        <v>388</v>
      </c>
      <c r="C431" s="8">
        <v>2</v>
      </c>
      <c r="G431" s="1"/>
    </row>
    <row r="432" spans="1:7" x14ac:dyDescent="0.25">
      <c r="A432" s="7">
        <v>42522</v>
      </c>
      <c r="B432" s="8">
        <v>388</v>
      </c>
      <c r="C432" s="8">
        <v>4</v>
      </c>
      <c r="G432" s="1"/>
    </row>
    <row r="433" spans="1:7" x14ac:dyDescent="0.25">
      <c r="A433" s="7">
        <v>41932</v>
      </c>
      <c r="B433" s="8">
        <v>389</v>
      </c>
      <c r="C433" s="8">
        <v>5</v>
      </c>
      <c r="G433" s="1"/>
    </row>
    <row r="434" spans="1:7" x14ac:dyDescent="0.25">
      <c r="A434" s="7">
        <v>42582</v>
      </c>
      <c r="B434" s="8">
        <v>389</v>
      </c>
      <c r="C434" s="8">
        <v>8</v>
      </c>
      <c r="G434" s="1"/>
    </row>
    <row r="435" spans="1:7" x14ac:dyDescent="0.25">
      <c r="A435" s="7">
        <v>42104</v>
      </c>
      <c r="B435" s="8">
        <v>391</v>
      </c>
      <c r="C435" s="8">
        <v>6</v>
      </c>
      <c r="G435" s="1"/>
    </row>
    <row r="436" spans="1:7" x14ac:dyDescent="0.25">
      <c r="A436" s="7">
        <v>42304</v>
      </c>
      <c r="B436" s="8">
        <v>391</v>
      </c>
      <c r="C436" s="8">
        <v>2</v>
      </c>
      <c r="G436" s="1"/>
    </row>
    <row r="437" spans="1:7" x14ac:dyDescent="0.25">
      <c r="A437" s="7">
        <v>41953</v>
      </c>
      <c r="B437" s="8">
        <v>392</v>
      </c>
      <c r="C437" s="8">
        <v>2</v>
      </c>
      <c r="G437" s="1"/>
    </row>
    <row r="438" spans="1:7" x14ac:dyDescent="0.25">
      <c r="A438" s="7">
        <v>42502</v>
      </c>
      <c r="B438" s="8">
        <v>392</v>
      </c>
      <c r="C438" s="8">
        <v>3</v>
      </c>
      <c r="G438" s="1"/>
    </row>
    <row r="439" spans="1:7" x14ac:dyDescent="0.25">
      <c r="A439" s="7">
        <v>42543</v>
      </c>
      <c r="B439" s="8">
        <v>392</v>
      </c>
      <c r="C439" s="8">
        <v>4</v>
      </c>
      <c r="G439" s="1"/>
    </row>
    <row r="440" spans="1:7" x14ac:dyDescent="0.25">
      <c r="A440" s="7">
        <v>42610</v>
      </c>
      <c r="B440" s="8">
        <v>392</v>
      </c>
      <c r="C440" s="8">
        <v>9</v>
      </c>
      <c r="G440" s="1"/>
    </row>
    <row r="441" spans="1:7" x14ac:dyDescent="0.25">
      <c r="A441" s="7">
        <v>42289</v>
      </c>
      <c r="B441" s="8">
        <v>393</v>
      </c>
      <c r="C441" s="8">
        <v>6</v>
      </c>
      <c r="G441" s="1"/>
    </row>
    <row r="442" spans="1:7" x14ac:dyDescent="0.25">
      <c r="A442" s="7">
        <v>42299</v>
      </c>
      <c r="B442" s="8">
        <v>393</v>
      </c>
      <c r="C442" s="8">
        <v>1</v>
      </c>
      <c r="G442" s="1"/>
    </row>
    <row r="443" spans="1:7" x14ac:dyDescent="0.25">
      <c r="A443" s="7">
        <v>41928</v>
      </c>
      <c r="B443" s="8">
        <v>395</v>
      </c>
      <c r="C443" s="8">
        <v>4</v>
      </c>
      <c r="G443" s="1"/>
    </row>
    <row r="444" spans="1:7" x14ac:dyDescent="0.25">
      <c r="A444" s="7">
        <v>42297</v>
      </c>
      <c r="B444" s="8">
        <v>395</v>
      </c>
      <c r="C444" s="8">
        <v>2</v>
      </c>
      <c r="G444" s="1"/>
    </row>
    <row r="445" spans="1:7" x14ac:dyDescent="0.25">
      <c r="A445" s="7">
        <v>42584</v>
      </c>
      <c r="B445" s="8">
        <v>395</v>
      </c>
      <c r="C445" s="8">
        <v>6</v>
      </c>
      <c r="G445" s="1"/>
    </row>
    <row r="446" spans="1:7" x14ac:dyDescent="0.25">
      <c r="A446" s="7">
        <v>42283</v>
      </c>
      <c r="B446" s="8">
        <v>397</v>
      </c>
      <c r="C446" s="8">
        <v>4</v>
      </c>
      <c r="G446" s="1"/>
    </row>
    <row r="447" spans="1:7" x14ac:dyDescent="0.25">
      <c r="A447" s="7">
        <v>41930</v>
      </c>
      <c r="B447" s="8">
        <v>399</v>
      </c>
      <c r="C447" s="8">
        <v>4</v>
      </c>
      <c r="G447" s="1"/>
    </row>
    <row r="448" spans="1:7" x14ac:dyDescent="0.25">
      <c r="A448" s="7">
        <v>42526</v>
      </c>
      <c r="B448" s="8">
        <v>399</v>
      </c>
      <c r="C448" s="8">
        <v>2</v>
      </c>
      <c r="G448" s="1"/>
    </row>
    <row r="449" spans="1:7" x14ac:dyDescent="0.25">
      <c r="A449" s="7">
        <v>42560</v>
      </c>
      <c r="B449" s="8">
        <v>399</v>
      </c>
      <c r="C449" s="8">
        <v>6</v>
      </c>
      <c r="G449" s="1"/>
    </row>
    <row r="450" spans="1:7" x14ac:dyDescent="0.25">
      <c r="A450" s="7">
        <v>42101</v>
      </c>
      <c r="B450" s="8">
        <v>400</v>
      </c>
      <c r="C450" s="8">
        <v>4</v>
      </c>
      <c r="G450" s="1"/>
    </row>
    <row r="451" spans="1:7" x14ac:dyDescent="0.25">
      <c r="A451" s="7">
        <v>42128</v>
      </c>
      <c r="B451" s="8">
        <v>401</v>
      </c>
      <c r="C451" s="8">
        <v>6</v>
      </c>
      <c r="G451" s="1"/>
    </row>
    <row r="452" spans="1:7" x14ac:dyDescent="0.25">
      <c r="A452" s="7">
        <v>42268</v>
      </c>
      <c r="B452" s="8">
        <v>401</v>
      </c>
      <c r="C452" s="8">
        <v>2</v>
      </c>
      <c r="G452" s="1"/>
    </row>
    <row r="453" spans="1:7" x14ac:dyDescent="0.25">
      <c r="A453" s="7">
        <v>42497</v>
      </c>
      <c r="B453" s="8">
        <v>402</v>
      </c>
      <c r="C453" s="8">
        <v>2</v>
      </c>
      <c r="G453" s="1"/>
    </row>
    <row r="454" spans="1:7" x14ac:dyDescent="0.25">
      <c r="A454" s="7">
        <v>42476</v>
      </c>
      <c r="B454" s="8">
        <v>403</v>
      </c>
      <c r="C454" s="8">
        <v>4</v>
      </c>
      <c r="G454" s="1"/>
    </row>
    <row r="455" spans="1:7" x14ac:dyDescent="0.25">
      <c r="A455" s="7">
        <v>42552</v>
      </c>
      <c r="B455" s="8">
        <v>403</v>
      </c>
      <c r="C455" s="8">
        <v>3</v>
      </c>
      <c r="G455" s="1"/>
    </row>
    <row r="456" spans="1:7" x14ac:dyDescent="0.25">
      <c r="A456" s="7">
        <v>42183</v>
      </c>
      <c r="B456" s="8">
        <v>404</v>
      </c>
      <c r="C456" s="8">
        <v>2</v>
      </c>
      <c r="G456" s="1"/>
    </row>
    <row r="457" spans="1:7" x14ac:dyDescent="0.25">
      <c r="A457" s="7">
        <v>42093</v>
      </c>
      <c r="B457" s="8">
        <v>406</v>
      </c>
      <c r="C457" s="8">
        <v>7</v>
      </c>
      <c r="G457" s="1"/>
    </row>
    <row r="458" spans="1:7" x14ac:dyDescent="0.25">
      <c r="A458" s="7">
        <v>42140</v>
      </c>
      <c r="B458" s="8">
        <v>406</v>
      </c>
      <c r="C458" s="8">
        <v>6</v>
      </c>
      <c r="G458" s="1"/>
    </row>
    <row r="459" spans="1:7" x14ac:dyDescent="0.25">
      <c r="A459" s="7">
        <v>42536</v>
      </c>
      <c r="B459" s="8">
        <v>406</v>
      </c>
      <c r="C459" s="8">
        <v>7</v>
      </c>
      <c r="G459" s="1"/>
    </row>
    <row r="460" spans="1:7" x14ac:dyDescent="0.25">
      <c r="A460" s="7">
        <v>42569</v>
      </c>
      <c r="B460" s="8">
        <v>406</v>
      </c>
      <c r="C460" s="8">
        <v>4</v>
      </c>
      <c r="G460" s="1"/>
    </row>
    <row r="461" spans="1:7" x14ac:dyDescent="0.25">
      <c r="A461" s="7">
        <v>42496</v>
      </c>
      <c r="B461" s="8">
        <v>407</v>
      </c>
      <c r="C461" s="8">
        <v>3</v>
      </c>
      <c r="G461" s="1"/>
    </row>
    <row r="462" spans="1:7" x14ac:dyDescent="0.25">
      <c r="A462" s="7">
        <v>42601</v>
      </c>
      <c r="B462" s="8">
        <v>407</v>
      </c>
      <c r="C462" s="8">
        <v>8</v>
      </c>
      <c r="G462" s="1"/>
    </row>
    <row r="463" spans="1:7" x14ac:dyDescent="0.25">
      <c r="A463" s="7">
        <v>42130</v>
      </c>
      <c r="B463" s="8">
        <v>408</v>
      </c>
      <c r="C463" s="8">
        <v>3</v>
      </c>
      <c r="G463" s="1"/>
    </row>
    <row r="464" spans="1:7" x14ac:dyDescent="0.25">
      <c r="A464" s="7">
        <v>42149</v>
      </c>
      <c r="B464" s="8">
        <v>408</v>
      </c>
      <c r="C464" s="8">
        <v>6</v>
      </c>
      <c r="G464" s="1"/>
    </row>
    <row r="465" spans="1:7" x14ac:dyDescent="0.25">
      <c r="A465" s="7">
        <v>42597</v>
      </c>
      <c r="B465" s="8">
        <v>408</v>
      </c>
      <c r="C465" s="8">
        <v>2</v>
      </c>
      <c r="G465" s="1"/>
    </row>
    <row r="466" spans="1:7" x14ac:dyDescent="0.25">
      <c r="A466" s="7">
        <v>41925</v>
      </c>
      <c r="B466" s="8">
        <v>409</v>
      </c>
      <c r="C466" s="8">
        <v>4</v>
      </c>
      <c r="G466" s="1"/>
    </row>
    <row r="467" spans="1:7" x14ac:dyDescent="0.25">
      <c r="A467" s="7">
        <v>42255</v>
      </c>
      <c r="B467" s="8">
        <v>409</v>
      </c>
      <c r="C467" s="8">
        <v>6</v>
      </c>
      <c r="G467" s="1"/>
    </row>
    <row r="468" spans="1:7" x14ac:dyDescent="0.25">
      <c r="A468" s="7">
        <v>42581</v>
      </c>
      <c r="B468" s="8">
        <v>409</v>
      </c>
      <c r="C468" s="8">
        <v>6</v>
      </c>
      <c r="G468" s="1"/>
    </row>
    <row r="469" spans="1:7" x14ac:dyDescent="0.25">
      <c r="A469" s="7">
        <v>42507</v>
      </c>
      <c r="B469" s="8">
        <v>411</v>
      </c>
      <c r="C469" s="8">
        <v>4</v>
      </c>
      <c r="G469" s="1"/>
    </row>
    <row r="470" spans="1:7" x14ac:dyDescent="0.25">
      <c r="A470" s="7">
        <v>42247</v>
      </c>
      <c r="B470" s="8">
        <v>412</v>
      </c>
      <c r="C470" s="8">
        <v>11</v>
      </c>
      <c r="G470" s="1"/>
    </row>
    <row r="471" spans="1:7" x14ac:dyDescent="0.25">
      <c r="A471" s="7">
        <v>42585</v>
      </c>
      <c r="B471" s="8">
        <v>412</v>
      </c>
      <c r="C471" s="8">
        <v>6</v>
      </c>
      <c r="G471" s="1"/>
    </row>
    <row r="472" spans="1:7" x14ac:dyDescent="0.25">
      <c r="A472" s="7">
        <v>42605</v>
      </c>
      <c r="B472" s="8">
        <v>412</v>
      </c>
      <c r="C472" s="8">
        <v>7</v>
      </c>
      <c r="G472" s="1"/>
    </row>
    <row r="473" spans="1:7" x14ac:dyDescent="0.25">
      <c r="A473" s="7">
        <v>42551</v>
      </c>
      <c r="B473" s="8">
        <v>414</v>
      </c>
      <c r="C473" s="8">
        <v>5</v>
      </c>
      <c r="G473" s="1"/>
    </row>
    <row r="474" spans="1:7" x14ac:dyDescent="0.25">
      <c r="A474" s="7">
        <v>42492</v>
      </c>
      <c r="B474" s="8">
        <v>415</v>
      </c>
      <c r="C474" s="8">
        <v>3</v>
      </c>
      <c r="G474" s="1"/>
    </row>
    <row r="475" spans="1:7" x14ac:dyDescent="0.25">
      <c r="A475" s="7">
        <v>42540</v>
      </c>
      <c r="B475" s="8">
        <v>415</v>
      </c>
      <c r="C475" s="8">
        <v>7</v>
      </c>
      <c r="G475" s="1"/>
    </row>
    <row r="476" spans="1:7" x14ac:dyDescent="0.25">
      <c r="A476" s="7">
        <v>42075</v>
      </c>
      <c r="B476" s="8">
        <v>416</v>
      </c>
      <c r="C476" s="8">
        <v>8</v>
      </c>
      <c r="G476" s="1"/>
    </row>
    <row r="477" spans="1:7" x14ac:dyDescent="0.25">
      <c r="A477" s="7">
        <v>42098</v>
      </c>
      <c r="B477" s="8">
        <v>416</v>
      </c>
      <c r="C477" s="8">
        <v>4</v>
      </c>
      <c r="G477" s="1"/>
    </row>
    <row r="478" spans="1:7" x14ac:dyDescent="0.25">
      <c r="A478" s="7">
        <v>42290</v>
      </c>
      <c r="B478" s="8">
        <v>416</v>
      </c>
      <c r="C478" s="8">
        <v>2</v>
      </c>
      <c r="G478" s="1"/>
    </row>
    <row r="479" spans="1:7" x14ac:dyDescent="0.25">
      <c r="A479" s="7">
        <v>42574</v>
      </c>
      <c r="B479" s="8">
        <v>416</v>
      </c>
      <c r="C479" s="8">
        <v>4</v>
      </c>
      <c r="G479" s="1"/>
    </row>
    <row r="480" spans="1:7" x14ac:dyDescent="0.25">
      <c r="A480" s="7">
        <v>42576</v>
      </c>
      <c r="B480" s="8">
        <v>416</v>
      </c>
      <c r="C480" s="8">
        <v>3</v>
      </c>
      <c r="G480" s="1"/>
    </row>
    <row r="481" spans="1:7" x14ac:dyDescent="0.25">
      <c r="A481" s="7">
        <v>42071</v>
      </c>
      <c r="B481" s="8">
        <v>417</v>
      </c>
      <c r="C481" s="8">
        <v>1</v>
      </c>
      <c r="G481" s="1"/>
    </row>
    <row r="482" spans="1:7" x14ac:dyDescent="0.25">
      <c r="A482" s="7">
        <v>42136</v>
      </c>
      <c r="B482" s="8">
        <v>418</v>
      </c>
      <c r="C482" s="8">
        <v>4</v>
      </c>
      <c r="G482" s="1"/>
    </row>
    <row r="483" spans="1:7" x14ac:dyDescent="0.25">
      <c r="A483" s="7">
        <v>42102</v>
      </c>
      <c r="B483" s="8">
        <v>419</v>
      </c>
      <c r="C483" s="8">
        <v>3</v>
      </c>
      <c r="G483" s="1"/>
    </row>
    <row r="484" spans="1:7" x14ac:dyDescent="0.25">
      <c r="A484" s="7">
        <v>42523</v>
      </c>
      <c r="B484" s="8">
        <v>419</v>
      </c>
      <c r="C484" s="8">
        <v>10</v>
      </c>
      <c r="G484" s="1"/>
    </row>
    <row r="485" spans="1:7" x14ac:dyDescent="0.25">
      <c r="A485" s="7">
        <v>42261</v>
      </c>
      <c r="B485" s="8">
        <v>421</v>
      </c>
      <c r="C485" s="8">
        <v>7</v>
      </c>
      <c r="G485" s="1"/>
    </row>
    <row r="486" spans="1:7" x14ac:dyDescent="0.25">
      <c r="A486" s="7">
        <v>42527</v>
      </c>
      <c r="B486" s="8">
        <v>422</v>
      </c>
      <c r="C486" s="8">
        <v>3</v>
      </c>
      <c r="G486" s="1"/>
    </row>
    <row r="487" spans="1:7" x14ac:dyDescent="0.25">
      <c r="A487" s="7">
        <v>42598</v>
      </c>
      <c r="B487" s="8">
        <v>422</v>
      </c>
      <c r="C487" s="8">
        <v>2</v>
      </c>
      <c r="G487" s="1"/>
    </row>
    <row r="488" spans="1:7" x14ac:dyDescent="0.25">
      <c r="A488" s="7">
        <v>42524</v>
      </c>
      <c r="B488" s="8">
        <v>423</v>
      </c>
      <c r="C488" s="8">
        <v>3</v>
      </c>
      <c r="G488" s="1"/>
    </row>
    <row r="489" spans="1:7" x14ac:dyDescent="0.25">
      <c r="A489" s="7">
        <v>42542</v>
      </c>
      <c r="B489" s="8">
        <v>424</v>
      </c>
      <c r="C489" s="8">
        <v>9</v>
      </c>
      <c r="G489" s="1"/>
    </row>
    <row r="490" spans="1:7" x14ac:dyDescent="0.25">
      <c r="A490" s="7">
        <v>42532</v>
      </c>
      <c r="B490" s="8">
        <v>425</v>
      </c>
      <c r="C490" s="8">
        <v>6</v>
      </c>
      <c r="G490" s="1"/>
    </row>
    <row r="491" spans="1:7" x14ac:dyDescent="0.25">
      <c r="A491" s="7">
        <v>42602</v>
      </c>
      <c r="B491" s="8">
        <v>426</v>
      </c>
      <c r="C491" s="8">
        <v>3</v>
      </c>
      <c r="G491" s="1"/>
    </row>
    <row r="492" spans="1:7" x14ac:dyDescent="0.25">
      <c r="A492" s="7">
        <v>42538</v>
      </c>
      <c r="B492" s="8">
        <v>427</v>
      </c>
      <c r="C492" s="8">
        <v>3</v>
      </c>
      <c r="G492" s="1"/>
    </row>
    <row r="493" spans="1:7" x14ac:dyDescent="0.25">
      <c r="A493" s="7">
        <v>42591</v>
      </c>
      <c r="B493" s="8">
        <v>428</v>
      </c>
      <c r="C493" s="8">
        <v>3</v>
      </c>
      <c r="G493" s="1"/>
    </row>
    <row r="494" spans="1:7" x14ac:dyDescent="0.25">
      <c r="A494" s="7">
        <v>42563</v>
      </c>
      <c r="B494" s="8">
        <v>429</v>
      </c>
      <c r="C494" s="8">
        <v>3</v>
      </c>
      <c r="G494" s="1"/>
    </row>
    <row r="495" spans="1:7" x14ac:dyDescent="0.25">
      <c r="A495" s="7">
        <v>41936</v>
      </c>
      <c r="B495" s="8">
        <v>430</v>
      </c>
      <c r="C495" s="8">
        <v>4</v>
      </c>
      <c r="G495" s="1"/>
    </row>
    <row r="496" spans="1:7" x14ac:dyDescent="0.25">
      <c r="A496" s="7">
        <v>42239</v>
      </c>
      <c r="B496" s="8">
        <v>430</v>
      </c>
      <c r="C496" s="8">
        <v>1</v>
      </c>
      <c r="G496" s="1"/>
    </row>
    <row r="497" spans="1:7" x14ac:dyDescent="0.25">
      <c r="A497" s="7">
        <v>42550</v>
      </c>
      <c r="B497" s="8">
        <v>430</v>
      </c>
      <c r="C497" s="8">
        <v>5</v>
      </c>
      <c r="G497" s="1"/>
    </row>
    <row r="498" spans="1:7" x14ac:dyDescent="0.25">
      <c r="A498" s="7">
        <v>42580</v>
      </c>
      <c r="B498" s="8">
        <v>430</v>
      </c>
      <c r="C498" s="8">
        <v>3</v>
      </c>
      <c r="G498" s="1"/>
    </row>
    <row r="499" spans="1:7" x14ac:dyDescent="0.25">
      <c r="A499" s="7">
        <v>42599</v>
      </c>
      <c r="B499" s="8">
        <v>430</v>
      </c>
      <c r="C499" s="8">
        <v>4</v>
      </c>
      <c r="G499" s="1"/>
    </row>
    <row r="500" spans="1:7" x14ac:dyDescent="0.25">
      <c r="A500" s="7">
        <v>42285</v>
      </c>
      <c r="B500" s="8">
        <v>431</v>
      </c>
      <c r="C500" s="8">
        <v>1</v>
      </c>
      <c r="G500" s="1"/>
    </row>
    <row r="501" spans="1:7" x14ac:dyDescent="0.25">
      <c r="A501" s="7">
        <v>42590</v>
      </c>
      <c r="B501" s="8">
        <v>431</v>
      </c>
      <c r="C501" s="8">
        <v>4</v>
      </c>
      <c r="G501" s="1"/>
    </row>
    <row r="502" spans="1:7" x14ac:dyDescent="0.25">
      <c r="A502" s="7">
        <v>42292</v>
      </c>
      <c r="B502" s="8">
        <v>432</v>
      </c>
      <c r="C502" s="8">
        <v>2</v>
      </c>
      <c r="G502" s="1"/>
    </row>
    <row r="503" spans="1:7" x14ac:dyDescent="0.25">
      <c r="A503" s="7">
        <v>42495</v>
      </c>
      <c r="B503" s="8">
        <v>432</v>
      </c>
      <c r="C503" s="8">
        <v>4</v>
      </c>
      <c r="G503" s="1"/>
    </row>
    <row r="504" spans="1:7" x14ac:dyDescent="0.25">
      <c r="A504" s="7">
        <v>42090</v>
      </c>
      <c r="B504" s="8">
        <v>434</v>
      </c>
      <c r="C504" s="8">
        <v>4</v>
      </c>
      <c r="G504" s="1"/>
    </row>
    <row r="505" spans="1:7" x14ac:dyDescent="0.25">
      <c r="A505" s="7">
        <v>42176</v>
      </c>
      <c r="B505" s="8">
        <v>434</v>
      </c>
      <c r="C505" s="8">
        <v>4</v>
      </c>
      <c r="G505" s="1"/>
    </row>
    <row r="506" spans="1:7" x14ac:dyDescent="0.25">
      <c r="A506" s="7">
        <v>42279</v>
      </c>
      <c r="B506" s="8">
        <v>434</v>
      </c>
      <c r="C506" s="8">
        <v>3</v>
      </c>
      <c r="G506" s="1"/>
    </row>
    <row r="507" spans="1:7" x14ac:dyDescent="0.25">
      <c r="A507" s="7">
        <v>42571</v>
      </c>
      <c r="B507" s="8">
        <v>434</v>
      </c>
      <c r="C507" s="8">
        <v>3</v>
      </c>
      <c r="G507" s="1"/>
    </row>
    <row r="508" spans="1:7" x14ac:dyDescent="0.25">
      <c r="A508" s="7">
        <v>42528</v>
      </c>
      <c r="B508" s="8">
        <v>435</v>
      </c>
      <c r="C508" s="8">
        <v>4</v>
      </c>
      <c r="G508" s="1"/>
    </row>
    <row r="509" spans="1:7" x14ac:dyDescent="0.25">
      <c r="A509" s="7">
        <v>42541</v>
      </c>
      <c r="B509" s="8">
        <v>435</v>
      </c>
      <c r="C509" s="8">
        <v>5</v>
      </c>
      <c r="G509" s="1"/>
    </row>
    <row r="510" spans="1:7" x14ac:dyDescent="0.25">
      <c r="A510" s="7">
        <v>42124</v>
      </c>
      <c r="B510" s="8">
        <v>436</v>
      </c>
      <c r="C510" s="8">
        <v>5</v>
      </c>
      <c r="G510" s="1"/>
    </row>
    <row r="511" spans="1:7" x14ac:dyDescent="0.25">
      <c r="A511" s="7">
        <v>42262</v>
      </c>
      <c r="B511" s="8">
        <v>436</v>
      </c>
      <c r="C511" s="8">
        <v>7</v>
      </c>
      <c r="G511" s="1"/>
    </row>
    <row r="512" spans="1:7" x14ac:dyDescent="0.25">
      <c r="A512" s="7">
        <v>42141</v>
      </c>
      <c r="B512" s="8">
        <v>437</v>
      </c>
      <c r="C512" s="8">
        <v>2</v>
      </c>
      <c r="G512" s="1"/>
    </row>
    <row r="513" spans="1:7" x14ac:dyDescent="0.25">
      <c r="A513" s="7">
        <v>41944</v>
      </c>
      <c r="B513" s="8">
        <v>438</v>
      </c>
      <c r="C513" s="8">
        <v>1</v>
      </c>
      <c r="G513" s="1"/>
    </row>
    <row r="514" spans="1:7" x14ac:dyDescent="0.25">
      <c r="A514" s="7">
        <v>42251</v>
      </c>
      <c r="B514" s="8">
        <v>439</v>
      </c>
      <c r="C514" s="8">
        <v>2</v>
      </c>
      <c r="G514" s="1"/>
    </row>
    <row r="515" spans="1:7" x14ac:dyDescent="0.25">
      <c r="A515" s="7">
        <v>42586</v>
      </c>
      <c r="B515" s="8">
        <v>439</v>
      </c>
      <c r="C515" s="8">
        <v>5</v>
      </c>
      <c r="G515" s="1"/>
    </row>
    <row r="516" spans="1:7" x14ac:dyDescent="0.25">
      <c r="A516" s="7">
        <v>42604</v>
      </c>
      <c r="B516" s="8">
        <v>439</v>
      </c>
      <c r="C516" s="8">
        <v>8</v>
      </c>
      <c r="G516" s="1"/>
    </row>
    <row r="517" spans="1:7" x14ac:dyDescent="0.25">
      <c r="A517" s="7">
        <v>41941</v>
      </c>
      <c r="B517" s="8">
        <v>440</v>
      </c>
      <c r="C517" s="8">
        <v>7</v>
      </c>
      <c r="G517" s="1"/>
    </row>
    <row r="518" spans="1:7" x14ac:dyDescent="0.25">
      <c r="A518" s="7">
        <v>42134</v>
      </c>
      <c r="B518" s="8">
        <v>440</v>
      </c>
      <c r="C518" s="8">
        <v>3</v>
      </c>
      <c r="G518" s="1"/>
    </row>
    <row r="519" spans="1:7" x14ac:dyDescent="0.25">
      <c r="A519" s="7">
        <v>42493</v>
      </c>
      <c r="B519" s="8">
        <v>442</v>
      </c>
      <c r="C519" s="8">
        <v>3</v>
      </c>
      <c r="G519" s="1"/>
    </row>
    <row r="520" spans="1:7" x14ac:dyDescent="0.25">
      <c r="A520" s="7">
        <v>42575</v>
      </c>
      <c r="B520" s="8">
        <v>442</v>
      </c>
      <c r="C520" s="8">
        <v>4</v>
      </c>
      <c r="G520" s="1"/>
    </row>
    <row r="521" spans="1:7" x14ac:dyDescent="0.25">
      <c r="A521" s="7">
        <v>42135</v>
      </c>
      <c r="B521" s="8">
        <v>445</v>
      </c>
      <c r="C521" s="8">
        <v>5</v>
      </c>
      <c r="G521" s="1"/>
    </row>
    <row r="522" spans="1:7" x14ac:dyDescent="0.25">
      <c r="A522" s="7">
        <v>42277</v>
      </c>
      <c r="B522" s="8">
        <v>445</v>
      </c>
      <c r="C522" s="8">
        <v>3</v>
      </c>
      <c r="G522" s="1"/>
    </row>
    <row r="523" spans="1:7" x14ac:dyDescent="0.25">
      <c r="A523" s="7">
        <v>42606</v>
      </c>
      <c r="B523" s="8">
        <v>446</v>
      </c>
      <c r="C523" s="8">
        <v>5</v>
      </c>
      <c r="G523" s="1"/>
    </row>
    <row r="524" spans="1:7" x14ac:dyDescent="0.25">
      <c r="A524" s="7">
        <v>42249</v>
      </c>
      <c r="B524" s="8">
        <v>447</v>
      </c>
      <c r="C524" s="8">
        <v>7</v>
      </c>
      <c r="G524" s="1"/>
    </row>
    <row r="525" spans="1:7" x14ac:dyDescent="0.25">
      <c r="A525" s="7">
        <v>42278</v>
      </c>
      <c r="B525" s="8">
        <v>449</v>
      </c>
      <c r="C525" s="8">
        <v>1</v>
      </c>
      <c r="G525" s="1"/>
    </row>
    <row r="526" spans="1:7" x14ac:dyDescent="0.25">
      <c r="A526" s="7">
        <v>42125</v>
      </c>
      <c r="B526" s="8">
        <v>450</v>
      </c>
      <c r="C526" s="8">
        <v>4</v>
      </c>
      <c r="G526" s="1"/>
    </row>
    <row r="527" spans="1:7" x14ac:dyDescent="0.25">
      <c r="A527" s="7">
        <v>42546</v>
      </c>
      <c r="B527" s="8">
        <v>450</v>
      </c>
      <c r="C527" s="8">
        <v>6</v>
      </c>
      <c r="G527" s="1"/>
    </row>
    <row r="528" spans="1:7" x14ac:dyDescent="0.25">
      <c r="A528" s="7">
        <v>42596</v>
      </c>
      <c r="B528" s="8">
        <v>451</v>
      </c>
      <c r="C528" s="8">
        <v>4</v>
      </c>
      <c r="G528" s="1"/>
    </row>
    <row r="529" spans="1:7" x14ac:dyDescent="0.25">
      <c r="A529" s="7">
        <v>42119</v>
      </c>
      <c r="B529" s="8">
        <v>455</v>
      </c>
      <c r="C529" s="8">
        <v>2</v>
      </c>
      <c r="G529" s="1"/>
    </row>
    <row r="530" spans="1:7" x14ac:dyDescent="0.25">
      <c r="A530" s="7">
        <v>42148</v>
      </c>
      <c r="B530" s="8">
        <v>455</v>
      </c>
      <c r="C530" s="8">
        <v>5</v>
      </c>
      <c r="G530" s="1"/>
    </row>
    <row r="531" spans="1:7" x14ac:dyDescent="0.25">
      <c r="A531" s="7">
        <v>42103</v>
      </c>
      <c r="B531" s="8">
        <v>456</v>
      </c>
      <c r="C531" s="8">
        <v>5</v>
      </c>
      <c r="G531" s="1"/>
    </row>
    <row r="532" spans="1:7" x14ac:dyDescent="0.25">
      <c r="A532" s="7">
        <v>42491</v>
      </c>
      <c r="B532" s="8">
        <v>456</v>
      </c>
      <c r="C532" s="8">
        <v>3</v>
      </c>
      <c r="G532" s="1"/>
    </row>
    <row r="533" spans="1:7" x14ac:dyDescent="0.25">
      <c r="A533" s="7">
        <v>42146</v>
      </c>
      <c r="B533" s="8">
        <v>458</v>
      </c>
      <c r="C533" s="8">
        <v>6</v>
      </c>
      <c r="G533" s="1"/>
    </row>
    <row r="534" spans="1:7" x14ac:dyDescent="0.25">
      <c r="A534" s="7">
        <v>42157</v>
      </c>
      <c r="B534" s="8">
        <v>458</v>
      </c>
      <c r="C534" s="8">
        <v>8</v>
      </c>
      <c r="G534" s="1"/>
    </row>
    <row r="535" spans="1:7" x14ac:dyDescent="0.25">
      <c r="A535" s="7">
        <v>42182</v>
      </c>
      <c r="B535" s="8">
        <v>458</v>
      </c>
      <c r="C535" s="8">
        <v>3</v>
      </c>
      <c r="G535" s="1"/>
    </row>
    <row r="536" spans="1:7" x14ac:dyDescent="0.25">
      <c r="A536" s="7">
        <v>42254</v>
      </c>
      <c r="B536" s="8">
        <v>458</v>
      </c>
      <c r="C536" s="8">
        <v>1</v>
      </c>
      <c r="G536" s="1"/>
    </row>
    <row r="537" spans="1:7" x14ac:dyDescent="0.25">
      <c r="A537" s="7">
        <v>42158</v>
      </c>
      <c r="B537" s="8">
        <v>459</v>
      </c>
      <c r="C537" s="8">
        <v>5</v>
      </c>
      <c r="G537" s="1"/>
    </row>
    <row r="538" spans="1:7" x14ac:dyDescent="0.25">
      <c r="A538" s="7">
        <v>42579</v>
      </c>
      <c r="B538" s="8">
        <v>459</v>
      </c>
      <c r="C538" s="8">
        <v>5</v>
      </c>
      <c r="G538" s="1"/>
    </row>
    <row r="539" spans="1:7" x14ac:dyDescent="0.25">
      <c r="A539" s="7">
        <v>42577</v>
      </c>
      <c r="B539" s="8">
        <v>461</v>
      </c>
      <c r="C539" s="8">
        <v>4</v>
      </c>
      <c r="G539" s="1"/>
    </row>
    <row r="540" spans="1:7" x14ac:dyDescent="0.25">
      <c r="A540" s="7">
        <v>42578</v>
      </c>
      <c r="B540" s="8">
        <v>461</v>
      </c>
      <c r="C540" s="8">
        <v>5</v>
      </c>
      <c r="G540" s="1"/>
    </row>
    <row r="541" spans="1:7" x14ac:dyDescent="0.25">
      <c r="A541" s="7">
        <v>42070</v>
      </c>
      <c r="B541" s="8">
        <v>462</v>
      </c>
      <c r="C541" s="8">
        <v>2</v>
      </c>
      <c r="G541" s="1"/>
    </row>
    <row r="542" spans="1:7" x14ac:dyDescent="0.25">
      <c r="A542" s="7">
        <v>42281</v>
      </c>
      <c r="B542" s="8">
        <v>462</v>
      </c>
      <c r="C542" s="8">
        <v>3</v>
      </c>
      <c r="G542" s="1"/>
    </row>
    <row r="543" spans="1:7" x14ac:dyDescent="0.25">
      <c r="A543" s="7">
        <v>42150</v>
      </c>
      <c r="B543" s="8">
        <v>463</v>
      </c>
      <c r="C543" s="8">
        <v>4</v>
      </c>
      <c r="G543" s="1"/>
    </row>
    <row r="544" spans="1:7" x14ac:dyDescent="0.25">
      <c r="A544" s="7">
        <v>42269</v>
      </c>
      <c r="B544" s="8">
        <v>463</v>
      </c>
      <c r="C544" s="8">
        <v>2</v>
      </c>
      <c r="G544" s="1"/>
    </row>
    <row r="545" spans="1:7" x14ac:dyDescent="0.25">
      <c r="A545" s="7">
        <v>42583</v>
      </c>
      <c r="B545" s="8">
        <v>463</v>
      </c>
      <c r="C545" s="8">
        <v>5</v>
      </c>
      <c r="G545" s="1"/>
    </row>
    <row r="546" spans="1:7" x14ac:dyDescent="0.25">
      <c r="A546" s="7">
        <v>42594</v>
      </c>
      <c r="B546" s="8">
        <v>463</v>
      </c>
      <c r="C546" s="8">
        <v>3</v>
      </c>
      <c r="G546" s="1"/>
    </row>
    <row r="547" spans="1:7" x14ac:dyDescent="0.25">
      <c r="A547" s="7">
        <v>42461</v>
      </c>
      <c r="B547" s="8">
        <v>465</v>
      </c>
      <c r="C547" s="8">
        <v>3</v>
      </c>
      <c r="G547" s="1"/>
    </row>
    <row r="548" spans="1:7" x14ac:dyDescent="0.25">
      <c r="A548" s="7">
        <v>42595</v>
      </c>
      <c r="B548" s="8">
        <v>466</v>
      </c>
      <c r="C548" s="8">
        <v>2</v>
      </c>
      <c r="G548" s="1"/>
    </row>
    <row r="549" spans="1:7" x14ac:dyDescent="0.25">
      <c r="A549" s="7">
        <v>42110</v>
      </c>
      <c r="B549" s="8">
        <v>468</v>
      </c>
      <c r="C549" s="8">
        <v>2</v>
      </c>
      <c r="G549" s="1"/>
    </row>
    <row r="550" spans="1:7" x14ac:dyDescent="0.25">
      <c r="A550" s="7">
        <v>42293</v>
      </c>
      <c r="B550" s="8">
        <v>469</v>
      </c>
      <c r="C550" s="8">
        <v>1</v>
      </c>
      <c r="G550" s="1"/>
    </row>
    <row r="551" spans="1:7" x14ac:dyDescent="0.25">
      <c r="A551" s="7">
        <v>42270</v>
      </c>
      <c r="B551" s="8">
        <v>470</v>
      </c>
      <c r="C551" s="8">
        <v>3</v>
      </c>
      <c r="G551" s="1"/>
    </row>
    <row r="552" spans="1:7" x14ac:dyDescent="0.25">
      <c r="A552" s="7">
        <v>42503</v>
      </c>
      <c r="B552" s="8">
        <v>470</v>
      </c>
      <c r="C552" s="8">
        <v>5</v>
      </c>
      <c r="G552" s="1"/>
    </row>
    <row r="553" spans="1:7" x14ac:dyDescent="0.25">
      <c r="A553" s="7">
        <v>42562</v>
      </c>
      <c r="B553" s="8">
        <v>470</v>
      </c>
      <c r="C553" s="8">
        <v>7</v>
      </c>
      <c r="G553" s="1"/>
    </row>
    <row r="554" spans="1:7" x14ac:dyDescent="0.25">
      <c r="A554" s="7">
        <v>42607</v>
      </c>
      <c r="B554" s="8">
        <v>471</v>
      </c>
      <c r="C554" s="8">
        <v>4</v>
      </c>
      <c r="G554" s="1"/>
    </row>
    <row r="555" spans="1:7" x14ac:dyDescent="0.25">
      <c r="A555" s="7">
        <v>42127</v>
      </c>
      <c r="B555" s="8">
        <v>472</v>
      </c>
      <c r="C555" s="8">
        <v>3</v>
      </c>
      <c r="G555" s="1"/>
    </row>
    <row r="556" spans="1:7" x14ac:dyDescent="0.25">
      <c r="A556" s="7">
        <v>42162</v>
      </c>
      <c r="B556" s="8">
        <v>474</v>
      </c>
      <c r="C556" s="8">
        <v>4</v>
      </c>
      <c r="G556" s="1"/>
    </row>
    <row r="557" spans="1:7" x14ac:dyDescent="0.25">
      <c r="A557" s="7">
        <v>42263</v>
      </c>
      <c r="B557" s="8">
        <v>476</v>
      </c>
      <c r="C557" s="8">
        <v>4</v>
      </c>
      <c r="G557" s="1"/>
    </row>
    <row r="558" spans="1:7" x14ac:dyDescent="0.25">
      <c r="A558" s="7">
        <v>42566</v>
      </c>
      <c r="B558" s="8">
        <v>479</v>
      </c>
      <c r="C558" s="8">
        <v>3</v>
      </c>
      <c r="G558" s="1"/>
    </row>
    <row r="559" spans="1:7" x14ac:dyDescent="0.25">
      <c r="A559" s="7">
        <v>42554</v>
      </c>
      <c r="B559" s="8">
        <v>481</v>
      </c>
      <c r="C559" s="8">
        <v>5</v>
      </c>
      <c r="G559" s="1"/>
    </row>
    <row r="560" spans="1:7" x14ac:dyDescent="0.25">
      <c r="A560" s="7">
        <v>42138</v>
      </c>
      <c r="B560" s="8">
        <v>483</v>
      </c>
      <c r="C560" s="8">
        <v>1</v>
      </c>
      <c r="G560" s="1"/>
    </row>
    <row r="561" spans="1:7" x14ac:dyDescent="0.25">
      <c r="A561" s="7">
        <v>42537</v>
      </c>
      <c r="B561" s="8">
        <v>483</v>
      </c>
      <c r="C561" s="8">
        <v>7</v>
      </c>
      <c r="G561" s="1"/>
    </row>
    <row r="562" spans="1:7" x14ac:dyDescent="0.25">
      <c r="A562" s="7">
        <v>42564</v>
      </c>
      <c r="B562" s="8">
        <v>483</v>
      </c>
      <c r="C562" s="8">
        <v>4</v>
      </c>
      <c r="G562" s="1"/>
    </row>
    <row r="563" spans="1:7" x14ac:dyDescent="0.25">
      <c r="A563" s="7">
        <v>42490</v>
      </c>
      <c r="B563" s="8">
        <v>485</v>
      </c>
      <c r="C563" s="8">
        <v>3</v>
      </c>
      <c r="G563" s="1"/>
    </row>
    <row r="564" spans="1:7" x14ac:dyDescent="0.25">
      <c r="A564" s="7">
        <v>42273</v>
      </c>
      <c r="B564" s="8">
        <v>488</v>
      </c>
      <c r="C564" s="8">
        <v>2</v>
      </c>
      <c r="G564" s="1"/>
    </row>
    <row r="565" spans="1:7" x14ac:dyDescent="0.25">
      <c r="A565" s="7">
        <v>42559</v>
      </c>
      <c r="B565" s="8">
        <v>488</v>
      </c>
      <c r="C565" s="8">
        <v>6</v>
      </c>
      <c r="G565" s="1"/>
    </row>
    <row r="566" spans="1:7" x14ac:dyDescent="0.25">
      <c r="A566" s="7">
        <v>42282</v>
      </c>
      <c r="B566" s="8">
        <v>489</v>
      </c>
      <c r="C566" s="8">
        <v>1</v>
      </c>
      <c r="G566" s="1"/>
    </row>
    <row r="567" spans="1:7" x14ac:dyDescent="0.25">
      <c r="A567" s="7">
        <v>42593</v>
      </c>
      <c r="B567" s="8">
        <v>490</v>
      </c>
      <c r="C567" s="8">
        <v>4</v>
      </c>
      <c r="G567" s="1"/>
    </row>
    <row r="568" spans="1:7" x14ac:dyDescent="0.25">
      <c r="A568" s="7">
        <v>41926</v>
      </c>
      <c r="B568" s="8">
        <v>491</v>
      </c>
      <c r="C568" s="8">
        <v>5</v>
      </c>
      <c r="G568" s="1"/>
    </row>
    <row r="569" spans="1:7" x14ac:dyDescent="0.25">
      <c r="A569" s="7">
        <v>42572</v>
      </c>
      <c r="B569" s="8">
        <v>492</v>
      </c>
      <c r="C569" s="8">
        <v>4</v>
      </c>
      <c r="G569" s="1"/>
    </row>
    <row r="570" spans="1:7" x14ac:dyDescent="0.25">
      <c r="A570" s="7">
        <v>42265</v>
      </c>
      <c r="B570" s="8">
        <v>494</v>
      </c>
      <c r="C570" s="8">
        <v>5</v>
      </c>
      <c r="G570" s="1"/>
    </row>
    <row r="571" spans="1:7" x14ac:dyDescent="0.25">
      <c r="A571" s="7">
        <v>42218</v>
      </c>
      <c r="B571" s="8">
        <v>495</v>
      </c>
      <c r="C571" s="8">
        <v>2</v>
      </c>
      <c r="G571" s="1"/>
    </row>
    <row r="572" spans="1:7" x14ac:dyDescent="0.25">
      <c r="A572" s="7">
        <v>42244</v>
      </c>
      <c r="B572" s="8">
        <v>496</v>
      </c>
      <c r="C572" s="8">
        <v>6</v>
      </c>
      <c r="G572" s="1"/>
    </row>
    <row r="573" spans="1:7" x14ac:dyDescent="0.25">
      <c r="A573" s="7">
        <v>42205</v>
      </c>
      <c r="B573" s="8">
        <v>499</v>
      </c>
      <c r="C573" s="8">
        <v>8</v>
      </c>
      <c r="G573" s="1"/>
    </row>
    <row r="574" spans="1:7" x14ac:dyDescent="0.25">
      <c r="A574" s="7">
        <v>42608</v>
      </c>
      <c r="B574" s="8">
        <v>500</v>
      </c>
      <c r="C574" s="8">
        <v>4</v>
      </c>
      <c r="G574" s="1"/>
    </row>
    <row r="575" spans="1:7" x14ac:dyDescent="0.25">
      <c r="A575" s="7">
        <v>42174</v>
      </c>
      <c r="B575" s="8">
        <v>501</v>
      </c>
      <c r="C575" s="8">
        <v>4</v>
      </c>
      <c r="G575" s="1"/>
    </row>
    <row r="576" spans="1:7" x14ac:dyDescent="0.25">
      <c r="A576" s="7">
        <v>42275</v>
      </c>
      <c r="B576" s="8">
        <v>504</v>
      </c>
      <c r="C576" s="8">
        <v>3</v>
      </c>
      <c r="G576" s="1"/>
    </row>
    <row r="577" spans="1:7" x14ac:dyDescent="0.25">
      <c r="A577" s="7">
        <v>42592</v>
      </c>
      <c r="B577" s="8">
        <v>504</v>
      </c>
      <c r="C577" s="8">
        <v>2</v>
      </c>
      <c r="G577" s="1"/>
    </row>
    <row r="578" spans="1:7" x14ac:dyDescent="0.25">
      <c r="A578" s="7">
        <v>42169</v>
      </c>
      <c r="B578" s="8">
        <v>507</v>
      </c>
      <c r="C578" s="8">
        <v>3</v>
      </c>
      <c r="G578" s="1"/>
    </row>
    <row r="579" spans="1:7" x14ac:dyDescent="0.25">
      <c r="A579" s="7">
        <v>42143</v>
      </c>
      <c r="B579" s="8">
        <v>509</v>
      </c>
      <c r="C579" s="8">
        <v>2</v>
      </c>
      <c r="G579" s="1"/>
    </row>
    <row r="580" spans="1:7" x14ac:dyDescent="0.25">
      <c r="A580" s="7">
        <v>42238</v>
      </c>
      <c r="B580" s="8">
        <v>509</v>
      </c>
      <c r="C580" s="8">
        <v>2</v>
      </c>
      <c r="G580" s="1"/>
    </row>
    <row r="581" spans="1:7" x14ac:dyDescent="0.25">
      <c r="A581" s="7">
        <v>42250</v>
      </c>
      <c r="B581" s="8">
        <v>513</v>
      </c>
      <c r="C581" s="8">
        <v>3</v>
      </c>
      <c r="G581" s="1"/>
    </row>
    <row r="582" spans="1:7" x14ac:dyDescent="0.25">
      <c r="A582" s="7">
        <v>42178</v>
      </c>
      <c r="B582" s="8">
        <v>514</v>
      </c>
      <c r="C582" s="8">
        <v>2</v>
      </c>
      <c r="G582" s="1"/>
    </row>
    <row r="583" spans="1:7" x14ac:dyDescent="0.25">
      <c r="A583" s="7">
        <v>42259</v>
      </c>
      <c r="B583" s="8">
        <v>514</v>
      </c>
      <c r="C583" s="8">
        <v>2</v>
      </c>
      <c r="G583" s="1"/>
    </row>
    <row r="584" spans="1:7" x14ac:dyDescent="0.25">
      <c r="A584" s="7">
        <v>42209</v>
      </c>
      <c r="B584" s="8">
        <v>515</v>
      </c>
      <c r="C584" s="8">
        <v>6</v>
      </c>
      <c r="G584" s="1"/>
    </row>
    <row r="585" spans="1:7" x14ac:dyDescent="0.25">
      <c r="A585" s="7">
        <v>42236</v>
      </c>
      <c r="B585" s="8">
        <v>515</v>
      </c>
      <c r="C585" s="8">
        <v>7</v>
      </c>
      <c r="G585" s="1"/>
    </row>
    <row r="586" spans="1:7" x14ac:dyDescent="0.25">
      <c r="A586" s="7">
        <v>42144</v>
      </c>
      <c r="B586" s="8">
        <v>516</v>
      </c>
      <c r="C586" s="8">
        <v>4</v>
      </c>
      <c r="G586" s="1"/>
    </row>
    <row r="587" spans="1:7" x14ac:dyDescent="0.25">
      <c r="A587" s="7">
        <v>42121</v>
      </c>
      <c r="B587" s="8">
        <v>518</v>
      </c>
      <c r="C587" s="8">
        <v>6</v>
      </c>
      <c r="G587" s="1"/>
    </row>
    <row r="588" spans="1:7" x14ac:dyDescent="0.25">
      <c r="A588" s="7">
        <v>42161</v>
      </c>
      <c r="B588" s="8">
        <v>518</v>
      </c>
      <c r="C588" s="8">
        <v>3</v>
      </c>
      <c r="G588" s="1"/>
    </row>
    <row r="589" spans="1:7" x14ac:dyDescent="0.25">
      <c r="A589" s="7">
        <v>42241</v>
      </c>
      <c r="B589" s="8">
        <v>518</v>
      </c>
      <c r="C589" s="8">
        <v>2</v>
      </c>
      <c r="G589" s="1"/>
    </row>
    <row r="590" spans="1:7" x14ac:dyDescent="0.25">
      <c r="A590" s="7">
        <v>42587</v>
      </c>
      <c r="B590" s="8">
        <v>520</v>
      </c>
      <c r="C590" s="8">
        <v>4</v>
      </c>
      <c r="G590" s="1"/>
    </row>
    <row r="591" spans="1:7" x14ac:dyDescent="0.25">
      <c r="A591" s="7">
        <v>42165</v>
      </c>
      <c r="B591" s="8">
        <v>521</v>
      </c>
      <c r="C591" s="8">
        <v>5</v>
      </c>
      <c r="G591" s="1"/>
    </row>
    <row r="592" spans="1:7" x14ac:dyDescent="0.25">
      <c r="A592" s="7">
        <v>42116</v>
      </c>
      <c r="B592" s="8">
        <v>522</v>
      </c>
      <c r="C592" s="8">
        <v>5</v>
      </c>
      <c r="G592" s="1"/>
    </row>
    <row r="593" spans="1:7" x14ac:dyDescent="0.25">
      <c r="A593" s="7">
        <v>42196</v>
      </c>
      <c r="B593" s="8">
        <v>524</v>
      </c>
      <c r="C593" s="8">
        <v>6</v>
      </c>
      <c r="G593" s="1"/>
    </row>
    <row r="594" spans="1:7" x14ac:dyDescent="0.25">
      <c r="A594" s="7">
        <v>42257</v>
      </c>
      <c r="B594" s="8">
        <v>527</v>
      </c>
      <c r="C594" s="8">
        <v>3</v>
      </c>
      <c r="G594" s="1"/>
    </row>
    <row r="595" spans="1:7" x14ac:dyDescent="0.25">
      <c r="A595" s="7">
        <v>42600</v>
      </c>
      <c r="B595" s="8">
        <v>528</v>
      </c>
      <c r="C595" s="8">
        <v>8</v>
      </c>
      <c r="G595" s="1"/>
    </row>
    <row r="596" spans="1:7" x14ac:dyDescent="0.25">
      <c r="A596" s="7">
        <v>41951</v>
      </c>
      <c r="B596" s="8">
        <v>529</v>
      </c>
      <c r="C596" s="8">
        <v>1</v>
      </c>
      <c r="G596" s="1"/>
    </row>
    <row r="597" spans="1:7" x14ac:dyDescent="0.25">
      <c r="A597" s="7">
        <v>42186</v>
      </c>
      <c r="B597" s="8">
        <v>531</v>
      </c>
      <c r="C597" s="8">
        <v>4</v>
      </c>
      <c r="G597" s="1"/>
    </row>
    <row r="598" spans="1:7" x14ac:dyDescent="0.25">
      <c r="A598" s="7">
        <v>42089</v>
      </c>
      <c r="B598" s="8">
        <v>533</v>
      </c>
      <c r="C598" s="8">
        <v>5</v>
      </c>
      <c r="G598" s="1"/>
    </row>
    <row r="599" spans="1:7" x14ac:dyDescent="0.25">
      <c r="A599" s="7">
        <v>42276</v>
      </c>
      <c r="B599" s="8">
        <v>533</v>
      </c>
      <c r="C599" s="8">
        <v>1</v>
      </c>
      <c r="G599" s="1"/>
    </row>
    <row r="600" spans="1:7" x14ac:dyDescent="0.25">
      <c r="A600" s="7">
        <v>42142</v>
      </c>
      <c r="B600" s="8">
        <v>534</v>
      </c>
      <c r="C600" s="8">
        <v>3</v>
      </c>
      <c r="G600" s="1"/>
    </row>
    <row r="601" spans="1:7" x14ac:dyDescent="0.25">
      <c r="A601" s="7">
        <v>42177</v>
      </c>
      <c r="B601" s="8">
        <v>534</v>
      </c>
      <c r="C601" s="8">
        <v>5</v>
      </c>
      <c r="G601" s="1"/>
    </row>
    <row r="602" spans="1:7" x14ac:dyDescent="0.25">
      <c r="A602" s="7">
        <v>42147</v>
      </c>
      <c r="B602" s="8">
        <v>537</v>
      </c>
      <c r="C602" s="8">
        <v>5</v>
      </c>
      <c r="G602" s="1"/>
    </row>
    <row r="603" spans="1:7" x14ac:dyDescent="0.25">
      <c r="A603" s="7">
        <v>42155</v>
      </c>
      <c r="B603" s="8">
        <v>538</v>
      </c>
      <c r="C603" s="8">
        <v>4</v>
      </c>
      <c r="G603" s="1"/>
    </row>
    <row r="604" spans="1:7" x14ac:dyDescent="0.25">
      <c r="A604" s="7">
        <v>42184</v>
      </c>
      <c r="B604" s="8">
        <v>539</v>
      </c>
      <c r="C604" s="8">
        <v>4</v>
      </c>
      <c r="G604" s="1"/>
    </row>
    <row r="605" spans="1:7" x14ac:dyDescent="0.25">
      <c r="A605" s="7">
        <v>42553</v>
      </c>
      <c r="B605" s="8">
        <v>540</v>
      </c>
      <c r="C605" s="8">
        <v>4</v>
      </c>
      <c r="G605" s="1"/>
    </row>
    <row r="606" spans="1:7" x14ac:dyDescent="0.25">
      <c r="A606" s="7">
        <v>42565</v>
      </c>
      <c r="B606" s="8">
        <v>542</v>
      </c>
      <c r="C606" s="8">
        <v>5</v>
      </c>
      <c r="G606" s="1"/>
    </row>
    <row r="607" spans="1:7" x14ac:dyDescent="0.25">
      <c r="A607" s="7">
        <v>42190</v>
      </c>
      <c r="B607" s="8">
        <v>545</v>
      </c>
      <c r="C607" s="8">
        <v>3</v>
      </c>
      <c r="G607" s="1"/>
    </row>
    <row r="608" spans="1:7" x14ac:dyDescent="0.25">
      <c r="A608" s="7">
        <v>42206</v>
      </c>
      <c r="B608" s="8">
        <v>546</v>
      </c>
      <c r="C608" s="8">
        <v>3</v>
      </c>
      <c r="G608" s="1"/>
    </row>
    <row r="609" spans="1:7" x14ac:dyDescent="0.25">
      <c r="A609" s="7">
        <v>42271</v>
      </c>
      <c r="B609" s="8">
        <v>547</v>
      </c>
      <c r="C609" s="8">
        <v>3</v>
      </c>
      <c r="G609" s="1"/>
    </row>
    <row r="610" spans="1:7" x14ac:dyDescent="0.25">
      <c r="A610" s="7">
        <v>42126</v>
      </c>
      <c r="B610" s="8">
        <v>548</v>
      </c>
      <c r="C610" s="8">
        <v>4</v>
      </c>
      <c r="G610" s="1"/>
    </row>
    <row r="611" spans="1:7" x14ac:dyDescent="0.25">
      <c r="A611" s="7">
        <v>42139</v>
      </c>
      <c r="B611" s="8">
        <v>548</v>
      </c>
      <c r="C611" s="8">
        <v>2</v>
      </c>
      <c r="G611" s="1"/>
    </row>
    <row r="612" spans="1:7" x14ac:dyDescent="0.25">
      <c r="A612" s="7">
        <v>42185</v>
      </c>
      <c r="B612" s="8">
        <v>548</v>
      </c>
      <c r="C612" s="8">
        <v>4</v>
      </c>
      <c r="G612" s="1"/>
    </row>
    <row r="613" spans="1:7" x14ac:dyDescent="0.25">
      <c r="A613" s="7">
        <v>42197</v>
      </c>
      <c r="B613" s="8">
        <v>550</v>
      </c>
      <c r="C613" s="8">
        <v>6</v>
      </c>
      <c r="G613" s="1"/>
    </row>
    <row r="614" spans="1:7" x14ac:dyDescent="0.25">
      <c r="A614" s="7">
        <v>42204</v>
      </c>
      <c r="B614" s="8">
        <v>550</v>
      </c>
      <c r="C614" s="8">
        <v>3</v>
      </c>
      <c r="G614" s="1"/>
    </row>
    <row r="615" spans="1:7" x14ac:dyDescent="0.25">
      <c r="A615" s="7">
        <v>42231</v>
      </c>
      <c r="B615" s="8">
        <v>550</v>
      </c>
      <c r="C615" s="8">
        <v>7</v>
      </c>
      <c r="G615" s="1"/>
    </row>
    <row r="616" spans="1:7" x14ac:dyDescent="0.25">
      <c r="A616" s="7">
        <v>42131</v>
      </c>
      <c r="B616" s="8">
        <v>556</v>
      </c>
      <c r="C616" s="8">
        <v>3</v>
      </c>
      <c r="G616" s="1"/>
    </row>
    <row r="617" spans="1:7" x14ac:dyDescent="0.25">
      <c r="A617" s="7">
        <v>42175</v>
      </c>
      <c r="B617" s="8">
        <v>556</v>
      </c>
      <c r="C617" s="8">
        <v>4</v>
      </c>
      <c r="G617" s="1"/>
    </row>
    <row r="618" spans="1:7" x14ac:dyDescent="0.25">
      <c r="A618" s="7">
        <v>42232</v>
      </c>
      <c r="B618" s="8">
        <v>557</v>
      </c>
      <c r="C618" s="8">
        <v>3</v>
      </c>
      <c r="G618" s="1"/>
    </row>
    <row r="619" spans="1:7" x14ac:dyDescent="0.25">
      <c r="A619" s="7">
        <v>42167</v>
      </c>
      <c r="B619" s="8">
        <v>559</v>
      </c>
      <c r="C619" s="8">
        <v>5</v>
      </c>
      <c r="G619" s="1"/>
    </row>
    <row r="620" spans="1:7" x14ac:dyDescent="0.25">
      <c r="A620" s="7">
        <v>42242</v>
      </c>
      <c r="B620" s="8">
        <v>560</v>
      </c>
      <c r="C620" s="8">
        <v>1</v>
      </c>
      <c r="G620" s="1"/>
    </row>
    <row r="621" spans="1:7" x14ac:dyDescent="0.25">
      <c r="A621" s="7">
        <v>42181</v>
      </c>
      <c r="B621" s="8">
        <v>561</v>
      </c>
      <c r="C621" s="8">
        <v>5</v>
      </c>
      <c r="G621" s="1"/>
    </row>
    <row r="622" spans="1:7" x14ac:dyDescent="0.25">
      <c r="A622" s="7">
        <v>42172</v>
      </c>
      <c r="B622" s="8">
        <v>562</v>
      </c>
      <c r="C622" s="8">
        <v>3</v>
      </c>
      <c r="G622" s="1"/>
    </row>
    <row r="623" spans="1:7" x14ac:dyDescent="0.25">
      <c r="A623" s="7">
        <v>42210</v>
      </c>
      <c r="B623" s="8">
        <v>563</v>
      </c>
      <c r="C623" s="8">
        <v>4</v>
      </c>
      <c r="G623" s="1"/>
    </row>
    <row r="624" spans="1:7" x14ac:dyDescent="0.25">
      <c r="A624" s="7">
        <v>42159</v>
      </c>
      <c r="B624" s="8">
        <v>564</v>
      </c>
      <c r="C624" s="8">
        <v>3</v>
      </c>
      <c r="G624" s="1"/>
    </row>
    <row r="625" spans="1:7" x14ac:dyDescent="0.25">
      <c r="A625" s="7">
        <v>42164</v>
      </c>
      <c r="B625" s="8">
        <v>564</v>
      </c>
      <c r="C625" s="8">
        <v>3</v>
      </c>
      <c r="G625" s="1"/>
    </row>
    <row r="626" spans="1:7" x14ac:dyDescent="0.25">
      <c r="A626" s="7">
        <v>42224</v>
      </c>
      <c r="B626" s="8">
        <v>566</v>
      </c>
      <c r="C626" s="8">
        <v>5</v>
      </c>
      <c r="G626" s="1"/>
    </row>
    <row r="627" spans="1:7" x14ac:dyDescent="0.25">
      <c r="A627" s="7">
        <v>42163</v>
      </c>
      <c r="B627" s="8">
        <v>567</v>
      </c>
      <c r="C627" s="8">
        <v>3</v>
      </c>
      <c r="G627" s="1"/>
    </row>
    <row r="628" spans="1:7" x14ac:dyDescent="0.25">
      <c r="A628" s="7">
        <v>42179</v>
      </c>
      <c r="B628" s="8">
        <v>567</v>
      </c>
      <c r="C628" s="8">
        <v>2</v>
      </c>
      <c r="G628" s="1"/>
    </row>
    <row r="629" spans="1:7" x14ac:dyDescent="0.25">
      <c r="A629" s="7">
        <v>42180</v>
      </c>
      <c r="B629" s="8">
        <v>569</v>
      </c>
      <c r="C629" s="8">
        <v>2</v>
      </c>
      <c r="G629" s="1"/>
    </row>
    <row r="630" spans="1:7" x14ac:dyDescent="0.25">
      <c r="A630" s="7">
        <v>42216</v>
      </c>
      <c r="B630" s="8">
        <v>575</v>
      </c>
      <c r="C630" s="8">
        <v>3</v>
      </c>
      <c r="G630" s="1"/>
    </row>
    <row r="631" spans="1:7" x14ac:dyDescent="0.25">
      <c r="A631" s="7">
        <v>42256</v>
      </c>
      <c r="B631" s="8">
        <v>575</v>
      </c>
      <c r="C631" s="8">
        <v>2</v>
      </c>
      <c r="G631" s="1"/>
    </row>
    <row r="632" spans="1:7" x14ac:dyDescent="0.25">
      <c r="A632" s="7">
        <v>42233</v>
      </c>
      <c r="B632" s="8">
        <v>580</v>
      </c>
      <c r="C632" s="8">
        <v>2</v>
      </c>
      <c r="G632" s="1"/>
    </row>
    <row r="633" spans="1:7" x14ac:dyDescent="0.25">
      <c r="A633" s="7">
        <v>42192</v>
      </c>
      <c r="B633" s="8">
        <v>581</v>
      </c>
      <c r="C633" s="8">
        <v>6</v>
      </c>
      <c r="G633" s="1"/>
    </row>
    <row r="634" spans="1:7" x14ac:dyDescent="0.25">
      <c r="A634" s="7">
        <v>42115</v>
      </c>
      <c r="B634" s="8">
        <v>583</v>
      </c>
      <c r="C634" s="8">
        <v>3</v>
      </c>
      <c r="G634" s="1"/>
    </row>
    <row r="635" spans="1:7" x14ac:dyDescent="0.25">
      <c r="A635" s="7">
        <v>42243</v>
      </c>
      <c r="B635" s="8">
        <v>583</v>
      </c>
      <c r="C635" s="8">
        <v>3</v>
      </c>
      <c r="G635" s="1"/>
    </row>
    <row r="636" spans="1:7" x14ac:dyDescent="0.25">
      <c r="A636" s="7">
        <v>42510</v>
      </c>
      <c r="B636" s="8">
        <v>583</v>
      </c>
      <c r="C636" s="8">
        <v>6</v>
      </c>
      <c r="G636" s="1"/>
    </row>
    <row r="637" spans="1:7" x14ac:dyDescent="0.25">
      <c r="A637" s="7">
        <v>42154</v>
      </c>
      <c r="B637" s="8">
        <v>585</v>
      </c>
      <c r="C637" s="8">
        <v>5</v>
      </c>
      <c r="G637" s="1"/>
    </row>
    <row r="638" spans="1:7" x14ac:dyDescent="0.25">
      <c r="A638" s="7">
        <v>42145</v>
      </c>
      <c r="B638" s="8">
        <v>587</v>
      </c>
      <c r="C638" s="8">
        <v>2</v>
      </c>
      <c r="G638" s="1"/>
    </row>
    <row r="639" spans="1:7" x14ac:dyDescent="0.25">
      <c r="A639" s="7">
        <v>42226</v>
      </c>
      <c r="B639" s="8">
        <v>588</v>
      </c>
      <c r="C639" s="8">
        <v>3</v>
      </c>
      <c r="G639" s="1"/>
    </row>
    <row r="640" spans="1:7" x14ac:dyDescent="0.25">
      <c r="A640" s="7">
        <v>42555</v>
      </c>
      <c r="B640" s="8">
        <v>589</v>
      </c>
      <c r="C640" s="8">
        <v>7</v>
      </c>
      <c r="G640" s="1"/>
    </row>
    <row r="641" spans="1:7" x14ac:dyDescent="0.25">
      <c r="A641" s="7">
        <v>42171</v>
      </c>
      <c r="B641" s="8">
        <v>596</v>
      </c>
      <c r="C641" s="8">
        <v>5</v>
      </c>
      <c r="G641" s="1"/>
    </row>
    <row r="642" spans="1:7" x14ac:dyDescent="0.25">
      <c r="A642" s="7">
        <v>42215</v>
      </c>
      <c r="B642" s="8">
        <v>597</v>
      </c>
      <c r="C642" s="8">
        <v>3</v>
      </c>
      <c r="G642" s="1"/>
    </row>
    <row r="643" spans="1:7" x14ac:dyDescent="0.25">
      <c r="A643" s="7">
        <v>42227</v>
      </c>
      <c r="B643" s="8">
        <v>597</v>
      </c>
      <c r="C643" s="8">
        <v>3</v>
      </c>
      <c r="G643" s="1"/>
    </row>
    <row r="644" spans="1:7" x14ac:dyDescent="0.25">
      <c r="A644" s="7">
        <v>42234</v>
      </c>
      <c r="B644" s="8">
        <v>598</v>
      </c>
      <c r="C644" s="8">
        <v>3</v>
      </c>
      <c r="G644" s="1"/>
    </row>
    <row r="645" spans="1:7" x14ac:dyDescent="0.25">
      <c r="A645" s="7">
        <v>42160</v>
      </c>
      <c r="B645" s="8">
        <v>599</v>
      </c>
      <c r="C645" s="8">
        <v>3</v>
      </c>
      <c r="G645" s="1"/>
    </row>
    <row r="646" spans="1:7" x14ac:dyDescent="0.25">
      <c r="A646" s="7">
        <v>42225</v>
      </c>
      <c r="B646" s="8">
        <v>600</v>
      </c>
      <c r="C646" s="8">
        <v>5</v>
      </c>
      <c r="G646" s="1"/>
    </row>
    <row r="647" spans="1:7" x14ac:dyDescent="0.25">
      <c r="A647" s="7">
        <v>42228</v>
      </c>
      <c r="B647" s="8">
        <v>604</v>
      </c>
      <c r="C647" s="8">
        <v>2</v>
      </c>
      <c r="G647" s="1"/>
    </row>
    <row r="648" spans="1:7" x14ac:dyDescent="0.25">
      <c r="A648" s="7">
        <v>42170</v>
      </c>
      <c r="B648" s="8">
        <v>605</v>
      </c>
      <c r="C648" s="8">
        <v>3</v>
      </c>
      <c r="G648" s="1"/>
    </row>
    <row r="649" spans="1:7" x14ac:dyDescent="0.25">
      <c r="A649" s="7">
        <v>42173</v>
      </c>
      <c r="B649" s="8">
        <v>605</v>
      </c>
      <c r="C649" s="8">
        <v>3</v>
      </c>
      <c r="G649" s="1"/>
    </row>
    <row r="650" spans="1:7" x14ac:dyDescent="0.25">
      <c r="A650" s="7">
        <v>42187</v>
      </c>
      <c r="B650" s="8">
        <v>606</v>
      </c>
      <c r="C650" s="8">
        <v>3</v>
      </c>
      <c r="G650" s="1"/>
    </row>
    <row r="651" spans="1:7" x14ac:dyDescent="0.25">
      <c r="A651" s="7">
        <v>42166</v>
      </c>
      <c r="B651" s="8">
        <v>611</v>
      </c>
      <c r="C651" s="8">
        <v>5</v>
      </c>
      <c r="G651" s="1"/>
    </row>
    <row r="652" spans="1:7" x14ac:dyDescent="0.25">
      <c r="A652" s="7">
        <v>42212</v>
      </c>
      <c r="B652" s="8">
        <v>611</v>
      </c>
      <c r="C652" s="8">
        <v>2</v>
      </c>
      <c r="G652" s="1"/>
    </row>
    <row r="653" spans="1:7" x14ac:dyDescent="0.25">
      <c r="A653" s="7">
        <v>42220</v>
      </c>
      <c r="B653" s="8">
        <v>613</v>
      </c>
      <c r="C653" s="8">
        <v>5</v>
      </c>
      <c r="G653" s="1"/>
    </row>
    <row r="654" spans="1:7" x14ac:dyDescent="0.25">
      <c r="A654" s="7">
        <v>42151</v>
      </c>
      <c r="B654" s="8">
        <v>618</v>
      </c>
      <c r="C654" s="8">
        <v>2</v>
      </c>
      <c r="G654" s="1"/>
    </row>
    <row r="655" spans="1:7" x14ac:dyDescent="0.25">
      <c r="A655" s="7">
        <v>42237</v>
      </c>
      <c r="B655" s="8">
        <v>619</v>
      </c>
      <c r="C655" s="8">
        <v>6</v>
      </c>
      <c r="G655" s="1"/>
    </row>
    <row r="656" spans="1:7" x14ac:dyDescent="0.25">
      <c r="A656" s="7">
        <v>42221</v>
      </c>
      <c r="B656" s="8">
        <v>621</v>
      </c>
      <c r="C656" s="8">
        <v>3</v>
      </c>
      <c r="G656" s="1"/>
    </row>
    <row r="657" spans="1:7" x14ac:dyDescent="0.25">
      <c r="A657" s="7">
        <v>42111</v>
      </c>
      <c r="B657" s="8">
        <v>624</v>
      </c>
      <c r="C657" s="8">
        <v>3</v>
      </c>
      <c r="G657" s="1"/>
    </row>
    <row r="658" spans="1:7" x14ac:dyDescent="0.25">
      <c r="A658" s="7">
        <v>42153</v>
      </c>
      <c r="B658" s="8">
        <v>625</v>
      </c>
      <c r="C658" s="8">
        <v>2</v>
      </c>
      <c r="G658" s="1"/>
    </row>
    <row r="659" spans="1:7" x14ac:dyDescent="0.25">
      <c r="A659" s="7">
        <v>42240</v>
      </c>
      <c r="B659" s="8">
        <v>629</v>
      </c>
      <c r="C659" s="8">
        <v>4</v>
      </c>
      <c r="G659" s="1"/>
    </row>
    <row r="660" spans="1:7" x14ac:dyDescent="0.25">
      <c r="A660" s="7">
        <v>42188</v>
      </c>
      <c r="B660" s="8">
        <v>630</v>
      </c>
      <c r="C660" s="8">
        <v>4</v>
      </c>
      <c r="G660" s="1"/>
    </row>
    <row r="661" spans="1:7" x14ac:dyDescent="0.25">
      <c r="A661" s="7">
        <v>42229</v>
      </c>
      <c r="B661" s="8">
        <v>632</v>
      </c>
      <c r="C661" s="8">
        <v>6</v>
      </c>
      <c r="G661" s="1"/>
    </row>
    <row r="662" spans="1:7" x14ac:dyDescent="0.25">
      <c r="A662" s="7">
        <v>42258</v>
      </c>
      <c r="B662" s="8">
        <v>634</v>
      </c>
      <c r="C662" s="8">
        <v>2</v>
      </c>
      <c r="G662" s="1"/>
    </row>
    <row r="663" spans="1:7" x14ac:dyDescent="0.25">
      <c r="A663" s="7">
        <v>42222</v>
      </c>
      <c r="B663" s="8">
        <v>635</v>
      </c>
      <c r="C663" s="8">
        <v>4</v>
      </c>
      <c r="G663" s="1"/>
    </row>
    <row r="664" spans="1:7" x14ac:dyDescent="0.25">
      <c r="A664" s="7">
        <v>42152</v>
      </c>
      <c r="B664" s="8">
        <v>636</v>
      </c>
      <c r="C664" s="8">
        <v>2</v>
      </c>
      <c r="G664" s="1"/>
    </row>
    <row r="665" spans="1:7" x14ac:dyDescent="0.25">
      <c r="A665" s="7">
        <v>42219</v>
      </c>
      <c r="B665" s="8">
        <v>636</v>
      </c>
      <c r="C665" s="8">
        <v>2</v>
      </c>
      <c r="G665" s="1"/>
    </row>
    <row r="666" spans="1:7" x14ac:dyDescent="0.25">
      <c r="A666" s="7">
        <v>42235</v>
      </c>
      <c r="B666" s="8">
        <v>638</v>
      </c>
      <c r="C666" s="8">
        <v>2</v>
      </c>
      <c r="G666" s="1"/>
    </row>
    <row r="667" spans="1:7" x14ac:dyDescent="0.25">
      <c r="A667" s="7">
        <v>42223</v>
      </c>
      <c r="B667" s="8">
        <v>640</v>
      </c>
      <c r="C667" s="8">
        <v>2</v>
      </c>
      <c r="G667" s="1"/>
    </row>
    <row r="668" spans="1:7" x14ac:dyDescent="0.25">
      <c r="A668" s="7">
        <v>42208</v>
      </c>
      <c r="B668" s="8">
        <v>641</v>
      </c>
      <c r="C668" s="8">
        <v>2</v>
      </c>
      <c r="G668" s="1"/>
    </row>
    <row r="669" spans="1:7" x14ac:dyDescent="0.25">
      <c r="A669" s="7">
        <v>42199</v>
      </c>
      <c r="B669" s="8">
        <v>642</v>
      </c>
      <c r="C669" s="8">
        <v>4</v>
      </c>
      <c r="G669" s="1"/>
    </row>
    <row r="670" spans="1:7" x14ac:dyDescent="0.25">
      <c r="A670" s="7">
        <v>42191</v>
      </c>
      <c r="B670" s="8">
        <v>646</v>
      </c>
      <c r="C670" s="8">
        <v>5</v>
      </c>
      <c r="G670" s="1"/>
    </row>
    <row r="671" spans="1:7" x14ac:dyDescent="0.25">
      <c r="A671" s="7">
        <v>42195</v>
      </c>
      <c r="B671" s="8">
        <v>648</v>
      </c>
      <c r="C671" s="8">
        <v>8</v>
      </c>
      <c r="G671" s="1"/>
    </row>
    <row r="672" spans="1:7" x14ac:dyDescent="0.25">
      <c r="A672" s="7">
        <v>42207</v>
      </c>
      <c r="B672" s="8">
        <v>648</v>
      </c>
      <c r="C672" s="8">
        <v>4</v>
      </c>
      <c r="G672" s="1"/>
    </row>
    <row r="673" spans="1:7" x14ac:dyDescent="0.25">
      <c r="A673" s="7">
        <v>42132</v>
      </c>
      <c r="B673" s="8">
        <v>650</v>
      </c>
      <c r="C673" s="8">
        <v>2</v>
      </c>
      <c r="G673" s="1"/>
    </row>
    <row r="674" spans="1:7" x14ac:dyDescent="0.25">
      <c r="A674" s="7">
        <v>42193</v>
      </c>
      <c r="B674" s="8">
        <v>651</v>
      </c>
      <c r="C674" s="8">
        <v>3</v>
      </c>
      <c r="G674" s="1"/>
    </row>
    <row r="675" spans="1:7" x14ac:dyDescent="0.25">
      <c r="A675" s="7">
        <v>42214</v>
      </c>
      <c r="B675" s="8">
        <v>656</v>
      </c>
      <c r="C675" s="8">
        <v>3</v>
      </c>
      <c r="G675" s="1"/>
    </row>
    <row r="676" spans="1:7" x14ac:dyDescent="0.25">
      <c r="A676" s="7">
        <v>42194</v>
      </c>
      <c r="B676" s="8">
        <v>659</v>
      </c>
      <c r="C676" s="8">
        <v>3</v>
      </c>
      <c r="G676" s="1"/>
    </row>
    <row r="677" spans="1:7" x14ac:dyDescent="0.25">
      <c r="A677" s="7">
        <v>42200</v>
      </c>
      <c r="B677" s="8">
        <v>663</v>
      </c>
      <c r="C677" s="8">
        <v>2</v>
      </c>
      <c r="G677" s="1"/>
    </row>
    <row r="678" spans="1:7" x14ac:dyDescent="0.25">
      <c r="A678" s="7">
        <v>41931</v>
      </c>
      <c r="B678" s="8">
        <v>666</v>
      </c>
      <c r="C678" s="8">
        <v>3</v>
      </c>
      <c r="G678" s="1"/>
    </row>
    <row r="679" spans="1:7" x14ac:dyDescent="0.25">
      <c r="A679" s="7">
        <v>42201</v>
      </c>
      <c r="B679" s="8">
        <v>666</v>
      </c>
      <c r="C679" s="8">
        <v>4</v>
      </c>
      <c r="G679" s="1"/>
    </row>
    <row r="680" spans="1:7" x14ac:dyDescent="0.25">
      <c r="A680" s="7">
        <v>42213</v>
      </c>
      <c r="B680" s="8">
        <v>672</v>
      </c>
      <c r="C680" s="8">
        <v>3</v>
      </c>
      <c r="G680" s="1"/>
    </row>
    <row r="681" spans="1:7" x14ac:dyDescent="0.25">
      <c r="A681" s="7">
        <v>42217</v>
      </c>
      <c r="B681" s="8">
        <v>674</v>
      </c>
      <c r="C681" s="8">
        <v>3</v>
      </c>
      <c r="G681" s="1"/>
    </row>
    <row r="682" spans="1:7" x14ac:dyDescent="0.25">
      <c r="A682" s="7">
        <v>42198</v>
      </c>
      <c r="B682" s="8">
        <v>681</v>
      </c>
      <c r="C682" s="8">
        <v>4</v>
      </c>
      <c r="G682" s="1"/>
    </row>
    <row r="683" spans="1:7" x14ac:dyDescent="0.25">
      <c r="A683" s="7">
        <v>42203</v>
      </c>
      <c r="B683" s="8">
        <v>686</v>
      </c>
      <c r="C683" s="8">
        <v>3</v>
      </c>
      <c r="G683" s="1"/>
    </row>
    <row r="684" spans="1:7" x14ac:dyDescent="0.25">
      <c r="A684" s="7">
        <v>42202</v>
      </c>
      <c r="B684" s="8">
        <v>699</v>
      </c>
      <c r="C684" s="8">
        <v>3</v>
      </c>
      <c r="G684" s="1"/>
    </row>
    <row r="685" spans="1:7" x14ac:dyDescent="0.25">
      <c r="A685" s="7">
        <v>42168</v>
      </c>
      <c r="B685" s="8">
        <v>716</v>
      </c>
      <c r="C685" s="8">
        <v>3</v>
      </c>
      <c r="G685" s="1"/>
    </row>
    <row r="686" spans="1:7" x14ac:dyDescent="0.25">
      <c r="A686" s="7">
        <v>42112</v>
      </c>
      <c r="B686" s="8">
        <v>746</v>
      </c>
      <c r="C686" s="8">
        <v>2</v>
      </c>
      <c r="G686" s="1"/>
    </row>
    <row r="687" spans="1:7" x14ac:dyDescent="0.25">
      <c r="A687" s="7">
        <v>42113</v>
      </c>
      <c r="B687" s="8">
        <v>754</v>
      </c>
      <c r="C687" s="8">
        <v>2</v>
      </c>
      <c r="G687" s="1"/>
    </row>
    <row r="688" spans="1:7" x14ac:dyDescent="0.25">
      <c r="A688" s="7">
        <v>42189</v>
      </c>
      <c r="B688" s="8">
        <v>759</v>
      </c>
      <c r="C688" s="8">
        <v>3</v>
      </c>
      <c r="G688" s="1"/>
    </row>
    <row r="689" spans="1:7" x14ac:dyDescent="0.25">
      <c r="A689" s="7">
        <v>42133</v>
      </c>
      <c r="B689" s="8">
        <v>793</v>
      </c>
      <c r="C689" s="8">
        <v>2</v>
      </c>
      <c r="G689" s="1"/>
    </row>
    <row r="690" spans="1:7" x14ac:dyDescent="0.25">
      <c r="A690" s="7">
        <v>42114</v>
      </c>
      <c r="B690" s="8">
        <v>941</v>
      </c>
      <c r="C690" s="8">
        <v>2</v>
      </c>
      <c r="G690" s="1"/>
    </row>
  </sheetData>
  <sortState ref="A2:C690">
    <sortCondition ref="B1"/>
  </sortState>
  <mergeCells count="4">
    <mergeCell ref="O2:O3"/>
    <mergeCell ref="L2:L3"/>
    <mergeCell ref="M2:M3"/>
    <mergeCell ref="N2:N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0"/>
  <sheetViews>
    <sheetView zoomScale="80" zoomScaleNormal="80" workbookViewId="0">
      <selection activeCell="J16" sqref="J16:P16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11.28515625" bestFit="1" customWidth="1"/>
    <col min="4" max="4" width="18.7109375" bestFit="1" customWidth="1"/>
    <col min="6" max="6" width="43.42578125" bestFit="1" customWidth="1"/>
    <col min="10" max="10" width="24.85546875" customWidth="1"/>
    <col min="11" max="11" width="14.42578125" bestFit="1" customWidth="1"/>
    <col min="16" max="16" width="14.7109375" bestFit="1" customWidth="1"/>
  </cols>
  <sheetData>
    <row r="1" spans="1:17" ht="30" x14ac:dyDescent="0.25">
      <c r="A1" s="6" t="s">
        <v>3</v>
      </c>
      <c r="B1" s="6" t="s">
        <v>5</v>
      </c>
    </row>
    <row r="2" spans="1:17" x14ac:dyDescent="0.25">
      <c r="A2" s="7">
        <v>42365</v>
      </c>
      <c r="B2" s="8">
        <v>0</v>
      </c>
      <c r="F2" s="28" t="s">
        <v>23</v>
      </c>
      <c r="G2" s="8">
        <f>AVERAGE(B2:B690)</f>
        <v>4.6313497822931797</v>
      </c>
      <c r="J2" s="18"/>
      <c r="K2" s="18"/>
      <c r="L2" s="45"/>
      <c r="M2" s="45"/>
      <c r="N2" s="45"/>
      <c r="O2" s="45"/>
      <c r="P2" s="24"/>
      <c r="Q2" s="26"/>
    </row>
    <row r="3" spans="1:17" ht="30" x14ac:dyDescent="0.25">
      <c r="A3" s="7">
        <v>42078</v>
      </c>
      <c r="B3" s="8">
        <v>0</v>
      </c>
      <c r="F3" s="28" t="s">
        <v>7</v>
      </c>
      <c r="G3" s="8">
        <f>_xlfn.STDEV.S(B2:B690)</f>
        <v>2.78031986529367</v>
      </c>
      <c r="J3" s="18" t="s">
        <v>22</v>
      </c>
      <c r="K3" s="6" t="s">
        <v>21</v>
      </c>
      <c r="L3" s="45"/>
      <c r="M3" s="45"/>
      <c r="N3" s="45"/>
      <c r="O3" s="45"/>
      <c r="P3" s="25" t="s">
        <v>20</v>
      </c>
      <c r="Q3" s="27"/>
    </row>
    <row r="4" spans="1:17" x14ac:dyDescent="0.25">
      <c r="A4" s="7">
        <v>42322</v>
      </c>
      <c r="B4" s="8">
        <v>0</v>
      </c>
      <c r="F4" s="28" t="s">
        <v>25</v>
      </c>
      <c r="G4" s="8">
        <f>MIN(B2:B690)</f>
        <v>0</v>
      </c>
      <c r="J4" s="14">
        <f>G4</f>
        <v>0</v>
      </c>
      <c r="K4" s="14">
        <f t="array" ref="K4:K15">FREQUENCY(B2:B690,J4:J15)</f>
        <v>3</v>
      </c>
      <c r="L4" s="15">
        <f>J4*K4</f>
        <v>0</v>
      </c>
      <c r="M4" s="15">
        <f>J4^2*K4</f>
        <v>0</v>
      </c>
      <c r="N4" s="16">
        <f t="shared" ref="N4:N15" si="0">(J4-$K$20)/$K$23</f>
        <v>-1.87</v>
      </c>
      <c r="O4" s="16">
        <f>_xlfn.NORM.DIST(N4,0,1,0)</f>
        <v>7.0000000000000007E-2</v>
      </c>
      <c r="P4" s="16">
        <f t="shared" ref="P4:P15" si="1">($G$7*689)/$K$23*O4</f>
        <v>35.33</v>
      </c>
    </row>
    <row r="5" spans="1:17" x14ac:dyDescent="0.25">
      <c r="A5" s="7">
        <v>42392</v>
      </c>
      <c r="B5" s="8">
        <v>1</v>
      </c>
      <c r="F5" s="28" t="s">
        <v>24</v>
      </c>
      <c r="G5" s="8">
        <f>MAX(B2:B690)</f>
        <v>23</v>
      </c>
      <c r="J5" s="15">
        <f t="shared" ref="J5:J15" si="2">J4+$G$7</f>
        <v>2</v>
      </c>
      <c r="K5" s="14">
        <v>163</v>
      </c>
      <c r="L5" s="15">
        <f t="shared" ref="L5:L15" si="3">J5*K5</f>
        <v>326</v>
      </c>
      <c r="M5" s="15">
        <f t="shared" ref="M5:M15" si="4">J5^2*K5</f>
        <v>652</v>
      </c>
      <c r="N5" s="16">
        <f t="shared" si="0"/>
        <v>-1.1399999999999999</v>
      </c>
      <c r="O5" s="16">
        <f t="shared" ref="O5:O15" si="5">_xlfn.NORM.DIST(N5,0,1,0)</f>
        <v>0.21</v>
      </c>
      <c r="P5" s="16">
        <f t="shared" si="1"/>
        <v>106</v>
      </c>
    </row>
    <row r="6" spans="1:17" x14ac:dyDescent="0.25">
      <c r="A6" s="7">
        <v>42008</v>
      </c>
      <c r="B6" s="8">
        <v>1</v>
      </c>
      <c r="F6" s="28" t="s">
        <v>10</v>
      </c>
      <c r="G6" s="8">
        <f>G5-G4</f>
        <v>23</v>
      </c>
      <c r="J6" s="15">
        <f t="shared" si="2"/>
        <v>4</v>
      </c>
      <c r="K6" s="14">
        <v>220</v>
      </c>
      <c r="L6" s="15">
        <f t="shared" si="3"/>
        <v>880</v>
      </c>
      <c r="M6" s="15">
        <f t="shared" si="4"/>
        <v>3520</v>
      </c>
      <c r="N6" s="16">
        <f t="shared" si="0"/>
        <v>-0.41</v>
      </c>
      <c r="O6" s="16">
        <f t="shared" si="5"/>
        <v>0.37</v>
      </c>
      <c r="P6" s="16">
        <f t="shared" si="1"/>
        <v>186.76</v>
      </c>
    </row>
    <row r="7" spans="1:17" x14ac:dyDescent="0.25">
      <c r="A7" s="7">
        <v>42385</v>
      </c>
      <c r="B7" s="8">
        <v>1</v>
      </c>
      <c r="F7" s="28" t="s">
        <v>12</v>
      </c>
      <c r="G7" s="10">
        <f>G6/G8</f>
        <v>2</v>
      </c>
      <c r="J7" s="15">
        <f t="shared" si="2"/>
        <v>6</v>
      </c>
      <c r="K7" s="14">
        <v>146</v>
      </c>
      <c r="L7" s="15">
        <f t="shared" si="3"/>
        <v>876</v>
      </c>
      <c r="M7" s="15">
        <f t="shared" si="4"/>
        <v>5256</v>
      </c>
      <c r="N7" s="16">
        <f t="shared" si="0"/>
        <v>0.33</v>
      </c>
      <c r="O7" s="16">
        <f t="shared" si="5"/>
        <v>0.38</v>
      </c>
      <c r="P7" s="16">
        <f t="shared" si="1"/>
        <v>191.81</v>
      </c>
    </row>
    <row r="8" spans="1:17" ht="15.75" x14ac:dyDescent="0.25">
      <c r="A8" s="7">
        <v>42350</v>
      </c>
      <c r="B8" s="8">
        <v>1</v>
      </c>
      <c r="F8" s="28" t="s">
        <v>11</v>
      </c>
      <c r="G8" s="10">
        <f>LOG(689,2)+1</f>
        <v>10</v>
      </c>
      <c r="H8" s="2"/>
      <c r="J8" s="15">
        <f t="shared" si="2"/>
        <v>8</v>
      </c>
      <c r="K8" s="14">
        <v>96</v>
      </c>
      <c r="L8" s="15">
        <f t="shared" si="3"/>
        <v>768</v>
      </c>
      <c r="M8" s="15">
        <f t="shared" si="4"/>
        <v>6144</v>
      </c>
      <c r="N8" s="16">
        <f t="shared" si="0"/>
        <v>1.06</v>
      </c>
      <c r="O8" s="16">
        <f t="shared" si="5"/>
        <v>0.23</v>
      </c>
      <c r="P8" s="16">
        <f t="shared" si="1"/>
        <v>116.1</v>
      </c>
    </row>
    <row r="9" spans="1:17" x14ac:dyDescent="0.25">
      <c r="A9" s="7">
        <v>42372</v>
      </c>
      <c r="B9" s="8">
        <v>1</v>
      </c>
      <c r="J9" s="15">
        <f t="shared" si="2"/>
        <v>10</v>
      </c>
      <c r="K9" s="14">
        <v>36</v>
      </c>
      <c r="L9" s="15">
        <f t="shared" si="3"/>
        <v>360</v>
      </c>
      <c r="M9" s="15">
        <f t="shared" si="4"/>
        <v>3600</v>
      </c>
      <c r="N9" s="16">
        <f t="shared" si="0"/>
        <v>1.79</v>
      </c>
      <c r="O9" s="16">
        <f t="shared" si="5"/>
        <v>0.08</v>
      </c>
      <c r="P9" s="16">
        <f t="shared" si="1"/>
        <v>40.380000000000003</v>
      </c>
    </row>
    <row r="10" spans="1:17" x14ac:dyDescent="0.25">
      <c r="A10" s="7">
        <v>42428</v>
      </c>
      <c r="B10" s="8">
        <v>1</v>
      </c>
      <c r="J10" s="15">
        <f t="shared" si="2"/>
        <v>12</v>
      </c>
      <c r="K10" s="14">
        <v>16</v>
      </c>
      <c r="L10" s="15">
        <f t="shared" si="3"/>
        <v>192</v>
      </c>
      <c r="M10" s="15">
        <f t="shared" si="4"/>
        <v>2304</v>
      </c>
      <c r="N10" s="16">
        <f t="shared" si="0"/>
        <v>2.52</v>
      </c>
      <c r="O10" s="16">
        <f t="shared" si="5"/>
        <v>0.02</v>
      </c>
      <c r="P10" s="16">
        <f t="shared" si="1"/>
        <v>10.1</v>
      </c>
    </row>
    <row r="11" spans="1:17" x14ac:dyDescent="0.25">
      <c r="A11" s="7">
        <v>41971</v>
      </c>
      <c r="B11" s="8">
        <v>1</v>
      </c>
      <c r="J11" s="15">
        <f t="shared" si="2"/>
        <v>14</v>
      </c>
      <c r="K11" s="14">
        <v>7</v>
      </c>
      <c r="L11" s="15">
        <f t="shared" si="3"/>
        <v>98</v>
      </c>
      <c r="M11" s="15">
        <f t="shared" si="4"/>
        <v>1372</v>
      </c>
      <c r="N11" s="16">
        <f t="shared" si="0"/>
        <v>3.26</v>
      </c>
      <c r="O11" s="16">
        <f t="shared" si="5"/>
        <v>0</v>
      </c>
      <c r="P11" s="16">
        <f t="shared" si="1"/>
        <v>0</v>
      </c>
    </row>
    <row r="12" spans="1:17" x14ac:dyDescent="0.25">
      <c r="A12" s="7">
        <v>42386</v>
      </c>
      <c r="B12" s="8">
        <v>1</v>
      </c>
      <c r="J12" s="15">
        <f t="shared" si="2"/>
        <v>16</v>
      </c>
      <c r="K12" s="14">
        <v>1</v>
      </c>
      <c r="L12" s="15">
        <f t="shared" si="3"/>
        <v>16</v>
      </c>
      <c r="M12" s="15">
        <f t="shared" si="4"/>
        <v>256</v>
      </c>
      <c r="N12" s="16">
        <f t="shared" si="0"/>
        <v>3.99</v>
      </c>
      <c r="O12" s="16">
        <f t="shared" si="5"/>
        <v>0</v>
      </c>
      <c r="P12" s="16">
        <f t="shared" si="1"/>
        <v>0</v>
      </c>
    </row>
    <row r="13" spans="1:17" x14ac:dyDescent="0.25">
      <c r="A13" s="7">
        <v>41972</v>
      </c>
      <c r="B13" s="8">
        <v>1</v>
      </c>
      <c r="J13" s="15">
        <f t="shared" si="2"/>
        <v>18</v>
      </c>
      <c r="K13" s="14">
        <v>0</v>
      </c>
      <c r="L13" s="15">
        <f t="shared" si="3"/>
        <v>0</v>
      </c>
      <c r="M13" s="15">
        <f t="shared" si="4"/>
        <v>0</v>
      </c>
      <c r="N13" s="16">
        <f t="shared" si="0"/>
        <v>4.72</v>
      </c>
      <c r="O13" s="16">
        <f t="shared" si="5"/>
        <v>0</v>
      </c>
      <c r="P13" s="16">
        <f t="shared" si="1"/>
        <v>0</v>
      </c>
    </row>
    <row r="14" spans="1:17" x14ac:dyDescent="0.25">
      <c r="A14" s="7">
        <v>42364</v>
      </c>
      <c r="B14" s="8">
        <v>1</v>
      </c>
      <c r="J14" s="15">
        <f t="shared" si="2"/>
        <v>20</v>
      </c>
      <c r="K14" s="14">
        <v>0</v>
      </c>
      <c r="L14" s="15">
        <f t="shared" si="3"/>
        <v>0</v>
      </c>
      <c r="M14" s="15">
        <f t="shared" si="4"/>
        <v>0</v>
      </c>
      <c r="N14" s="16">
        <f t="shared" si="0"/>
        <v>5.45</v>
      </c>
      <c r="O14" s="16">
        <f t="shared" si="5"/>
        <v>0</v>
      </c>
      <c r="P14" s="16">
        <f t="shared" si="1"/>
        <v>0</v>
      </c>
    </row>
    <row r="15" spans="1:17" x14ac:dyDescent="0.25">
      <c r="A15" s="7">
        <v>42315</v>
      </c>
      <c r="B15" s="8">
        <v>1</v>
      </c>
      <c r="J15" s="15">
        <f t="shared" si="2"/>
        <v>22</v>
      </c>
      <c r="K15" s="14">
        <v>0</v>
      </c>
      <c r="L15" s="15">
        <f t="shared" si="3"/>
        <v>0</v>
      </c>
      <c r="M15" s="15">
        <f t="shared" si="4"/>
        <v>0</v>
      </c>
      <c r="N15" s="16">
        <f t="shared" si="0"/>
        <v>6.19</v>
      </c>
      <c r="O15" s="16">
        <f t="shared" si="5"/>
        <v>0</v>
      </c>
      <c r="P15" s="16">
        <f t="shared" si="1"/>
        <v>0</v>
      </c>
    </row>
    <row r="16" spans="1:17" x14ac:dyDescent="0.25">
      <c r="A16" s="7">
        <v>42351</v>
      </c>
      <c r="B16" s="8">
        <v>1</v>
      </c>
      <c r="J16" s="31" t="s">
        <v>26</v>
      </c>
      <c r="K16" s="18">
        <f>SUM(K4:K15)</f>
        <v>688</v>
      </c>
      <c r="L16" s="31">
        <f t="shared" ref="L16:M16" si="6">SUM(L4:L15)</f>
        <v>3516</v>
      </c>
      <c r="M16" s="31">
        <f t="shared" si="6"/>
        <v>23104</v>
      </c>
      <c r="N16" s="32"/>
      <c r="O16" s="32"/>
      <c r="P16" s="31">
        <f>SUM(P4:P15)</f>
        <v>686</v>
      </c>
    </row>
    <row r="17" spans="1:11" x14ac:dyDescent="0.25">
      <c r="A17" s="7">
        <v>42442</v>
      </c>
      <c r="B17" s="8">
        <v>1</v>
      </c>
    </row>
    <row r="18" spans="1:11" x14ac:dyDescent="0.25">
      <c r="A18" s="7">
        <v>42343</v>
      </c>
      <c r="B18" s="8">
        <v>1</v>
      </c>
    </row>
    <row r="19" spans="1:11" x14ac:dyDescent="0.25">
      <c r="A19" s="7">
        <v>42363</v>
      </c>
      <c r="B19" s="8">
        <v>1</v>
      </c>
    </row>
    <row r="20" spans="1:11" x14ac:dyDescent="0.25">
      <c r="A20" s="7">
        <v>42456</v>
      </c>
      <c r="B20" s="8">
        <v>1</v>
      </c>
      <c r="J20" s="29" t="s">
        <v>15</v>
      </c>
      <c r="K20" s="11">
        <f>L16/K16</f>
        <v>5.1100000000000003</v>
      </c>
    </row>
    <row r="21" spans="1:11" ht="30" x14ac:dyDescent="0.25">
      <c r="A21" s="7">
        <v>41993</v>
      </c>
      <c r="B21" s="8">
        <v>1</v>
      </c>
      <c r="J21" s="29" t="s">
        <v>16</v>
      </c>
      <c r="K21" s="11">
        <f>K20^2</f>
        <v>26.11</v>
      </c>
    </row>
    <row r="22" spans="1:11" x14ac:dyDescent="0.25">
      <c r="A22" s="7">
        <v>42308</v>
      </c>
      <c r="B22" s="8">
        <v>1</v>
      </c>
      <c r="J22" s="29" t="s">
        <v>17</v>
      </c>
      <c r="K22" s="11">
        <f>M16/K16-K21</f>
        <v>7.47</v>
      </c>
    </row>
    <row r="23" spans="1:11" ht="30" x14ac:dyDescent="0.25">
      <c r="A23" s="7">
        <v>42484</v>
      </c>
      <c r="B23" s="8">
        <v>1</v>
      </c>
      <c r="J23" s="29" t="s">
        <v>18</v>
      </c>
      <c r="K23" s="11">
        <f>SQRT(K22)</f>
        <v>2.73</v>
      </c>
    </row>
    <row r="24" spans="1:11" x14ac:dyDescent="0.25">
      <c r="A24" s="7">
        <v>42022</v>
      </c>
      <c r="B24" s="8">
        <v>1</v>
      </c>
    </row>
    <row r="25" spans="1:11" x14ac:dyDescent="0.25">
      <c r="A25" s="7">
        <v>42415</v>
      </c>
      <c r="B25" s="8">
        <v>1</v>
      </c>
    </row>
    <row r="26" spans="1:11" x14ac:dyDescent="0.25">
      <c r="A26" s="7">
        <v>42358</v>
      </c>
      <c r="B26" s="8">
        <v>1</v>
      </c>
    </row>
    <row r="27" spans="1:11" x14ac:dyDescent="0.25">
      <c r="A27" s="7">
        <v>42400</v>
      </c>
      <c r="B27" s="8">
        <v>1</v>
      </c>
    </row>
    <row r="28" spans="1:11" x14ac:dyDescent="0.25">
      <c r="A28" s="7">
        <v>42413</v>
      </c>
      <c r="B28" s="8">
        <v>1</v>
      </c>
    </row>
    <row r="29" spans="1:11" x14ac:dyDescent="0.25">
      <c r="A29" s="7">
        <v>42344</v>
      </c>
      <c r="B29" s="8">
        <v>1</v>
      </c>
    </row>
    <row r="30" spans="1:11" x14ac:dyDescent="0.25">
      <c r="A30" s="7">
        <v>42362</v>
      </c>
      <c r="B30" s="8">
        <v>1</v>
      </c>
    </row>
    <row r="31" spans="1:11" x14ac:dyDescent="0.25">
      <c r="A31" s="7">
        <v>42435</v>
      </c>
      <c r="B31" s="8">
        <v>1</v>
      </c>
    </row>
    <row r="32" spans="1:11" x14ac:dyDescent="0.25">
      <c r="A32" s="7">
        <v>42371</v>
      </c>
      <c r="B32" s="8">
        <v>1</v>
      </c>
    </row>
    <row r="33" spans="1:2" x14ac:dyDescent="0.25">
      <c r="A33" s="7">
        <v>42015</v>
      </c>
      <c r="B33" s="8">
        <v>1</v>
      </c>
    </row>
    <row r="34" spans="1:2" x14ac:dyDescent="0.25">
      <c r="A34" s="7">
        <v>42390</v>
      </c>
      <c r="B34" s="8">
        <v>1</v>
      </c>
    </row>
    <row r="35" spans="1:2" x14ac:dyDescent="0.25">
      <c r="A35" s="7">
        <v>42337</v>
      </c>
      <c r="B35" s="8">
        <v>1</v>
      </c>
    </row>
    <row r="36" spans="1:2" x14ac:dyDescent="0.25">
      <c r="A36" s="7">
        <v>42407</v>
      </c>
      <c r="B36" s="8">
        <v>1</v>
      </c>
    </row>
    <row r="37" spans="1:2" x14ac:dyDescent="0.25">
      <c r="A37" s="7">
        <v>42414</v>
      </c>
      <c r="B37" s="8">
        <v>1</v>
      </c>
    </row>
    <row r="38" spans="1:2" x14ac:dyDescent="0.25">
      <c r="A38" s="7">
        <v>41973</v>
      </c>
      <c r="B38" s="8">
        <v>1</v>
      </c>
    </row>
    <row r="39" spans="1:2" x14ac:dyDescent="0.25">
      <c r="A39" s="7">
        <v>42334</v>
      </c>
      <c r="B39" s="8">
        <v>1</v>
      </c>
    </row>
    <row r="40" spans="1:2" x14ac:dyDescent="0.25">
      <c r="A40" s="7">
        <v>42441</v>
      </c>
      <c r="B40" s="8">
        <v>1</v>
      </c>
    </row>
    <row r="41" spans="1:2" x14ac:dyDescent="0.25">
      <c r="A41" s="7">
        <v>42316</v>
      </c>
      <c r="B41" s="8">
        <v>1</v>
      </c>
    </row>
    <row r="42" spans="1:2" x14ac:dyDescent="0.25">
      <c r="A42" s="7">
        <v>42357</v>
      </c>
      <c r="B42" s="8">
        <v>1</v>
      </c>
    </row>
    <row r="43" spans="1:2" x14ac:dyDescent="0.25">
      <c r="A43" s="7">
        <v>42361</v>
      </c>
      <c r="B43" s="8">
        <v>1</v>
      </c>
    </row>
    <row r="44" spans="1:2" x14ac:dyDescent="0.25">
      <c r="A44" s="7">
        <v>42000</v>
      </c>
      <c r="B44" s="8">
        <v>1</v>
      </c>
    </row>
    <row r="45" spans="1:2" x14ac:dyDescent="0.25">
      <c r="A45" s="7">
        <v>42295</v>
      </c>
      <c r="B45" s="8">
        <v>1</v>
      </c>
    </row>
    <row r="46" spans="1:2" x14ac:dyDescent="0.25">
      <c r="A46" s="7">
        <v>41970</v>
      </c>
      <c r="B46" s="8">
        <v>1</v>
      </c>
    </row>
    <row r="47" spans="1:2" x14ac:dyDescent="0.25">
      <c r="A47" s="7">
        <v>42042</v>
      </c>
      <c r="B47" s="8">
        <v>1</v>
      </c>
    </row>
    <row r="48" spans="1:2" x14ac:dyDescent="0.25">
      <c r="A48" s="7">
        <v>42359</v>
      </c>
      <c r="B48" s="8">
        <v>1</v>
      </c>
    </row>
    <row r="49" spans="1:2" x14ac:dyDescent="0.25">
      <c r="A49" s="7">
        <v>42309</v>
      </c>
      <c r="B49" s="8">
        <v>1</v>
      </c>
    </row>
    <row r="50" spans="1:2" x14ac:dyDescent="0.25">
      <c r="A50" s="7">
        <v>42036</v>
      </c>
      <c r="B50" s="8">
        <v>1</v>
      </c>
    </row>
    <row r="51" spans="1:2" x14ac:dyDescent="0.25">
      <c r="A51" s="7">
        <v>42370</v>
      </c>
      <c r="B51" s="8">
        <v>1</v>
      </c>
    </row>
    <row r="52" spans="1:2" x14ac:dyDescent="0.25">
      <c r="A52" s="7">
        <v>41996</v>
      </c>
      <c r="B52" s="8">
        <v>1</v>
      </c>
    </row>
    <row r="53" spans="1:2" x14ac:dyDescent="0.25">
      <c r="A53" s="7">
        <v>42287</v>
      </c>
      <c r="B53" s="8">
        <v>1</v>
      </c>
    </row>
    <row r="54" spans="1:2" x14ac:dyDescent="0.25">
      <c r="A54" s="7">
        <v>41997</v>
      </c>
      <c r="B54" s="8">
        <v>1</v>
      </c>
    </row>
    <row r="55" spans="1:2" x14ac:dyDescent="0.25">
      <c r="A55" s="7">
        <v>42021</v>
      </c>
      <c r="B55" s="8">
        <v>1</v>
      </c>
    </row>
    <row r="56" spans="1:2" x14ac:dyDescent="0.25">
      <c r="A56" s="7">
        <v>42001</v>
      </c>
      <c r="B56" s="8">
        <v>1</v>
      </c>
    </row>
    <row r="57" spans="1:2" x14ac:dyDescent="0.25">
      <c r="A57" s="7">
        <v>42014</v>
      </c>
      <c r="B57" s="8">
        <v>1</v>
      </c>
    </row>
    <row r="58" spans="1:2" x14ac:dyDescent="0.25">
      <c r="A58" s="7">
        <v>42323</v>
      </c>
      <c r="B58" s="8">
        <v>1</v>
      </c>
    </row>
    <row r="59" spans="1:2" x14ac:dyDescent="0.25">
      <c r="A59" s="7">
        <v>42329</v>
      </c>
      <c r="B59" s="8">
        <v>2</v>
      </c>
    </row>
    <row r="60" spans="1:2" x14ac:dyDescent="0.25">
      <c r="A60" s="7">
        <v>42393</v>
      </c>
      <c r="B60" s="8">
        <v>2</v>
      </c>
    </row>
    <row r="61" spans="1:2" x14ac:dyDescent="0.25">
      <c r="A61" s="7">
        <v>42505</v>
      </c>
      <c r="B61" s="8">
        <v>2</v>
      </c>
    </row>
    <row r="62" spans="1:2" x14ac:dyDescent="0.25">
      <c r="A62" s="7">
        <v>42004</v>
      </c>
      <c r="B62" s="8">
        <v>2</v>
      </c>
    </row>
    <row r="63" spans="1:2" x14ac:dyDescent="0.25">
      <c r="A63" s="7">
        <v>42006</v>
      </c>
      <c r="B63" s="8">
        <v>2</v>
      </c>
    </row>
    <row r="64" spans="1:2" x14ac:dyDescent="0.25">
      <c r="A64" s="7">
        <v>42399</v>
      </c>
      <c r="B64" s="8">
        <v>2</v>
      </c>
    </row>
    <row r="65" spans="1:2" x14ac:dyDescent="0.25">
      <c r="A65" s="7">
        <v>41934</v>
      </c>
      <c r="B65" s="8">
        <v>2</v>
      </c>
    </row>
    <row r="66" spans="1:2" x14ac:dyDescent="0.25">
      <c r="A66" s="7">
        <v>41994</v>
      </c>
      <c r="B66" s="8">
        <v>2</v>
      </c>
    </row>
    <row r="67" spans="1:2" x14ac:dyDescent="0.25">
      <c r="A67" s="7">
        <v>42406</v>
      </c>
      <c r="B67" s="8">
        <v>2</v>
      </c>
    </row>
    <row r="68" spans="1:2" x14ac:dyDescent="0.25">
      <c r="A68" s="7">
        <v>42378</v>
      </c>
      <c r="B68" s="8">
        <v>2</v>
      </c>
    </row>
    <row r="69" spans="1:2" x14ac:dyDescent="0.25">
      <c r="A69" s="7">
        <v>41979</v>
      </c>
      <c r="B69" s="8">
        <v>2</v>
      </c>
    </row>
    <row r="70" spans="1:2" x14ac:dyDescent="0.25">
      <c r="A70" s="7">
        <v>41998</v>
      </c>
      <c r="B70" s="8">
        <v>2</v>
      </c>
    </row>
    <row r="71" spans="1:2" x14ac:dyDescent="0.25">
      <c r="A71" s="7">
        <v>42366</v>
      </c>
      <c r="B71" s="8">
        <v>2</v>
      </c>
    </row>
    <row r="72" spans="1:2" x14ac:dyDescent="0.25">
      <c r="A72" s="7">
        <v>42421</v>
      </c>
      <c r="B72" s="8">
        <v>2</v>
      </c>
    </row>
    <row r="73" spans="1:2" x14ac:dyDescent="0.25">
      <c r="A73" s="7">
        <v>42381</v>
      </c>
      <c r="B73" s="8">
        <v>2</v>
      </c>
    </row>
    <row r="74" spans="1:2" x14ac:dyDescent="0.25">
      <c r="A74" s="7">
        <v>42430</v>
      </c>
      <c r="B74" s="8">
        <v>2</v>
      </c>
    </row>
    <row r="75" spans="1:2" x14ac:dyDescent="0.25">
      <c r="A75" s="7">
        <v>42007</v>
      </c>
      <c r="B75" s="8">
        <v>2</v>
      </c>
    </row>
    <row r="76" spans="1:2" x14ac:dyDescent="0.25">
      <c r="A76" s="7">
        <v>42443</v>
      </c>
      <c r="B76" s="8">
        <v>2</v>
      </c>
    </row>
    <row r="77" spans="1:2" x14ac:dyDescent="0.25">
      <c r="A77" s="7">
        <v>42368</v>
      </c>
      <c r="B77" s="8">
        <v>2</v>
      </c>
    </row>
    <row r="78" spans="1:2" x14ac:dyDescent="0.25">
      <c r="A78" s="7">
        <v>42335</v>
      </c>
      <c r="B78" s="8">
        <v>2</v>
      </c>
    </row>
    <row r="79" spans="1:2" x14ac:dyDescent="0.25">
      <c r="A79" s="7">
        <v>42374</v>
      </c>
      <c r="B79" s="8">
        <v>2</v>
      </c>
    </row>
    <row r="80" spans="1:2" x14ac:dyDescent="0.25">
      <c r="A80" s="7">
        <v>42449</v>
      </c>
      <c r="B80" s="8">
        <v>2</v>
      </c>
    </row>
    <row r="81" spans="1:2" x14ac:dyDescent="0.25">
      <c r="A81" s="7">
        <v>41964</v>
      </c>
      <c r="B81" s="8">
        <v>2</v>
      </c>
    </row>
    <row r="82" spans="1:2" x14ac:dyDescent="0.25">
      <c r="A82" s="7">
        <v>42373</v>
      </c>
      <c r="B82" s="8">
        <v>2</v>
      </c>
    </row>
    <row r="83" spans="1:2" x14ac:dyDescent="0.25">
      <c r="A83" s="7">
        <v>42511</v>
      </c>
      <c r="B83" s="8">
        <v>2</v>
      </c>
    </row>
    <row r="84" spans="1:2" x14ac:dyDescent="0.25">
      <c r="A84" s="7">
        <v>42005</v>
      </c>
      <c r="B84" s="8">
        <v>2</v>
      </c>
    </row>
    <row r="85" spans="1:2" x14ac:dyDescent="0.25">
      <c r="A85" s="7">
        <v>41991</v>
      </c>
      <c r="B85" s="8">
        <v>2</v>
      </c>
    </row>
    <row r="86" spans="1:2" x14ac:dyDescent="0.25">
      <c r="A86" s="7">
        <v>42395</v>
      </c>
      <c r="B86" s="8">
        <v>2</v>
      </c>
    </row>
    <row r="87" spans="1:2" x14ac:dyDescent="0.25">
      <c r="A87" s="7">
        <v>42355</v>
      </c>
      <c r="B87" s="8">
        <v>2</v>
      </c>
    </row>
    <row r="88" spans="1:2" x14ac:dyDescent="0.25">
      <c r="A88" s="7">
        <v>42419</v>
      </c>
      <c r="B88" s="8">
        <v>2</v>
      </c>
    </row>
    <row r="89" spans="1:2" x14ac:dyDescent="0.25">
      <c r="A89" s="7">
        <v>42483</v>
      </c>
      <c r="B89" s="8">
        <v>2</v>
      </c>
    </row>
    <row r="90" spans="1:2" x14ac:dyDescent="0.25">
      <c r="A90" s="7">
        <v>42360</v>
      </c>
      <c r="B90" s="8">
        <v>2</v>
      </c>
    </row>
    <row r="91" spans="1:2" x14ac:dyDescent="0.25">
      <c r="A91" s="7">
        <v>42438</v>
      </c>
      <c r="B91" s="8">
        <v>2</v>
      </c>
    </row>
    <row r="92" spans="1:2" x14ac:dyDescent="0.25">
      <c r="A92" s="7">
        <v>42346</v>
      </c>
      <c r="B92" s="8">
        <v>2</v>
      </c>
    </row>
    <row r="93" spans="1:2" x14ac:dyDescent="0.25">
      <c r="A93" s="7">
        <v>42498</v>
      </c>
      <c r="B93" s="8">
        <v>2</v>
      </c>
    </row>
    <row r="94" spans="1:2" x14ac:dyDescent="0.25">
      <c r="A94" s="7">
        <v>42345</v>
      </c>
      <c r="B94" s="8">
        <v>2</v>
      </c>
    </row>
    <row r="95" spans="1:2" x14ac:dyDescent="0.25">
      <c r="A95" s="7">
        <v>42380</v>
      </c>
      <c r="B95" s="8">
        <v>2</v>
      </c>
    </row>
    <row r="96" spans="1:2" x14ac:dyDescent="0.25">
      <c r="A96" s="7">
        <v>42427</v>
      </c>
      <c r="B96" s="8">
        <v>2</v>
      </c>
    </row>
    <row r="97" spans="1:2" x14ac:dyDescent="0.25">
      <c r="A97" s="7">
        <v>41983</v>
      </c>
      <c r="B97" s="8">
        <v>2</v>
      </c>
    </row>
    <row r="98" spans="1:2" x14ac:dyDescent="0.25">
      <c r="A98" s="7">
        <v>42040</v>
      </c>
      <c r="B98" s="8">
        <v>2</v>
      </c>
    </row>
    <row r="99" spans="1:2" x14ac:dyDescent="0.25">
      <c r="A99" s="7">
        <v>42330</v>
      </c>
      <c r="B99" s="8">
        <v>2</v>
      </c>
    </row>
    <row r="100" spans="1:2" x14ac:dyDescent="0.25">
      <c r="A100" s="7">
        <v>42450</v>
      </c>
      <c r="B100" s="8">
        <v>2</v>
      </c>
    </row>
    <row r="101" spans="1:2" x14ac:dyDescent="0.25">
      <c r="A101" s="7">
        <v>41968</v>
      </c>
      <c r="B101" s="8">
        <v>2</v>
      </c>
    </row>
    <row r="102" spans="1:2" x14ac:dyDescent="0.25">
      <c r="A102" s="7">
        <v>41980</v>
      </c>
      <c r="B102" s="8">
        <v>2</v>
      </c>
    </row>
    <row r="103" spans="1:2" x14ac:dyDescent="0.25">
      <c r="A103" s="7">
        <v>42003</v>
      </c>
      <c r="B103" s="8">
        <v>2</v>
      </c>
    </row>
    <row r="104" spans="1:2" x14ac:dyDescent="0.25">
      <c r="A104" s="7">
        <v>42002</v>
      </c>
      <c r="B104" s="8">
        <v>2</v>
      </c>
    </row>
    <row r="105" spans="1:2" x14ac:dyDescent="0.25">
      <c r="A105" s="7">
        <v>42043</v>
      </c>
      <c r="B105" s="8">
        <v>2</v>
      </c>
    </row>
    <row r="106" spans="1:2" x14ac:dyDescent="0.25">
      <c r="A106" s="7">
        <v>42403</v>
      </c>
      <c r="B106" s="8">
        <v>2</v>
      </c>
    </row>
    <row r="107" spans="1:2" x14ac:dyDescent="0.25">
      <c r="A107" s="7">
        <v>42009</v>
      </c>
      <c r="B107" s="8">
        <v>2</v>
      </c>
    </row>
    <row r="108" spans="1:2" x14ac:dyDescent="0.25">
      <c r="A108" s="7">
        <v>42367</v>
      </c>
      <c r="B108" s="8">
        <v>2</v>
      </c>
    </row>
    <row r="109" spans="1:2" x14ac:dyDescent="0.25">
      <c r="A109" s="7">
        <v>42382</v>
      </c>
      <c r="B109" s="8">
        <v>2</v>
      </c>
    </row>
    <row r="110" spans="1:2" x14ac:dyDescent="0.25">
      <c r="A110" s="7">
        <v>42037</v>
      </c>
      <c r="B110" s="8">
        <v>2</v>
      </c>
    </row>
    <row r="111" spans="1:2" x14ac:dyDescent="0.25">
      <c r="A111" s="7">
        <v>42379</v>
      </c>
      <c r="B111" s="8">
        <v>2</v>
      </c>
    </row>
    <row r="112" spans="1:2" x14ac:dyDescent="0.25">
      <c r="A112" s="7">
        <v>41987</v>
      </c>
      <c r="B112" s="8">
        <v>2</v>
      </c>
    </row>
    <row r="113" spans="1:2" x14ac:dyDescent="0.25">
      <c r="A113" s="7">
        <v>41984</v>
      </c>
      <c r="B113" s="8">
        <v>2</v>
      </c>
    </row>
    <row r="114" spans="1:2" x14ac:dyDescent="0.25">
      <c r="A114" s="7">
        <v>42388</v>
      </c>
      <c r="B114" s="8">
        <v>2</v>
      </c>
    </row>
    <row r="115" spans="1:2" x14ac:dyDescent="0.25">
      <c r="A115" s="7">
        <v>42398</v>
      </c>
      <c r="B115" s="8">
        <v>2</v>
      </c>
    </row>
    <row r="116" spans="1:2" x14ac:dyDescent="0.25">
      <c r="A116" s="7">
        <v>42440</v>
      </c>
      <c r="B116" s="8">
        <v>2</v>
      </c>
    </row>
    <row r="117" spans="1:2" x14ac:dyDescent="0.25">
      <c r="A117" s="7">
        <v>42041</v>
      </c>
      <c r="B117" s="8">
        <v>2</v>
      </c>
    </row>
    <row r="118" spans="1:2" x14ac:dyDescent="0.25">
      <c r="A118" s="7">
        <v>42085</v>
      </c>
      <c r="B118" s="8">
        <v>2</v>
      </c>
    </row>
    <row r="119" spans="1:2" x14ac:dyDescent="0.25">
      <c r="A119" s="7">
        <v>41959</v>
      </c>
      <c r="B119" s="8">
        <v>2</v>
      </c>
    </row>
    <row r="120" spans="1:2" x14ac:dyDescent="0.25">
      <c r="A120" s="7">
        <v>42436</v>
      </c>
      <c r="B120" s="8">
        <v>2</v>
      </c>
    </row>
    <row r="121" spans="1:2" x14ac:dyDescent="0.25">
      <c r="A121" s="7">
        <v>42411</v>
      </c>
      <c r="B121" s="8">
        <v>2</v>
      </c>
    </row>
    <row r="122" spans="1:2" x14ac:dyDescent="0.25">
      <c r="A122" s="7">
        <v>42439</v>
      </c>
      <c r="B122" s="8">
        <v>2</v>
      </c>
    </row>
    <row r="123" spans="1:2" x14ac:dyDescent="0.25">
      <c r="A123" s="7">
        <v>41990</v>
      </c>
      <c r="B123" s="8">
        <v>2</v>
      </c>
    </row>
    <row r="124" spans="1:2" x14ac:dyDescent="0.25">
      <c r="A124" s="7">
        <v>42504</v>
      </c>
      <c r="B124" s="8">
        <v>2</v>
      </c>
    </row>
    <row r="125" spans="1:2" x14ac:dyDescent="0.25">
      <c r="A125" s="7">
        <v>42384</v>
      </c>
      <c r="B125" s="8">
        <v>2</v>
      </c>
    </row>
    <row r="126" spans="1:2" x14ac:dyDescent="0.25">
      <c r="A126" s="7">
        <v>42387</v>
      </c>
      <c r="B126" s="8">
        <v>2</v>
      </c>
    </row>
    <row r="127" spans="1:2" x14ac:dyDescent="0.25">
      <c r="A127" s="7">
        <v>42396</v>
      </c>
      <c r="B127" s="8">
        <v>2</v>
      </c>
    </row>
    <row r="128" spans="1:2" x14ac:dyDescent="0.25">
      <c r="A128" s="7">
        <v>41999</v>
      </c>
      <c r="B128" s="8">
        <v>2</v>
      </c>
    </row>
    <row r="129" spans="1:2" x14ac:dyDescent="0.25">
      <c r="A129" s="7">
        <v>42105</v>
      </c>
      <c r="B129" s="8">
        <v>2</v>
      </c>
    </row>
    <row r="130" spans="1:2" x14ac:dyDescent="0.25">
      <c r="A130" s="7">
        <v>42302</v>
      </c>
      <c r="B130" s="8">
        <v>2</v>
      </c>
    </row>
    <row r="131" spans="1:2" x14ac:dyDescent="0.25">
      <c r="A131" s="7">
        <v>42429</v>
      </c>
      <c r="B131" s="8">
        <v>2</v>
      </c>
    </row>
    <row r="132" spans="1:2" x14ac:dyDescent="0.25">
      <c r="A132" s="7">
        <v>42325</v>
      </c>
      <c r="B132" s="8">
        <v>2</v>
      </c>
    </row>
    <row r="133" spans="1:2" x14ac:dyDescent="0.25">
      <c r="A133" s="7">
        <v>42336</v>
      </c>
      <c r="B133" s="8">
        <v>2</v>
      </c>
    </row>
    <row r="134" spans="1:2" x14ac:dyDescent="0.25">
      <c r="A134" s="7">
        <v>42472</v>
      </c>
      <c r="B134" s="8">
        <v>2</v>
      </c>
    </row>
    <row r="135" spans="1:2" x14ac:dyDescent="0.25">
      <c r="A135" s="7">
        <v>42301</v>
      </c>
      <c r="B135" s="8">
        <v>2</v>
      </c>
    </row>
    <row r="136" spans="1:2" x14ac:dyDescent="0.25">
      <c r="A136" s="7">
        <v>42417</v>
      </c>
      <c r="B136" s="8">
        <v>2</v>
      </c>
    </row>
    <row r="137" spans="1:2" x14ac:dyDescent="0.25">
      <c r="A137" s="7">
        <v>41974</v>
      </c>
      <c r="B137" s="8">
        <v>2</v>
      </c>
    </row>
    <row r="138" spans="1:2" x14ac:dyDescent="0.25">
      <c r="A138" s="7">
        <v>41981</v>
      </c>
      <c r="B138" s="8">
        <v>2</v>
      </c>
    </row>
    <row r="139" spans="1:2" x14ac:dyDescent="0.25">
      <c r="A139" s="7">
        <v>42019</v>
      </c>
      <c r="B139" s="8">
        <v>2</v>
      </c>
    </row>
    <row r="140" spans="1:2" x14ac:dyDescent="0.25">
      <c r="A140" s="7">
        <v>42060</v>
      </c>
      <c r="B140" s="8">
        <v>2</v>
      </c>
    </row>
    <row r="141" spans="1:2" x14ac:dyDescent="0.25">
      <c r="A141" s="7">
        <v>42433</v>
      </c>
      <c r="B141" s="8">
        <v>2</v>
      </c>
    </row>
    <row r="142" spans="1:2" x14ac:dyDescent="0.25">
      <c r="A142" s="7">
        <v>41966</v>
      </c>
      <c r="B142" s="8">
        <v>2</v>
      </c>
    </row>
    <row r="143" spans="1:2" x14ac:dyDescent="0.25">
      <c r="A143" s="7">
        <v>42389</v>
      </c>
      <c r="B143" s="8">
        <v>2</v>
      </c>
    </row>
    <row r="144" spans="1:2" x14ac:dyDescent="0.25">
      <c r="A144" s="7">
        <v>41986</v>
      </c>
      <c r="B144" s="8">
        <v>2</v>
      </c>
    </row>
    <row r="145" spans="1:2" x14ac:dyDescent="0.25">
      <c r="A145" s="7">
        <v>42338</v>
      </c>
      <c r="B145" s="8">
        <v>2</v>
      </c>
    </row>
    <row r="146" spans="1:2" x14ac:dyDescent="0.25">
      <c r="A146" s="7">
        <v>42369</v>
      </c>
      <c r="B146" s="8">
        <v>2</v>
      </c>
    </row>
    <row r="147" spans="1:2" x14ac:dyDescent="0.25">
      <c r="A147" s="7">
        <v>41978</v>
      </c>
      <c r="B147" s="8">
        <v>2</v>
      </c>
    </row>
    <row r="148" spans="1:2" x14ac:dyDescent="0.25">
      <c r="A148" s="7">
        <v>42397</v>
      </c>
      <c r="B148" s="8">
        <v>2</v>
      </c>
    </row>
    <row r="149" spans="1:2" x14ac:dyDescent="0.25">
      <c r="A149" s="7">
        <v>42039</v>
      </c>
      <c r="B149" s="8">
        <v>2</v>
      </c>
    </row>
    <row r="150" spans="1:2" x14ac:dyDescent="0.25">
      <c r="A150" s="7">
        <v>42321</v>
      </c>
      <c r="B150" s="8">
        <v>2</v>
      </c>
    </row>
    <row r="151" spans="1:2" x14ac:dyDescent="0.25">
      <c r="A151" s="7">
        <v>42348</v>
      </c>
      <c r="B151" s="8">
        <v>2</v>
      </c>
    </row>
    <row r="152" spans="1:2" x14ac:dyDescent="0.25">
      <c r="A152" s="7">
        <v>42432</v>
      </c>
      <c r="B152" s="8">
        <v>2</v>
      </c>
    </row>
    <row r="153" spans="1:2" x14ac:dyDescent="0.25">
      <c r="A153" s="7">
        <v>42027</v>
      </c>
      <c r="B153" s="8">
        <v>2</v>
      </c>
    </row>
    <row r="154" spans="1:2" x14ac:dyDescent="0.25">
      <c r="A154" s="7">
        <v>41937</v>
      </c>
      <c r="B154" s="8">
        <v>2</v>
      </c>
    </row>
    <row r="155" spans="1:2" x14ac:dyDescent="0.25">
      <c r="A155" s="7">
        <v>42401</v>
      </c>
      <c r="B155" s="8">
        <v>2</v>
      </c>
    </row>
    <row r="156" spans="1:2" x14ac:dyDescent="0.25">
      <c r="A156" s="7">
        <v>42404</v>
      </c>
      <c r="B156" s="8">
        <v>2</v>
      </c>
    </row>
    <row r="157" spans="1:2" x14ac:dyDescent="0.25">
      <c r="A157" s="7">
        <v>41967</v>
      </c>
      <c r="B157" s="8">
        <v>2</v>
      </c>
    </row>
    <row r="158" spans="1:2" x14ac:dyDescent="0.25">
      <c r="A158" s="7">
        <v>42518</v>
      </c>
      <c r="B158" s="8">
        <v>2</v>
      </c>
    </row>
    <row r="159" spans="1:2" x14ac:dyDescent="0.25">
      <c r="A159" s="7">
        <v>42062</v>
      </c>
      <c r="B159" s="8">
        <v>2</v>
      </c>
    </row>
    <row r="160" spans="1:2" x14ac:dyDescent="0.25">
      <c r="A160" s="7">
        <v>42333</v>
      </c>
      <c r="B160" s="8">
        <v>2</v>
      </c>
    </row>
    <row r="161" spans="1:2" x14ac:dyDescent="0.25">
      <c r="A161" s="7">
        <v>42324</v>
      </c>
      <c r="B161" s="8">
        <v>2</v>
      </c>
    </row>
    <row r="162" spans="1:2" x14ac:dyDescent="0.25">
      <c r="A162" s="7">
        <v>41975</v>
      </c>
      <c r="B162" s="8">
        <v>2</v>
      </c>
    </row>
    <row r="163" spans="1:2" x14ac:dyDescent="0.25">
      <c r="A163" s="7">
        <v>42107</v>
      </c>
      <c r="B163" s="8">
        <v>2</v>
      </c>
    </row>
    <row r="164" spans="1:2" x14ac:dyDescent="0.25">
      <c r="A164" s="7">
        <v>42356</v>
      </c>
      <c r="B164" s="8">
        <v>2</v>
      </c>
    </row>
    <row r="165" spans="1:2" x14ac:dyDescent="0.25">
      <c r="A165" s="7">
        <v>42035</v>
      </c>
      <c r="B165" s="8">
        <v>2</v>
      </c>
    </row>
    <row r="166" spans="1:2" x14ac:dyDescent="0.25">
      <c r="A166" s="7">
        <v>42410</v>
      </c>
      <c r="B166" s="8">
        <v>2</v>
      </c>
    </row>
    <row r="167" spans="1:2" x14ac:dyDescent="0.25">
      <c r="A167" s="7">
        <v>41943</v>
      </c>
      <c r="B167" s="8">
        <v>2</v>
      </c>
    </row>
    <row r="168" spans="1:2" x14ac:dyDescent="0.25">
      <c r="A168" s="7">
        <v>42424</v>
      </c>
      <c r="B168" s="8">
        <v>3</v>
      </c>
    </row>
    <row r="169" spans="1:2" x14ac:dyDescent="0.25">
      <c r="A169" s="7">
        <v>41942</v>
      </c>
      <c r="B169" s="8">
        <v>3</v>
      </c>
    </row>
    <row r="170" spans="1:2" x14ac:dyDescent="0.25">
      <c r="A170" s="7">
        <v>41977</v>
      </c>
      <c r="B170" s="8">
        <v>3</v>
      </c>
    </row>
    <row r="171" spans="1:2" x14ac:dyDescent="0.25">
      <c r="A171" s="7">
        <v>42332</v>
      </c>
      <c r="B171" s="8">
        <v>3</v>
      </c>
    </row>
    <row r="172" spans="1:2" x14ac:dyDescent="0.25">
      <c r="A172" s="7">
        <v>42416</v>
      </c>
      <c r="B172" s="8">
        <v>3</v>
      </c>
    </row>
    <row r="173" spans="1:2" x14ac:dyDescent="0.25">
      <c r="A173" s="7">
        <v>42375</v>
      </c>
      <c r="B173" s="8">
        <v>3</v>
      </c>
    </row>
    <row r="174" spans="1:2" x14ac:dyDescent="0.25">
      <c r="A174" s="7">
        <v>42028</v>
      </c>
      <c r="B174" s="8">
        <v>3</v>
      </c>
    </row>
    <row r="175" spans="1:2" x14ac:dyDescent="0.25">
      <c r="A175" s="7">
        <v>42331</v>
      </c>
      <c r="B175" s="8">
        <v>3</v>
      </c>
    </row>
    <row r="176" spans="1:2" x14ac:dyDescent="0.25">
      <c r="A176" s="7">
        <v>42422</v>
      </c>
      <c r="B176" s="8">
        <v>3</v>
      </c>
    </row>
    <row r="177" spans="1:2" x14ac:dyDescent="0.25">
      <c r="A177" s="7">
        <v>42470</v>
      </c>
      <c r="B177" s="8">
        <v>3</v>
      </c>
    </row>
    <row r="178" spans="1:2" x14ac:dyDescent="0.25">
      <c r="A178" s="7">
        <v>41963</v>
      </c>
      <c r="B178" s="8">
        <v>3</v>
      </c>
    </row>
    <row r="179" spans="1:2" x14ac:dyDescent="0.25">
      <c r="A179" s="7">
        <v>42347</v>
      </c>
      <c r="B179" s="8">
        <v>3</v>
      </c>
    </row>
    <row r="180" spans="1:2" x14ac:dyDescent="0.25">
      <c r="A180" s="7">
        <v>42354</v>
      </c>
      <c r="B180" s="8">
        <v>3</v>
      </c>
    </row>
    <row r="181" spans="1:2" x14ac:dyDescent="0.25">
      <c r="A181" s="7">
        <v>42485</v>
      </c>
      <c r="B181" s="8">
        <v>3</v>
      </c>
    </row>
    <row r="182" spans="1:2" x14ac:dyDescent="0.25">
      <c r="A182" s="7">
        <v>41940</v>
      </c>
      <c r="B182" s="8">
        <v>3</v>
      </c>
    </row>
    <row r="183" spans="1:2" x14ac:dyDescent="0.25">
      <c r="A183" s="7">
        <v>42412</v>
      </c>
      <c r="B183" s="8">
        <v>3</v>
      </c>
    </row>
    <row r="184" spans="1:2" x14ac:dyDescent="0.25">
      <c r="A184" s="7">
        <v>41982</v>
      </c>
      <c r="B184" s="8">
        <v>3</v>
      </c>
    </row>
    <row r="185" spans="1:2" x14ac:dyDescent="0.25">
      <c r="A185" s="7">
        <v>42437</v>
      </c>
      <c r="B185" s="8">
        <v>3</v>
      </c>
    </row>
    <row r="186" spans="1:2" x14ac:dyDescent="0.25">
      <c r="A186" s="7">
        <v>41946</v>
      </c>
      <c r="B186" s="8">
        <v>3</v>
      </c>
    </row>
    <row r="187" spans="1:2" x14ac:dyDescent="0.25">
      <c r="A187" s="7">
        <v>41952</v>
      </c>
      <c r="B187" s="8">
        <v>3</v>
      </c>
    </row>
    <row r="188" spans="1:2" x14ac:dyDescent="0.25">
      <c r="A188" s="7">
        <v>41988</v>
      </c>
      <c r="B188" s="8">
        <v>3</v>
      </c>
    </row>
    <row r="189" spans="1:2" x14ac:dyDescent="0.25">
      <c r="A189" s="7">
        <v>42418</v>
      </c>
      <c r="B189" s="8">
        <v>3</v>
      </c>
    </row>
    <row r="190" spans="1:2" x14ac:dyDescent="0.25">
      <c r="A190" s="7">
        <v>42086</v>
      </c>
      <c r="B190" s="8">
        <v>3</v>
      </c>
    </row>
    <row r="191" spans="1:2" x14ac:dyDescent="0.25">
      <c r="A191" s="7">
        <v>42353</v>
      </c>
      <c r="B191" s="8">
        <v>3</v>
      </c>
    </row>
    <row r="192" spans="1:2" x14ac:dyDescent="0.25">
      <c r="A192" s="7">
        <v>41965</v>
      </c>
      <c r="B192" s="8">
        <v>3</v>
      </c>
    </row>
    <row r="193" spans="1:2" x14ac:dyDescent="0.25">
      <c r="A193" s="7">
        <v>42405</v>
      </c>
      <c r="B193" s="8">
        <v>3</v>
      </c>
    </row>
    <row r="194" spans="1:2" x14ac:dyDescent="0.25">
      <c r="A194" s="7">
        <v>42471</v>
      </c>
      <c r="B194" s="8">
        <v>3</v>
      </c>
    </row>
    <row r="195" spans="1:2" x14ac:dyDescent="0.25">
      <c r="A195" s="7">
        <v>42038</v>
      </c>
      <c r="B195" s="8">
        <v>3</v>
      </c>
    </row>
    <row r="196" spans="1:2" x14ac:dyDescent="0.25">
      <c r="A196" s="7">
        <v>42391</v>
      </c>
      <c r="B196" s="8">
        <v>3</v>
      </c>
    </row>
    <row r="197" spans="1:2" x14ac:dyDescent="0.25">
      <c r="A197" s="7">
        <v>42054</v>
      </c>
      <c r="B197" s="8">
        <v>3</v>
      </c>
    </row>
    <row r="198" spans="1:2" x14ac:dyDescent="0.25">
      <c r="A198" s="7">
        <v>42452</v>
      </c>
      <c r="B198" s="8">
        <v>3</v>
      </c>
    </row>
    <row r="199" spans="1:2" x14ac:dyDescent="0.25">
      <c r="A199" s="7">
        <v>41958</v>
      </c>
      <c r="B199" s="8">
        <v>3</v>
      </c>
    </row>
    <row r="200" spans="1:2" x14ac:dyDescent="0.25">
      <c r="A200" s="7">
        <v>42426</v>
      </c>
      <c r="B200" s="8">
        <v>3</v>
      </c>
    </row>
    <row r="201" spans="1:2" x14ac:dyDescent="0.25">
      <c r="A201" s="7">
        <v>41989</v>
      </c>
      <c r="B201" s="8">
        <v>3</v>
      </c>
    </row>
    <row r="202" spans="1:2" x14ac:dyDescent="0.25">
      <c r="A202" s="7">
        <v>42064</v>
      </c>
      <c r="B202" s="8">
        <v>3</v>
      </c>
    </row>
    <row r="203" spans="1:2" x14ac:dyDescent="0.25">
      <c r="A203" s="7">
        <v>42077</v>
      </c>
      <c r="B203" s="8">
        <v>3</v>
      </c>
    </row>
    <row r="204" spans="1:2" x14ac:dyDescent="0.25">
      <c r="A204" s="7">
        <v>42420</v>
      </c>
      <c r="B204" s="8">
        <v>3</v>
      </c>
    </row>
    <row r="205" spans="1:2" x14ac:dyDescent="0.25">
      <c r="A205" s="7">
        <v>42349</v>
      </c>
      <c r="B205" s="8">
        <v>3</v>
      </c>
    </row>
    <row r="206" spans="1:2" x14ac:dyDescent="0.25">
      <c r="A206" s="7">
        <v>42057</v>
      </c>
      <c r="B206" s="8">
        <v>3</v>
      </c>
    </row>
    <row r="207" spans="1:2" x14ac:dyDescent="0.25">
      <c r="A207" s="7">
        <v>42434</v>
      </c>
      <c r="B207" s="8">
        <v>3</v>
      </c>
    </row>
    <row r="208" spans="1:2" x14ac:dyDescent="0.25">
      <c r="A208" s="7">
        <v>42475</v>
      </c>
      <c r="B208" s="8">
        <v>3</v>
      </c>
    </row>
    <row r="209" spans="1:2" x14ac:dyDescent="0.25">
      <c r="A209" s="7">
        <v>41985</v>
      </c>
      <c r="B209" s="8">
        <v>3</v>
      </c>
    </row>
    <row r="210" spans="1:2" x14ac:dyDescent="0.25">
      <c r="A210" s="7">
        <v>42031</v>
      </c>
      <c r="B210" s="8">
        <v>3</v>
      </c>
    </row>
    <row r="211" spans="1:2" x14ac:dyDescent="0.25">
      <c r="A211" s="7">
        <v>42051</v>
      </c>
      <c r="B211" s="8">
        <v>3</v>
      </c>
    </row>
    <row r="212" spans="1:2" x14ac:dyDescent="0.25">
      <c r="A212" s="7">
        <v>42457</v>
      </c>
      <c r="B212" s="8">
        <v>3</v>
      </c>
    </row>
    <row r="213" spans="1:2" x14ac:dyDescent="0.25">
      <c r="A213" s="7">
        <v>42444</v>
      </c>
      <c r="B213" s="8">
        <v>3</v>
      </c>
    </row>
    <row r="214" spans="1:2" x14ac:dyDescent="0.25">
      <c r="A214" s="7">
        <v>42539</v>
      </c>
      <c r="B214" s="8">
        <v>3</v>
      </c>
    </row>
    <row r="215" spans="1:2" x14ac:dyDescent="0.25">
      <c r="A215" s="7">
        <v>41938</v>
      </c>
      <c r="B215" s="8">
        <v>3</v>
      </c>
    </row>
    <row r="216" spans="1:2" x14ac:dyDescent="0.25">
      <c r="A216" s="7">
        <v>41976</v>
      </c>
      <c r="B216" s="8">
        <v>3</v>
      </c>
    </row>
    <row r="217" spans="1:2" x14ac:dyDescent="0.25">
      <c r="A217" s="7">
        <v>42044</v>
      </c>
      <c r="B217" s="8">
        <v>3</v>
      </c>
    </row>
    <row r="218" spans="1:2" x14ac:dyDescent="0.25">
      <c r="A218" s="7">
        <v>42284</v>
      </c>
      <c r="B218" s="8">
        <v>3</v>
      </c>
    </row>
    <row r="219" spans="1:2" x14ac:dyDescent="0.25">
      <c r="A219" s="7">
        <v>42341</v>
      </c>
      <c r="B219" s="8">
        <v>3</v>
      </c>
    </row>
    <row r="220" spans="1:2" x14ac:dyDescent="0.25">
      <c r="A220" s="7">
        <v>42519</v>
      </c>
      <c r="B220" s="8">
        <v>3</v>
      </c>
    </row>
    <row r="221" spans="1:2" x14ac:dyDescent="0.25">
      <c r="A221" s="7">
        <v>42106</v>
      </c>
      <c r="B221" s="8">
        <v>3</v>
      </c>
    </row>
    <row r="222" spans="1:2" x14ac:dyDescent="0.25">
      <c r="A222" s="7">
        <v>42409</v>
      </c>
      <c r="B222" s="8">
        <v>3</v>
      </c>
    </row>
    <row r="223" spans="1:2" x14ac:dyDescent="0.25">
      <c r="A223" s="7">
        <v>41949</v>
      </c>
      <c r="B223" s="8">
        <v>3</v>
      </c>
    </row>
    <row r="224" spans="1:2" x14ac:dyDescent="0.25">
      <c r="A224" s="7">
        <v>42340</v>
      </c>
      <c r="B224" s="8">
        <v>3</v>
      </c>
    </row>
    <row r="225" spans="1:2" x14ac:dyDescent="0.25">
      <c r="A225" s="7">
        <v>42383</v>
      </c>
      <c r="B225" s="8">
        <v>3</v>
      </c>
    </row>
    <row r="226" spans="1:2" x14ac:dyDescent="0.25">
      <c r="A226" s="7">
        <v>42451</v>
      </c>
      <c r="B226" s="8">
        <v>3</v>
      </c>
    </row>
    <row r="227" spans="1:2" x14ac:dyDescent="0.25">
      <c r="A227" s="7">
        <v>42506</v>
      </c>
      <c r="B227" s="8">
        <v>3</v>
      </c>
    </row>
    <row r="228" spans="1:2" x14ac:dyDescent="0.25">
      <c r="A228" s="7">
        <v>42342</v>
      </c>
      <c r="B228" s="8">
        <v>3</v>
      </c>
    </row>
    <row r="229" spans="1:2" x14ac:dyDescent="0.25">
      <c r="A229" s="7">
        <v>42376</v>
      </c>
      <c r="B229" s="8">
        <v>3</v>
      </c>
    </row>
    <row r="230" spans="1:2" x14ac:dyDescent="0.25">
      <c r="A230" s="7">
        <v>41995</v>
      </c>
      <c r="B230" s="8">
        <v>3</v>
      </c>
    </row>
    <row r="231" spans="1:2" x14ac:dyDescent="0.25">
      <c r="A231" s="7">
        <v>42544</v>
      </c>
      <c r="B231" s="8">
        <v>3</v>
      </c>
    </row>
    <row r="232" spans="1:2" x14ac:dyDescent="0.25">
      <c r="A232" s="7">
        <v>42055</v>
      </c>
      <c r="B232" s="8">
        <v>3</v>
      </c>
    </row>
    <row r="233" spans="1:2" x14ac:dyDescent="0.25">
      <c r="A233" s="7">
        <v>42303</v>
      </c>
      <c r="B233" s="8">
        <v>3</v>
      </c>
    </row>
    <row r="234" spans="1:2" x14ac:dyDescent="0.25">
      <c r="A234" s="7">
        <v>42352</v>
      </c>
      <c r="B234" s="8">
        <v>3</v>
      </c>
    </row>
    <row r="235" spans="1:2" x14ac:dyDescent="0.25">
      <c r="A235" s="7">
        <v>42260</v>
      </c>
      <c r="B235" s="8">
        <v>3</v>
      </c>
    </row>
    <row r="236" spans="1:2" x14ac:dyDescent="0.25">
      <c r="A236" s="7">
        <v>42473</v>
      </c>
      <c r="B236" s="8">
        <v>3</v>
      </c>
    </row>
    <row r="237" spans="1:2" x14ac:dyDescent="0.25">
      <c r="A237" s="7">
        <v>42029</v>
      </c>
      <c r="B237" s="8">
        <v>3</v>
      </c>
    </row>
    <row r="238" spans="1:2" x14ac:dyDescent="0.25">
      <c r="A238" s="7">
        <v>42482</v>
      </c>
      <c r="B238" s="8">
        <v>3</v>
      </c>
    </row>
    <row r="239" spans="1:2" x14ac:dyDescent="0.25">
      <c r="A239" s="7">
        <v>42092</v>
      </c>
      <c r="B239" s="8">
        <v>3</v>
      </c>
    </row>
    <row r="240" spans="1:2" x14ac:dyDescent="0.25">
      <c r="A240" s="7">
        <v>42431</v>
      </c>
      <c r="B240" s="8">
        <v>3</v>
      </c>
    </row>
    <row r="241" spans="1:2" x14ac:dyDescent="0.25">
      <c r="A241" s="7">
        <v>42320</v>
      </c>
      <c r="B241" s="8">
        <v>3</v>
      </c>
    </row>
    <row r="242" spans="1:2" x14ac:dyDescent="0.25">
      <c r="A242" s="7">
        <v>42328</v>
      </c>
      <c r="B242" s="8">
        <v>3</v>
      </c>
    </row>
    <row r="243" spans="1:2" x14ac:dyDescent="0.25">
      <c r="A243" s="7">
        <v>41957</v>
      </c>
      <c r="B243" s="8">
        <v>3</v>
      </c>
    </row>
    <row r="244" spans="1:2" x14ac:dyDescent="0.25">
      <c r="A244" s="7">
        <v>42339</v>
      </c>
      <c r="B244" s="8">
        <v>3</v>
      </c>
    </row>
    <row r="245" spans="1:2" x14ac:dyDescent="0.25">
      <c r="A245" s="7">
        <v>41954</v>
      </c>
      <c r="B245" s="8">
        <v>3</v>
      </c>
    </row>
    <row r="246" spans="1:2" x14ac:dyDescent="0.25">
      <c r="A246" s="7">
        <v>42464</v>
      </c>
      <c r="B246" s="8">
        <v>3</v>
      </c>
    </row>
    <row r="247" spans="1:2" x14ac:dyDescent="0.25">
      <c r="A247" s="7">
        <v>42394</v>
      </c>
      <c r="B247" s="8">
        <v>3</v>
      </c>
    </row>
    <row r="248" spans="1:2" x14ac:dyDescent="0.25">
      <c r="A248" s="7">
        <v>42023</v>
      </c>
      <c r="B248" s="8">
        <v>3</v>
      </c>
    </row>
    <row r="249" spans="1:2" x14ac:dyDescent="0.25">
      <c r="A249" s="7">
        <v>42058</v>
      </c>
      <c r="B249" s="8">
        <v>3</v>
      </c>
    </row>
    <row r="250" spans="1:2" x14ac:dyDescent="0.25">
      <c r="A250" s="7">
        <v>42088</v>
      </c>
      <c r="B250" s="8">
        <v>3</v>
      </c>
    </row>
    <row r="251" spans="1:2" x14ac:dyDescent="0.25">
      <c r="A251" s="7">
        <v>42245</v>
      </c>
      <c r="B251" s="8">
        <v>3</v>
      </c>
    </row>
    <row r="252" spans="1:2" x14ac:dyDescent="0.25">
      <c r="A252" s="7">
        <v>42408</v>
      </c>
      <c r="B252" s="8">
        <v>3</v>
      </c>
    </row>
    <row r="253" spans="1:2" x14ac:dyDescent="0.25">
      <c r="A253" s="7">
        <v>42026</v>
      </c>
      <c r="B253" s="8">
        <v>3</v>
      </c>
    </row>
    <row r="254" spans="1:2" x14ac:dyDescent="0.25">
      <c r="A254" s="7">
        <v>42517</v>
      </c>
      <c r="B254" s="8">
        <v>3</v>
      </c>
    </row>
    <row r="255" spans="1:2" x14ac:dyDescent="0.25">
      <c r="A255" s="7">
        <v>42061</v>
      </c>
      <c r="B255" s="8">
        <v>3</v>
      </c>
    </row>
    <row r="256" spans="1:2" x14ac:dyDescent="0.25">
      <c r="A256" s="7">
        <v>42423</v>
      </c>
      <c r="B256" s="8">
        <v>3</v>
      </c>
    </row>
    <row r="257" spans="1:2" x14ac:dyDescent="0.25">
      <c r="A257" s="7">
        <v>41960</v>
      </c>
      <c r="B257" s="8">
        <v>3</v>
      </c>
    </row>
    <row r="258" spans="1:2" x14ac:dyDescent="0.25">
      <c r="A258" s="7">
        <v>42425</v>
      </c>
      <c r="B258" s="8">
        <v>3</v>
      </c>
    </row>
    <row r="259" spans="1:2" x14ac:dyDescent="0.25">
      <c r="A259" s="7">
        <v>42488</v>
      </c>
      <c r="B259" s="8">
        <v>3</v>
      </c>
    </row>
    <row r="260" spans="1:2" x14ac:dyDescent="0.25">
      <c r="A260" s="7">
        <v>42018</v>
      </c>
      <c r="B260" s="8">
        <v>3</v>
      </c>
    </row>
    <row r="261" spans="1:2" x14ac:dyDescent="0.25">
      <c r="A261" s="7">
        <v>42059</v>
      </c>
      <c r="B261" s="8">
        <v>3</v>
      </c>
    </row>
    <row r="262" spans="1:2" x14ac:dyDescent="0.25">
      <c r="A262" s="7">
        <v>42016</v>
      </c>
      <c r="B262" s="8">
        <v>3</v>
      </c>
    </row>
    <row r="263" spans="1:2" x14ac:dyDescent="0.25">
      <c r="A263" s="7">
        <v>42068</v>
      </c>
      <c r="B263" s="8">
        <v>3</v>
      </c>
    </row>
    <row r="264" spans="1:2" x14ac:dyDescent="0.25">
      <c r="A264" s="7">
        <v>42317</v>
      </c>
      <c r="B264" s="8">
        <v>3</v>
      </c>
    </row>
    <row r="265" spans="1:2" x14ac:dyDescent="0.25">
      <c r="A265" s="7">
        <v>42065</v>
      </c>
      <c r="B265" s="8">
        <v>3</v>
      </c>
    </row>
    <row r="266" spans="1:2" x14ac:dyDescent="0.25">
      <c r="A266" s="7">
        <v>42094</v>
      </c>
      <c r="B266" s="8">
        <v>3</v>
      </c>
    </row>
    <row r="267" spans="1:2" x14ac:dyDescent="0.25">
      <c r="A267" s="7">
        <v>42487</v>
      </c>
      <c r="B267" s="8">
        <v>3</v>
      </c>
    </row>
    <row r="268" spans="1:2" x14ac:dyDescent="0.25">
      <c r="A268" s="7">
        <v>42326</v>
      </c>
      <c r="B268" s="8">
        <v>3</v>
      </c>
    </row>
    <row r="269" spans="1:2" x14ac:dyDescent="0.25">
      <c r="A269" s="7">
        <v>42310</v>
      </c>
      <c r="B269" s="8">
        <v>3</v>
      </c>
    </row>
    <row r="270" spans="1:2" x14ac:dyDescent="0.25">
      <c r="A270" s="7">
        <v>42489</v>
      </c>
      <c r="B270" s="8">
        <v>3</v>
      </c>
    </row>
    <row r="271" spans="1:2" x14ac:dyDescent="0.25">
      <c r="A271" s="7">
        <v>42446</v>
      </c>
      <c r="B271" s="8">
        <v>3</v>
      </c>
    </row>
    <row r="272" spans="1:2" x14ac:dyDescent="0.25">
      <c r="A272" s="7">
        <v>42516</v>
      </c>
      <c r="B272" s="8">
        <v>3</v>
      </c>
    </row>
    <row r="273" spans="1:2" x14ac:dyDescent="0.25">
      <c r="A273" s="7">
        <v>42010</v>
      </c>
      <c r="B273" s="8">
        <v>3</v>
      </c>
    </row>
    <row r="274" spans="1:2" x14ac:dyDescent="0.25">
      <c r="A274" s="7">
        <v>42045</v>
      </c>
      <c r="B274" s="8">
        <v>3</v>
      </c>
    </row>
    <row r="275" spans="1:2" x14ac:dyDescent="0.25">
      <c r="A275" s="7">
        <v>42445</v>
      </c>
      <c r="B275" s="8">
        <v>3</v>
      </c>
    </row>
    <row r="276" spans="1:2" x14ac:dyDescent="0.25">
      <c r="A276" s="7">
        <v>42402</v>
      </c>
      <c r="B276" s="8">
        <v>3</v>
      </c>
    </row>
    <row r="277" spans="1:2" x14ac:dyDescent="0.25">
      <c r="A277" s="7">
        <v>42448</v>
      </c>
      <c r="B277" s="8">
        <v>3</v>
      </c>
    </row>
    <row r="278" spans="1:2" x14ac:dyDescent="0.25">
      <c r="A278" s="7">
        <v>41969</v>
      </c>
      <c r="B278" s="8">
        <v>3</v>
      </c>
    </row>
    <row r="279" spans="1:2" x14ac:dyDescent="0.25">
      <c r="A279" s="7">
        <v>42474</v>
      </c>
      <c r="B279" s="8">
        <v>3</v>
      </c>
    </row>
    <row r="280" spans="1:2" x14ac:dyDescent="0.25">
      <c r="A280" s="7">
        <v>42455</v>
      </c>
      <c r="B280" s="8">
        <v>3</v>
      </c>
    </row>
    <row r="281" spans="1:2" x14ac:dyDescent="0.25">
      <c r="A281" s="7">
        <v>42294</v>
      </c>
      <c r="B281" s="8">
        <v>3</v>
      </c>
    </row>
    <row r="282" spans="1:2" x14ac:dyDescent="0.25">
      <c r="A282" s="7">
        <v>41961</v>
      </c>
      <c r="B282" s="8">
        <v>3</v>
      </c>
    </row>
    <row r="283" spans="1:2" x14ac:dyDescent="0.25">
      <c r="A283" s="7">
        <v>41929</v>
      </c>
      <c r="B283" s="8">
        <v>3</v>
      </c>
    </row>
    <row r="284" spans="1:2" x14ac:dyDescent="0.25">
      <c r="A284" s="7">
        <v>41948</v>
      </c>
      <c r="B284" s="8">
        <v>3</v>
      </c>
    </row>
    <row r="285" spans="1:2" x14ac:dyDescent="0.25">
      <c r="A285" s="7">
        <v>41955</v>
      </c>
      <c r="B285" s="8">
        <v>3</v>
      </c>
    </row>
    <row r="286" spans="1:2" x14ac:dyDescent="0.25">
      <c r="A286" s="7">
        <v>42017</v>
      </c>
      <c r="B286" s="8">
        <v>3</v>
      </c>
    </row>
    <row r="287" spans="1:2" x14ac:dyDescent="0.25">
      <c r="A287" s="7">
        <v>42066</v>
      </c>
      <c r="B287" s="8">
        <v>3</v>
      </c>
    </row>
    <row r="288" spans="1:2" x14ac:dyDescent="0.25">
      <c r="A288" s="7">
        <v>42013</v>
      </c>
      <c r="B288" s="8">
        <v>4</v>
      </c>
    </row>
    <row r="289" spans="1:2" x14ac:dyDescent="0.25">
      <c r="A289" s="7">
        <v>42327</v>
      </c>
      <c r="B289" s="8">
        <v>4</v>
      </c>
    </row>
    <row r="290" spans="1:2" x14ac:dyDescent="0.25">
      <c r="A290" s="7">
        <v>42447</v>
      </c>
      <c r="B290" s="8">
        <v>4</v>
      </c>
    </row>
    <row r="291" spans="1:2" x14ac:dyDescent="0.25">
      <c r="A291" s="7">
        <v>41992</v>
      </c>
      <c r="B291" s="8">
        <v>4</v>
      </c>
    </row>
    <row r="292" spans="1:2" x14ac:dyDescent="0.25">
      <c r="A292" s="7">
        <v>42025</v>
      </c>
      <c r="B292" s="8">
        <v>4</v>
      </c>
    </row>
    <row r="293" spans="1:2" x14ac:dyDescent="0.25">
      <c r="A293" s="7">
        <v>42477</v>
      </c>
      <c r="B293" s="8">
        <v>4</v>
      </c>
    </row>
    <row r="294" spans="1:2" x14ac:dyDescent="0.25">
      <c r="A294" s="7">
        <v>42486</v>
      </c>
      <c r="B294" s="8">
        <v>4</v>
      </c>
    </row>
    <row r="295" spans="1:2" x14ac:dyDescent="0.25">
      <c r="A295" s="7">
        <v>42083</v>
      </c>
      <c r="B295" s="8">
        <v>4</v>
      </c>
    </row>
    <row r="296" spans="1:2" x14ac:dyDescent="0.25">
      <c r="A296" s="7">
        <v>42252</v>
      </c>
      <c r="B296" s="8">
        <v>4</v>
      </c>
    </row>
    <row r="297" spans="1:2" x14ac:dyDescent="0.25">
      <c r="A297" s="7">
        <v>42307</v>
      </c>
      <c r="B297" s="8">
        <v>4</v>
      </c>
    </row>
    <row r="298" spans="1:2" x14ac:dyDescent="0.25">
      <c r="A298" s="7">
        <v>42079</v>
      </c>
      <c r="B298" s="8">
        <v>4</v>
      </c>
    </row>
    <row r="299" spans="1:2" x14ac:dyDescent="0.25">
      <c r="A299" s="7">
        <v>42099</v>
      </c>
      <c r="B299" s="8">
        <v>4</v>
      </c>
    </row>
    <row r="300" spans="1:2" x14ac:dyDescent="0.25">
      <c r="A300" s="7">
        <v>42034</v>
      </c>
      <c r="B300" s="8">
        <v>4</v>
      </c>
    </row>
    <row r="301" spans="1:2" x14ac:dyDescent="0.25">
      <c r="A301" s="7">
        <v>42046</v>
      </c>
      <c r="B301" s="8">
        <v>4</v>
      </c>
    </row>
    <row r="302" spans="1:2" x14ac:dyDescent="0.25">
      <c r="A302" s="7">
        <v>42053</v>
      </c>
      <c r="B302" s="8">
        <v>4</v>
      </c>
    </row>
    <row r="303" spans="1:2" x14ac:dyDescent="0.25">
      <c r="A303" s="7">
        <v>42091</v>
      </c>
      <c r="B303" s="8">
        <v>4</v>
      </c>
    </row>
    <row r="304" spans="1:2" x14ac:dyDescent="0.25">
      <c r="A304" s="7">
        <v>42129</v>
      </c>
      <c r="B304" s="8">
        <v>4</v>
      </c>
    </row>
    <row r="305" spans="1:2" x14ac:dyDescent="0.25">
      <c r="A305" s="7">
        <v>42514</v>
      </c>
      <c r="B305" s="8">
        <v>4</v>
      </c>
    </row>
    <row r="306" spans="1:2" x14ac:dyDescent="0.25">
      <c r="A306" s="7">
        <v>42463</v>
      </c>
      <c r="B306" s="8">
        <v>4</v>
      </c>
    </row>
    <row r="307" spans="1:2" x14ac:dyDescent="0.25">
      <c r="A307" s="7">
        <v>42509</v>
      </c>
      <c r="B307" s="8">
        <v>4</v>
      </c>
    </row>
    <row r="308" spans="1:2" x14ac:dyDescent="0.25">
      <c r="A308" s="7">
        <v>42020</v>
      </c>
      <c r="B308" s="8">
        <v>4</v>
      </c>
    </row>
    <row r="309" spans="1:2" x14ac:dyDescent="0.25">
      <c r="A309" s="7">
        <v>42377</v>
      </c>
      <c r="B309" s="8">
        <v>4</v>
      </c>
    </row>
    <row r="310" spans="1:2" x14ac:dyDescent="0.25">
      <c r="A310" s="7">
        <v>42074</v>
      </c>
      <c r="B310" s="8">
        <v>4</v>
      </c>
    </row>
    <row r="311" spans="1:2" x14ac:dyDescent="0.25">
      <c r="A311" s="7">
        <v>42264</v>
      </c>
      <c r="B311" s="8">
        <v>4</v>
      </c>
    </row>
    <row r="312" spans="1:2" x14ac:dyDescent="0.25">
      <c r="A312" s="7">
        <v>42481</v>
      </c>
      <c r="B312" s="8">
        <v>4</v>
      </c>
    </row>
    <row r="313" spans="1:2" x14ac:dyDescent="0.25">
      <c r="A313" s="7">
        <v>42466</v>
      </c>
      <c r="B313" s="8">
        <v>4</v>
      </c>
    </row>
    <row r="314" spans="1:2" x14ac:dyDescent="0.25">
      <c r="A314" s="7">
        <v>41927</v>
      </c>
      <c r="B314" s="8">
        <v>4</v>
      </c>
    </row>
    <row r="315" spans="1:2" x14ac:dyDescent="0.25">
      <c r="A315" s="7">
        <v>42084</v>
      </c>
      <c r="B315" s="8">
        <v>4</v>
      </c>
    </row>
    <row r="316" spans="1:2" x14ac:dyDescent="0.25">
      <c r="A316" s="7">
        <v>42454</v>
      </c>
      <c r="B316" s="8">
        <v>4</v>
      </c>
    </row>
    <row r="317" spans="1:2" x14ac:dyDescent="0.25">
      <c r="A317" s="7">
        <v>42011</v>
      </c>
      <c r="B317" s="8">
        <v>4</v>
      </c>
    </row>
    <row r="318" spans="1:2" x14ac:dyDescent="0.25">
      <c r="A318" s="7">
        <v>42453</v>
      </c>
      <c r="B318" s="8">
        <v>4</v>
      </c>
    </row>
    <row r="319" spans="1:2" x14ac:dyDescent="0.25">
      <c r="A319" s="7">
        <v>42030</v>
      </c>
      <c r="B319" s="8">
        <v>4</v>
      </c>
    </row>
    <row r="320" spans="1:2" x14ac:dyDescent="0.25">
      <c r="A320" s="7">
        <v>42267</v>
      </c>
      <c r="B320" s="8">
        <v>4</v>
      </c>
    </row>
    <row r="321" spans="1:2" x14ac:dyDescent="0.25">
      <c r="A321" s="7">
        <v>42122</v>
      </c>
      <c r="B321" s="8">
        <v>4</v>
      </c>
    </row>
    <row r="322" spans="1:2" x14ac:dyDescent="0.25">
      <c r="A322" s="7">
        <v>42314</v>
      </c>
      <c r="B322" s="8">
        <v>4</v>
      </c>
    </row>
    <row r="323" spans="1:2" x14ac:dyDescent="0.25">
      <c r="A323" s="7">
        <v>41956</v>
      </c>
      <c r="B323" s="8">
        <v>4</v>
      </c>
    </row>
    <row r="324" spans="1:2" x14ac:dyDescent="0.25">
      <c r="A324" s="7">
        <v>42137</v>
      </c>
      <c r="B324" s="8">
        <v>4</v>
      </c>
    </row>
    <row r="325" spans="1:2" x14ac:dyDescent="0.25">
      <c r="A325" s="7">
        <v>42248</v>
      </c>
      <c r="B325" s="8">
        <v>4</v>
      </c>
    </row>
    <row r="326" spans="1:2" x14ac:dyDescent="0.25">
      <c r="A326" s="7">
        <v>42459</v>
      </c>
      <c r="B326" s="8">
        <v>4</v>
      </c>
    </row>
    <row r="327" spans="1:2" x14ac:dyDescent="0.25">
      <c r="A327" s="7">
        <v>42072</v>
      </c>
      <c r="B327" s="8">
        <v>4</v>
      </c>
    </row>
    <row r="328" spans="1:2" x14ac:dyDescent="0.25">
      <c r="A328" s="7">
        <v>42080</v>
      </c>
      <c r="B328" s="8">
        <v>4</v>
      </c>
    </row>
    <row r="329" spans="1:2" x14ac:dyDescent="0.25">
      <c r="A329" s="7">
        <v>42274</v>
      </c>
      <c r="B329" s="8">
        <v>4</v>
      </c>
    </row>
    <row r="330" spans="1:2" x14ac:dyDescent="0.25">
      <c r="A330" s="7">
        <v>42288</v>
      </c>
      <c r="B330" s="8">
        <v>4</v>
      </c>
    </row>
    <row r="331" spans="1:2" x14ac:dyDescent="0.25">
      <c r="A331" s="7">
        <v>42613</v>
      </c>
      <c r="B331" s="8">
        <v>4</v>
      </c>
    </row>
    <row r="332" spans="1:2" x14ac:dyDescent="0.25">
      <c r="A332" s="7">
        <v>42024</v>
      </c>
      <c r="B332" s="8">
        <v>4</v>
      </c>
    </row>
    <row r="333" spans="1:2" x14ac:dyDescent="0.25">
      <c r="A333" s="7">
        <v>42033</v>
      </c>
      <c r="B333" s="8">
        <v>4</v>
      </c>
    </row>
    <row r="334" spans="1:2" x14ac:dyDescent="0.25">
      <c r="A334" s="7">
        <v>42097</v>
      </c>
      <c r="B334" s="8">
        <v>4</v>
      </c>
    </row>
    <row r="335" spans="1:2" x14ac:dyDescent="0.25">
      <c r="A335" s="7">
        <v>42117</v>
      </c>
      <c r="B335" s="8">
        <v>4</v>
      </c>
    </row>
    <row r="336" spans="1:2" x14ac:dyDescent="0.25">
      <c r="A336" s="7">
        <v>42573</v>
      </c>
      <c r="B336" s="8">
        <v>4</v>
      </c>
    </row>
    <row r="337" spans="1:2" x14ac:dyDescent="0.25">
      <c r="A337" s="7">
        <v>42050</v>
      </c>
      <c r="B337" s="8">
        <v>4</v>
      </c>
    </row>
    <row r="338" spans="1:2" x14ac:dyDescent="0.25">
      <c r="A338" s="7">
        <v>42108</v>
      </c>
      <c r="B338" s="8">
        <v>4</v>
      </c>
    </row>
    <row r="339" spans="1:2" x14ac:dyDescent="0.25">
      <c r="A339" s="7">
        <v>42545</v>
      </c>
      <c r="B339" s="8">
        <v>4</v>
      </c>
    </row>
    <row r="340" spans="1:2" x14ac:dyDescent="0.25">
      <c r="A340" s="7">
        <v>42319</v>
      </c>
      <c r="B340" s="8">
        <v>4</v>
      </c>
    </row>
    <row r="341" spans="1:2" x14ac:dyDescent="0.25">
      <c r="A341" s="7">
        <v>42156</v>
      </c>
      <c r="B341" s="8">
        <v>4</v>
      </c>
    </row>
    <row r="342" spans="1:2" x14ac:dyDescent="0.25">
      <c r="A342" s="7">
        <v>42305</v>
      </c>
      <c r="B342" s="8">
        <v>4</v>
      </c>
    </row>
    <row r="343" spans="1:2" x14ac:dyDescent="0.25">
      <c r="A343" s="7">
        <v>42465</v>
      </c>
      <c r="B343" s="8">
        <v>4</v>
      </c>
    </row>
    <row r="344" spans="1:2" x14ac:dyDescent="0.25">
      <c r="A344" s="7">
        <v>42478</v>
      </c>
      <c r="B344" s="8">
        <v>4</v>
      </c>
    </row>
    <row r="345" spans="1:2" x14ac:dyDescent="0.25">
      <c r="A345" s="7">
        <v>42047</v>
      </c>
      <c r="B345" s="8">
        <v>4</v>
      </c>
    </row>
    <row r="346" spans="1:2" x14ac:dyDescent="0.25">
      <c r="A346" s="7">
        <v>42458</v>
      </c>
      <c r="B346" s="8">
        <v>4</v>
      </c>
    </row>
    <row r="347" spans="1:2" x14ac:dyDescent="0.25">
      <c r="A347" s="7">
        <v>42067</v>
      </c>
      <c r="B347" s="8">
        <v>4</v>
      </c>
    </row>
    <row r="348" spans="1:2" x14ac:dyDescent="0.25">
      <c r="A348" s="7">
        <v>42589</v>
      </c>
      <c r="B348" s="8">
        <v>4</v>
      </c>
    </row>
    <row r="349" spans="1:2" x14ac:dyDescent="0.25">
      <c r="A349" s="7">
        <v>42246</v>
      </c>
      <c r="B349" s="8">
        <v>4</v>
      </c>
    </row>
    <row r="350" spans="1:2" x14ac:dyDescent="0.25">
      <c r="A350" s="7">
        <v>41945</v>
      </c>
      <c r="B350" s="8">
        <v>4</v>
      </c>
    </row>
    <row r="351" spans="1:2" x14ac:dyDescent="0.25">
      <c r="A351" s="7">
        <v>42525</v>
      </c>
      <c r="B351" s="8">
        <v>4</v>
      </c>
    </row>
    <row r="352" spans="1:2" x14ac:dyDescent="0.25">
      <c r="A352" s="7">
        <v>42012</v>
      </c>
      <c r="B352" s="8">
        <v>4</v>
      </c>
    </row>
    <row r="353" spans="1:2" x14ac:dyDescent="0.25">
      <c r="A353" s="7">
        <v>42312</v>
      </c>
      <c r="B353" s="8">
        <v>4</v>
      </c>
    </row>
    <row r="354" spans="1:2" x14ac:dyDescent="0.25">
      <c r="A354" s="7">
        <v>42515</v>
      </c>
      <c r="B354" s="8">
        <v>4</v>
      </c>
    </row>
    <row r="355" spans="1:2" x14ac:dyDescent="0.25">
      <c r="A355" s="7">
        <v>42609</v>
      </c>
      <c r="B355" s="8">
        <v>4</v>
      </c>
    </row>
    <row r="356" spans="1:2" x14ac:dyDescent="0.25">
      <c r="A356" s="7">
        <v>42318</v>
      </c>
      <c r="B356" s="8">
        <v>4</v>
      </c>
    </row>
    <row r="357" spans="1:2" x14ac:dyDescent="0.25">
      <c r="A357" s="7">
        <v>42032</v>
      </c>
      <c r="B357" s="8">
        <v>4</v>
      </c>
    </row>
    <row r="358" spans="1:2" x14ac:dyDescent="0.25">
      <c r="A358" s="7">
        <v>42508</v>
      </c>
      <c r="B358" s="8">
        <v>4</v>
      </c>
    </row>
    <row r="359" spans="1:2" x14ac:dyDescent="0.25">
      <c r="A359" s="7">
        <v>42531</v>
      </c>
      <c r="B359" s="8">
        <v>4</v>
      </c>
    </row>
    <row r="360" spans="1:2" x14ac:dyDescent="0.25">
      <c r="A360" s="7">
        <v>42548</v>
      </c>
      <c r="B360" s="8">
        <v>4</v>
      </c>
    </row>
    <row r="361" spans="1:2" x14ac:dyDescent="0.25">
      <c r="A361" s="7">
        <v>41935</v>
      </c>
      <c r="B361" s="8">
        <v>4</v>
      </c>
    </row>
    <row r="362" spans="1:2" x14ac:dyDescent="0.25">
      <c r="A362" s="7">
        <v>42313</v>
      </c>
      <c r="B362" s="8">
        <v>4</v>
      </c>
    </row>
    <row r="363" spans="1:2" x14ac:dyDescent="0.25">
      <c r="A363" s="7">
        <v>42558</v>
      </c>
      <c r="B363" s="8">
        <v>4</v>
      </c>
    </row>
    <row r="364" spans="1:2" x14ac:dyDescent="0.25">
      <c r="A364" s="7">
        <v>42123</v>
      </c>
      <c r="B364" s="8">
        <v>4</v>
      </c>
    </row>
    <row r="365" spans="1:2" x14ac:dyDescent="0.25">
      <c r="A365" s="7">
        <v>42052</v>
      </c>
      <c r="B365" s="8">
        <v>4</v>
      </c>
    </row>
    <row r="366" spans="1:2" x14ac:dyDescent="0.25">
      <c r="A366" s="7">
        <v>42494</v>
      </c>
      <c r="B366" s="8">
        <v>4</v>
      </c>
    </row>
    <row r="367" spans="1:2" x14ac:dyDescent="0.25">
      <c r="A367" s="7">
        <v>42534</v>
      </c>
      <c r="B367" s="8">
        <v>4</v>
      </c>
    </row>
    <row r="368" spans="1:2" x14ac:dyDescent="0.25">
      <c r="A368" s="7">
        <v>42556</v>
      </c>
      <c r="B368" s="8">
        <v>4</v>
      </c>
    </row>
    <row r="369" spans="1:2" x14ac:dyDescent="0.25">
      <c r="A369" s="7">
        <v>41962</v>
      </c>
      <c r="B369" s="8">
        <v>4</v>
      </c>
    </row>
    <row r="370" spans="1:2" x14ac:dyDescent="0.25">
      <c r="A370" s="7">
        <v>42311</v>
      </c>
      <c r="B370" s="8">
        <v>4</v>
      </c>
    </row>
    <row r="371" spans="1:2" x14ac:dyDescent="0.25">
      <c r="A371" s="7">
        <v>42499</v>
      </c>
      <c r="B371" s="8">
        <v>4</v>
      </c>
    </row>
    <row r="372" spans="1:2" x14ac:dyDescent="0.25">
      <c r="A372" s="7">
        <v>42480</v>
      </c>
      <c r="B372" s="8">
        <v>4</v>
      </c>
    </row>
    <row r="373" spans="1:2" x14ac:dyDescent="0.25">
      <c r="A373" s="7">
        <v>42467</v>
      </c>
      <c r="B373" s="8">
        <v>4</v>
      </c>
    </row>
    <row r="374" spans="1:2" x14ac:dyDescent="0.25">
      <c r="A374" s="7">
        <v>42561</v>
      </c>
      <c r="B374" s="8">
        <v>4</v>
      </c>
    </row>
    <row r="375" spans="1:2" x14ac:dyDescent="0.25">
      <c r="A375" s="7">
        <v>42120</v>
      </c>
      <c r="B375" s="8">
        <v>4</v>
      </c>
    </row>
    <row r="376" spans="1:2" x14ac:dyDescent="0.25">
      <c r="A376" s="7">
        <v>42253</v>
      </c>
      <c r="B376" s="8">
        <v>4</v>
      </c>
    </row>
    <row r="377" spans="1:2" x14ac:dyDescent="0.25">
      <c r="A377" s="7">
        <v>41950</v>
      </c>
      <c r="B377" s="8">
        <v>4</v>
      </c>
    </row>
    <row r="378" spans="1:2" x14ac:dyDescent="0.25">
      <c r="A378" s="7">
        <v>42603</v>
      </c>
      <c r="B378" s="8">
        <v>4</v>
      </c>
    </row>
    <row r="379" spans="1:2" x14ac:dyDescent="0.25">
      <c r="A379" s="7">
        <v>42230</v>
      </c>
      <c r="B379" s="8">
        <v>4</v>
      </c>
    </row>
    <row r="380" spans="1:2" x14ac:dyDescent="0.25">
      <c r="A380" s="7">
        <v>42100</v>
      </c>
      <c r="B380" s="8">
        <v>4</v>
      </c>
    </row>
    <row r="381" spans="1:2" x14ac:dyDescent="0.25">
      <c r="A381" s="7">
        <v>42479</v>
      </c>
      <c r="B381" s="8">
        <v>4</v>
      </c>
    </row>
    <row r="382" spans="1:2" x14ac:dyDescent="0.25">
      <c r="A382" s="7">
        <v>42513</v>
      </c>
      <c r="B382" s="8">
        <v>4</v>
      </c>
    </row>
    <row r="383" spans="1:2" x14ac:dyDescent="0.25">
      <c r="A383" s="7">
        <v>42069</v>
      </c>
      <c r="B383" s="8">
        <v>4</v>
      </c>
    </row>
    <row r="384" spans="1:2" x14ac:dyDescent="0.25">
      <c r="A384" s="7">
        <v>42462</v>
      </c>
      <c r="B384" s="8">
        <v>4</v>
      </c>
    </row>
    <row r="385" spans="1:2" x14ac:dyDescent="0.25">
      <c r="A385" s="7">
        <v>42535</v>
      </c>
      <c r="B385" s="8">
        <v>4</v>
      </c>
    </row>
    <row r="386" spans="1:2" x14ac:dyDescent="0.25">
      <c r="A386" s="7">
        <v>42501</v>
      </c>
      <c r="B386" s="8">
        <v>4</v>
      </c>
    </row>
    <row r="387" spans="1:2" x14ac:dyDescent="0.25">
      <c r="A387" s="7">
        <v>42529</v>
      </c>
      <c r="B387" s="8">
        <v>4</v>
      </c>
    </row>
    <row r="388" spans="1:2" x14ac:dyDescent="0.25">
      <c r="A388" s="7">
        <v>42512</v>
      </c>
      <c r="B388" s="8">
        <v>5</v>
      </c>
    </row>
    <row r="389" spans="1:2" x14ac:dyDescent="0.25">
      <c r="A389" s="7">
        <v>42547</v>
      </c>
      <c r="B389" s="8">
        <v>5</v>
      </c>
    </row>
    <row r="390" spans="1:2" x14ac:dyDescent="0.25">
      <c r="A390" s="7">
        <v>42557</v>
      </c>
      <c r="B390" s="8">
        <v>5</v>
      </c>
    </row>
    <row r="391" spans="1:2" x14ac:dyDescent="0.25">
      <c r="A391" s="7">
        <v>41933</v>
      </c>
      <c r="B391" s="8">
        <v>5</v>
      </c>
    </row>
    <row r="392" spans="1:2" x14ac:dyDescent="0.25">
      <c r="A392" s="7">
        <v>42109</v>
      </c>
      <c r="B392" s="8">
        <v>5</v>
      </c>
    </row>
    <row r="393" spans="1:2" x14ac:dyDescent="0.25">
      <c r="A393" s="7">
        <v>42300</v>
      </c>
      <c r="B393" s="8">
        <v>5</v>
      </c>
    </row>
    <row r="394" spans="1:2" x14ac:dyDescent="0.25">
      <c r="A394" s="7">
        <v>42081</v>
      </c>
      <c r="B394" s="8">
        <v>5</v>
      </c>
    </row>
    <row r="395" spans="1:2" x14ac:dyDescent="0.25">
      <c r="A395" s="7">
        <v>42087</v>
      </c>
      <c r="B395" s="8">
        <v>5</v>
      </c>
    </row>
    <row r="396" spans="1:2" x14ac:dyDescent="0.25">
      <c r="A396" s="7">
        <v>42500</v>
      </c>
      <c r="B396" s="8">
        <v>5</v>
      </c>
    </row>
    <row r="397" spans="1:2" x14ac:dyDescent="0.25">
      <c r="A397" s="7">
        <v>42306</v>
      </c>
      <c r="B397" s="8">
        <v>5</v>
      </c>
    </row>
    <row r="398" spans="1:2" x14ac:dyDescent="0.25">
      <c r="A398" s="7">
        <v>42211</v>
      </c>
      <c r="B398" s="8">
        <v>5</v>
      </c>
    </row>
    <row r="399" spans="1:2" x14ac:dyDescent="0.25">
      <c r="A399" s="7">
        <v>42520</v>
      </c>
      <c r="B399" s="8">
        <v>5</v>
      </c>
    </row>
    <row r="400" spans="1:2" x14ac:dyDescent="0.25">
      <c r="A400" s="7">
        <v>42076</v>
      </c>
      <c r="B400" s="8">
        <v>5</v>
      </c>
    </row>
    <row r="401" spans="1:2" x14ac:dyDescent="0.25">
      <c r="A401" s="7">
        <v>42063</v>
      </c>
      <c r="B401" s="8">
        <v>5</v>
      </c>
    </row>
    <row r="402" spans="1:2" x14ac:dyDescent="0.25">
      <c r="A402" s="7">
        <v>42096</v>
      </c>
      <c r="B402" s="8">
        <v>5</v>
      </c>
    </row>
    <row r="403" spans="1:2" x14ac:dyDescent="0.25">
      <c r="A403" s="7">
        <v>42291</v>
      </c>
      <c r="B403" s="8">
        <v>5</v>
      </c>
    </row>
    <row r="404" spans="1:2" x14ac:dyDescent="0.25">
      <c r="A404" s="7">
        <v>42533</v>
      </c>
      <c r="B404" s="8">
        <v>5</v>
      </c>
    </row>
    <row r="405" spans="1:2" x14ac:dyDescent="0.25">
      <c r="A405" s="7">
        <v>42296</v>
      </c>
      <c r="B405" s="8">
        <v>5</v>
      </c>
    </row>
    <row r="406" spans="1:2" x14ac:dyDescent="0.25">
      <c r="A406" s="7">
        <v>42570</v>
      </c>
      <c r="B406" s="8">
        <v>5</v>
      </c>
    </row>
    <row r="407" spans="1:2" x14ac:dyDescent="0.25">
      <c r="A407" s="7">
        <v>41939</v>
      </c>
      <c r="B407" s="8">
        <v>5</v>
      </c>
    </row>
    <row r="408" spans="1:2" x14ac:dyDescent="0.25">
      <c r="A408" s="7">
        <v>42460</v>
      </c>
      <c r="B408" s="8">
        <v>5</v>
      </c>
    </row>
    <row r="409" spans="1:2" x14ac:dyDescent="0.25">
      <c r="A409" s="7">
        <v>42611</v>
      </c>
      <c r="B409" s="8">
        <v>5</v>
      </c>
    </row>
    <row r="410" spans="1:2" x14ac:dyDescent="0.25">
      <c r="A410" s="7">
        <v>42286</v>
      </c>
      <c r="B410" s="8">
        <v>5</v>
      </c>
    </row>
    <row r="411" spans="1:2" x14ac:dyDescent="0.25">
      <c r="A411" s="7">
        <v>42082</v>
      </c>
      <c r="B411" s="8">
        <v>5</v>
      </c>
    </row>
    <row r="412" spans="1:2" x14ac:dyDescent="0.25">
      <c r="A412" s="7">
        <v>42280</v>
      </c>
      <c r="B412" s="8">
        <v>5</v>
      </c>
    </row>
    <row r="413" spans="1:2" x14ac:dyDescent="0.25">
      <c r="A413" s="7">
        <v>42073</v>
      </c>
      <c r="B413" s="8">
        <v>5</v>
      </c>
    </row>
    <row r="414" spans="1:2" x14ac:dyDescent="0.25">
      <c r="A414" s="7">
        <v>42095</v>
      </c>
      <c r="B414" s="8">
        <v>5</v>
      </c>
    </row>
    <row r="415" spans="1:2" x14ac:dyDescent="0.25">
      <c r="A415" s="7">
        <v>42612</v>
      </c>
      <c r="B415" s="8">
        <v>5</v>
      </c>
    </row>
    <row r="416" spans="1:2" x14ac:dyDescent="0.25">
      <c r="A416" s="7">
        <v>42567</v>
      </c>
      <c r="B416" s="8">
        <v>5</v>
      </c>
    </row>
    <row r="417" spans="1:2" x14ac:dyDescent="0.25">
      <c r="A417" s="7">
        <v>42298</v>
      </c>
      <c r="B417" s="8">
        <v>5</v>
      </c>
    </row>
    <row r="418" spans="1:2" x14ac:dyDescent="0.25">
      <c r="A418" s="7">
        <v>42549</v>
      </c>
      <c r="B418" s="8">
        <v>5</v>
      </c>
    </row>
    <row r="419" spans="1:2" x14ac:dyDescent="0.25">
      <c r="A419" s="7">
        <v>42588</v>
      </c>
      <c r="B419" s="8">
        <v>5</v>
      </c>
    </row>
    <row r="420" spans="1:2" x14ac:dyDescent="0.25">
      <c r="A420" s="7">
        <v>42056</v>
      </c>
      <c r="B420" s="8">
        <v>5</v>
      </c>
    </row>
    <row r="421" spans="1:2" x14ac:dyDescent="0.25">
      <c r="A421" s="7">
        <v>42530</v>
      </c>
      <c r="B421" s="8">
        <v>5</v>
      </c>
    </row>
    <row r="422" spans="1:2" x14ac:dyDescent="0.25">
      <c r="A422" s="7">
        <v>42568</v>
      </c>
      <c r="B422" s="8">
        <v>5</v>
      </c>
    </row>
    <row r="423" spans="1:2" x14ac:dyDescent="0.25">
      <c r="A423" s="7">
        <v>42048</v>
      </c>
      <c r="B423" s="8">
        <v>5</v>
      </c>
    </row>
    <row r="424" spans="1:2" x14ac:dyDescent="0.25">
      <c r="A424" s="7">
        <v>42266</v>
      </c>
      <c r="B424" s="8">
        <v>5</v>
      </c>
    </row>
    <row r="425" spans="1:2" x14ac:dyDescent="0.25">
      <c r="A425" s="7">
        <v>41947</v>
      </c>
      <c r="B425" s="8">
        <v>5</v>
      </c>
    </row>
    <row r="426" spans="1:2" x14ac:dyDescent="0.25">
      <c r="A426" s="7">
        <v>42272</v>
      </c>
      <c r="B426" s="8">
        <v>5</v>
      </c>
    </row>
    <row r="427" spans="1:2" x14ac:dyDescent="0.25">
      <c r="A427" s="7">
        <v>42469</v>
      </c>
      <c r="B427" s="8">
        <v>5</v>
      </c>
    </row>
    <row r="428" spans="1:2" x14ac:dyDescent="0.25">
      <c r="A428" s="7">
        <v>42118</v>
      </c>
      <c r="B428" s="8">
        <v>5</v>
      </c>
    </row>
    <row r="429" spans="1:2" x14ac:dyDescent="0.25">
      <c r="A429" s="7">
        <v>42049</v>
      </c>
      <c r="B429" s="8">
        <v>5</v>
      </c>
    </row>
    <row r="430" spans="1:2" x14ac:dyDescent="0.25">
      <c r="A430" s="7">
        <v>42521</v>
      </c>
      <c r="B430" s="8">
        <v>5</v>
      </c>
    </row>
    <row r="431" spans="1:2" x14ac:dyDescent="0.25">
      <c r="A431" s="7">
        <v>42468</v>
      </c>
      <c r="B431" s="8">
        <v>5</v>
      </c>
    </row>
    <row r="432" spans="1:2" x14ac:dyDescent="0.25">
      <c r="A432" s="7">
        <v>42522</v>
      </c>
      <c r="B432" s="8">
        <v>5</v>
      </c>
    </row>
    <row r="433" spans="1:2" x14ac:dyDescent="0.25">
      <c r="A433" s="7">
        <v>41932</v>
      </c>
      <c r="B433" s="8">
        <v>5</v>
      </c>
    </row>
    <row r="434" spans="1:2" x14ac:dyDescent="0.25">
      <c r="A434" s="7">
        <v>42582</v>
      </c>
      <c r="B434" s="8">
        <v>5</v>
      </c>
    </row>
    <row r="435" spans="1:2" x14ac:dyDescent="0.25">
      <c r="A435" s="7">
        <v>42104</v>
      </c>
      <c r="B435" s="8">
        <v>5</v>
      </c>
    </row>
    <row r="436" spans="1:2" x14ac:dyDescent="0.25">
      <c r="A436" s="7">
        <v>42304</v>
      </c>
      <c r="B436" s="8">
        <v>5</v>
      </c>
    </row>
    <row r="437" spans="1:2" x14ac:dyDescent="0.25">
      <c r="A437" s="7">
        <v>41953</v>
      </c>
      <c r="B437" s="8">
        <v>5</v>
      </c>
    </row>
    <row r="438" spans="1:2" x14ac:dyDescent="0.25">
      <c r="A438" s="7">
        <v>42502</v>
      </c>
      <c r="B438" s="8">
        <v>5</v>
      </c>
    </row>
    <row r="439" spans="1:2" x14ac:dyDescent="0.25">
      <c r="A439" s="7">
        <v>42543</v>
      </c>
      <c r="B439" s="8">
        <v>5</v>
      </c>
    </row>
    <row r="440" spans="1:2" x14ac:dyDescent="0.25">
      <c r="A440" s="7">
        <v>42610</v>
      </c>
      <c r="B440" s="8">
        <v>5</v>
      </c>
    </row>
    <row r="441" spans="1:2" x14ac:dyDescent="0.25">
      <c r="A441" s="7">
        <v>42289</v>
      </c>
      <c r="B441" s="8">
        <v>5</v>
      </c>
    </row>
    <row r="442" spans="1:2" x14ac:dyDescent="0.25">
      <c r="A442" s="7">
        <v>42299</v>
      </c>
      <c r="B442" s="8">
        <v>5</v>
      </c>
    </row>
    <row r="443" spans="1:2" x14ac:dyDescent="0.25">
      <c r="A443" s="7">
        <v>41928</v>
      </c>
      <c r="B443" s="8">
        <v>5</v>
      </c>
    </row>
    <row r="444" spans="1:2" x14ac:dyDescent="0.25">
      <c r="A444" s="7">
        <v>42297</v>
      </c>
      <c r="B444" s="8">
        <v>5</v>
      </c>
    </row>
    <row r="445" spans="1:2" x14ac:dyDescent="0.25">
      <c r="A445" s="7">
        <v>42584</v>
      </c>
      <c r="B445" s="8">
        <v>5</v>
      </c>
    </row>
    <row r="446" spans="1:2" x14ac:dyDescent="0.25">
      <c r="A446" s="7">
        <v>42283</v>
      </c>
      <c r="B446" s="8">
        <v>5</v>
      </c>
    </row>
    <row r="447" spans="1:2" x14ac:dyDescent="0.25">
      <c r="A447" s="7">
        <v>41930</v>
      </c>
      <c r="B447" s="8">
        <v>5</v>
      </c>
    </row>
    <row r="448" spans="1:2" x14ac:dyDescent="0.25">
      <c r="A448" s="7">
        <v>42526</v>
      </c>
      <c r="B448" s="8">
        <v>5</v>
      </c>
    </row>
    <row r="449" spans="1:2" x14ac:dyDescent="0.25">
      <c r="A449" s="7">
        <v>42560</v>
      </c>
      <c r="B449" s="8">
        <v>5</v>
      </c>
    </row>
    <row r="450" spans="1:2" x14ac:dyDescent="0.25">
      <c r="A450" s="7">
        <v>42101</v>
      </c>
      <c r="B450" s="8">
        <v>5</v>
      </c>
    </row>
    <row r="451" spans="1:2" x14ac:dyDescent="0.25">
      <c r="A451" s="7">
        <v>42128</v>
      </c>
      <c r="B451" s="8">
        <v>5</v>
      </c>
    </row>
    <row r="452" spans="1:2" x14ac:dyDescent="0.25">
      <c r="A452" s="7">
        <v>42268</v>
      </c>
      <c r="B452" s="8">
        <v>5</v>
      </c>
    </row>
    <row r="453" spans="1:2" x14ac:dyDescent="0.25">
      <c r="A453" s="7">
        <v>42497</v>
      </c>
      <c r="B453" s="8">
        <v>5</v>
      </c>
    </row>
    <row r="454" spans="1:2" x14ac:dyDescent="0.25">
      <c r="A454" s="7">
        <v>42476</v>
      </c>
      <c r="B454" s="8">
        <v>5</v>
      </c>
    </row>
    <row r="455" spans="1:2" x14ac:dyDescent="0.25">
      <c r="A455" s="7">
        <v>42552</v>
      </c>
      <c r="B455" s="8">
        <v>5</v>
      </c>
    </row>
    <row r="456" spans="1:2" x14ac:dyDescent="0.25">
      <c r="A456" s="7">
        <v>42183</v>
      </c>
      <c r="B456" s="8">
        <v>5</v>
      </c>
    </row>
    <row r="457" spans="1:2" x14ac:dyDescent="0.25">
      <c r="A457" s="7">
        <v>42093</v>
      </c>
      <c r="B457" s="8">
        <v>5</v>
      </c>
    </row>
    <row r="458" spans="1:2" x14ac:dyDescent="0.25">
      <c r="A458" s="7">
        <v>42140</v>
      </c>
      <c r="B458" s="8">
        <v>5</v>
      </c>
    </row>
    <row r="459" spans="1:2" x14ac:dyDescent="0.25">
      <c r="A459" s="7">
        <v>42536</v>
      </c>
      <c r="B459" s="8">
        <v>5</v>
      </c>
    </row>
    <row r="460" spans="1:2" x14ac:dyDescent="0.25">
      <c r="A460" s="7">
        <v>42569</v>
      </c>
      <c r="B460" s="8">
        <v>5</v>
      </c>
    </row>
    <row r="461" spans="1:2" x14ac:dyDescent="0.25">
      <c r="A461" s="7">
        <v>42496</v>
      </c>
      <c r="B461" s="8">
        <v>5</v>
      </c>
    </row>
    <row r="462" spans="1:2" x14ac:dyDescent="0.25">
      <c r="A462" s="7">
        <v>42601</v>
      </c>
      <c r="B462" s="8">
        <v>5</v>
      </c>
    </row>
    <row r="463" spans="1:2" x14ac:dyDescent="0.25">
      <c r="A463" s="7">
        <v>42130</v>
      </c>
      <c r="B463" s="8">
        <v>5</v>
      </c>
    </row>
    <row r="464" spans="1:2" x14ac:dyDescent="0.25">
      <c r="A464" s="7">
        <v>42149</v>
      </c>
      <c r="B464" s="8">
        <v>5</v>
      </c>
    </row>
    <row r="465" spans="1:2" x14ac:dyDescent="0.25">
      <c r="A465" s="7">
        <v>42597</v>
      </c>
      <c r="B465" s="8">
        <v>5</v>
      </c>
    </row>
    <row r="466" spans="1:2" x14ac:dyDescent="0.25">
      <c r="A466" s="7">
        <v>41925</v>
      </c>
      <c r="B466" s="8">
        <v>5</v>
      </c>
    </row>
    <row r="467" spans="1:2" x14ac:dyDescent="0.25">
      <c r="A467" s="7">
        <v>42255</v>
      </c>
      <c r="B467" s="8">
        <v>5</v>
      </c>
    </row>
    <row r="468" spans="1:2" x14ac:dyDescent="0.25">
      <c r="A468" s="7">
        <v>42581</v>
      </c>
      <c r="B468" s="8">
        <v>5</v>
      </c>
    </row>
    <row r="469" spans="1:2" x14ac:dyDescent="0.25">
      <c r="A469" s="7">
        <v>42507</v>
      </c>
      <c r="B469" s="8">
        <v>6</v>
      </c>
    </row>
    <row r="470" spans="1:2" x14ac:dyDescent="0.25">
      <c r="A470" s="7">
        <v>42247</v>
      </c>
      <c r="B470" s="8">
        <v>6</v>
      </c>
    </row>
    <row r="471" spans="1:2" x14ac:dyDescent="0.25">
      <c r="A471" s="7">
        <v>42585</v>
      </c>
      <c r="B471" s="8">
        <v>6</v>
      </c>
    </row>
    <row r="472" spans="1:2" x14ac:dyDescent="0.25">
      <c r="A472" s="7">
        <v>42605</v>
      </c>
      <c r="B472" s="8">
        <v>6</v>
      </c>
    </row>
    <row r="473" spans="1:2" x14ac:dyDescent="0.25">
      <c r="A473" s="7">
        <v>42551</v>
      </c>
      <c r="B473" s="8">
        <v>6</v>
      </c>
    </row>
    <row r="474" spans="1:2" x14ac:dyDescent="0.25">
      <c r="A474" s="7">
        <v>42492</v>
      </c>
      <c r="B474" s="8">
        <v>6</v>
      </c>
    </row>
    <row r="475" spans="1:2" x14ac:dyDescent="0.25">
      <c r="A475" s="7">
        <v>42540</v>
      </c>
      <c r="B475" s="8">
        <v>6</v>
      </c>
    </row>
    <row r="476" spans="1:2" x14ac:dyDescent="0.25">
      <c r="A476" s="7">
        <v>42075</v>
      </c>
      <c r="B476" s="8">
        <v>6</v>
      </c>
    </row>
    <row r="477" spans="1:2" x14ac:dyDescent="0.25">
      <c r="A477" s="7">
        <v>42098</v>
      </c>
      <c r="B477" s="8">
        <v>6</v>
      </c>
    </row>
    <row r="478" spans="1:2" x14ac:dyDescent="0.25">
      <c r="A478" s="7">
        <v>42290</v>
      </c>
      <c r="B478" s="8">
        <v>6</v>
      </c>
    </row>
    <row r="479" spans="1:2" x14ac:dyDescent="0.25">
      <c r="A479" s="7">
        <v>42574</v>
      </c>
      <c r="B479" s="8">
        <v>6</v>
      </c>
    </row>
    <row r="480" spans="1:2" x14ac:dyDescent="0.25">
      <c r="A480" s="7">
        <v>42576</v>
      </c>
      <c r="B480" s="8">
        <v>6</v>
      </c>
    </row>
    <row r="481" spans="1:2" x14ac:dyDescent="0.25">
      <c r="A481" s="7">
        <v>42071</v>
      </c>
      <c r="B481" s="8">
        <v>6</v>
      </c>
    </row>
    <row r="482" spans="1:2" x14ac:dyDescent="0.25">
      <c r="A482" s="7">
        <v>42136</v>
      </c>
      <c r="B482" s="8">
        <v>6</v>
      </c>
    </row>
    <row r="483" spans="1:2" x14ac:dyDescent="0.25">
      <c r="A483" s="7">
        <v>42102</v>
      </c>
      <c r="B483" s="8">
        <v>6</v>
      </c>
    </row>
    <row r="484" spans="1:2" x14ac:dyDescent="0.25">
      <c r="A484" s="7">
        <v>42523</v>
      </c>
      <c r="B484" s="8">
        <v>6</v>
      </c>
    </row>
    <row r="485" spans="1:2" x14ac:dyDescent="0.25">
      <c r="A485" s="7">
        <v>42261</v>
      </c>
      <c r="B485" s="8">
        <v>6</v>
      </c>
    </row>
    <row r="486" spans="1:2" x14ac:dyDescent="0.25">
      <c r="A486" s="7">
        <v>42527</v>
      </c>
      <c r="B486" s="8">
        <v>6</v>
      </c>
    </row>
    <row r="487" spans="1:2" x14ac:dyDescent="0.25">
      <c r="A487" s="7">
        <v>42598</v>
      </c>
      <c r="B487" s="8">
        <v>6</v>
      </c>
    </row>
    <row r="488" spans="1:2" x14ac:dyDescent="0.25">
      <c r="A488" s="7">
        <v>42524</v>
      </c>
      <c r="B488" s="8">
        <v>6</v>
      </c>
    </row>
    <row r="489" spans="1:2" x14ac:dyDescent="0.25">
      <c r="A489" s="7">
        <v>42542</v>
      </c>
      <c r="B489" s="8">
        <v>6</v>
      </c>
    </row>
    <row r="490" spans="1:2" x14ac:dyDescent="0.25">
      <c r="A490" s="7">
        <v>42532</v>
      </c>
      <c r="B490" s="8">
        <v>6</v>
      </c>
    </row>
    <row r="491" spans="1:2" x14ac:dyDescent="0.25">
      <c r="A491" s="7">
        <v>42602</v>
      </c>
      <c r="B491" s="8">
        <v>6</v>
      </c>
    </row>
    <row r="492" spans="1:2" x14ac:dyDescent="0.25">
      <c r="A492" s="7">
        <v>42538</v>
      </c>
      <c r="B492" s="8">
        <v>6</v>
      </c>
    </row>
    <row r="493" spans="1:2" x14ac:dyDescent="0.25">
      <c r="A493" s="7">
        <v>42591</v>
      </c>
      <c r="B493" s="8">
        <v>6</v>
      </c>
    </row>
    <row r="494" spans="1:2" x14ac:dyDescent="0.25">
      <c r="A494" s="7">
        <v>42563</v>
      </c>
      <c r="B494" s="8">
        <v>6</v>
      </c>
    </row>
    <row r="495" spans="1:2" x14ac:dyDescent="0.25">
      <c r="A495" s="7">
        <v>41936</v>
      </c>
      <c r="B495" s="8">
        <v>6</v>
      </c>
    </row>
    <row r="496" spans="1:2" x14ac:dyDescent="0.25">
      <c r="A496" s="7">
        <v>42239</v>
      </c>
      <c r="B496" s="8">
        <v>6</v>
      </c>
    </row>
    <row r="497" spans="1:2" x14ac:dyDescent="0.25">
      <c r="A497" s="7">
        <v>42550</v>
      </c>
      <c r="B497" s="8">
        <v>6</v>
      </c>
    </row>
    <row r="498" spans="1:2" x14ac:dyDescent="0.25">
      <c r="A498" s="7">
        <v>42580</v>
      </c>
      <c r="B498" s="8">
        <v>6</v>
      </c>
    </row>
    <row r="499" spans="1:2" x14ac:dyDescent="0.25">
      <c r="A499" s="7">
        <v>42599</v>
      </c>
      <c r="B499" s="8">
        <v>6</v>
      </c>
    </row>
    <row r="500" spans="1:2" x14ac:dyDescent="0.25">
      <c r="A500" s="7">
        <v>42285</v>
      </c>
      <c r="B500" s="8">
        <v>6</v>
      </c>
    </row>
    <row r="501" spans="1:2" x14ac:dyDescent="0.25">
      <c r="A501" s="7">
        <v>42590</v>
      </c>
      <c r="B501" s="8">
        <v>6</v>
      </c>
    </row>
    <row r="502" spans="1:2" x14ac:dyDescent="0.25">
      <c r="A502" s="7">
        <v>42292</v>
      </c>
      <c r="B502" s="8">
        <v>6</v>
      </c>
    </row>
    <row r="503" spans="1:2" x14ac:dyDescent="0.25">
      <c r="A503" s="7">
        <v>42495</v>
      </c>
      <c r="B503" s="8">
        <v>6</v>
      </c>
    </row>
    <row r="504" spans="1:2" x14ac:dyDescent="0.25">
      <c r="A504" s="7">
        <v>42090</v>
      </c>
      <c r="B504" s="8">
        <v>6</v>
      </c>
    </row>
    <row r="505" spans="1:2" x14ac:dyDescent="0.25">
      <c r="A505" s="7">
        <v>42176</v>
      </c>
      <c r="B505" s="8">
        <v>6</v>
      </c>
    </row>
    <row r="506" spans="1:2" x14ac:dyDescent="0.25">
      <c r="A506" s="7">
        <v>42279</v>
      </c>
      <c r="B506" s="8">
        <v>6</v>
      </c>
    </row>
    <row r="507" spans="1:2" x14ac:dyDescent="0.25">
      <c r="A507" s="7">
        <v>42571</v>
      </c>
      <c r="B507" s="8">
        <v>6</v>
      </c>
    </row>
    <row r="508" spans="1:2" x14ac:dyDescent="0.25">
      <c r="A508" s="7">
        <v>42528</v>
      </c>
      <c r="B508" s="8">
        <v>6</v>
      </c>
    </row>
    <row r="509" spans="1:2" x14ac:dyDescent="0.25">
      <c r="A509" s="7">
        <v>42541</v>
      </c>
      <c r="B509" s="8">
        <v>6</v>
      </c>
    </row>
    <row r="510" spans="1:2" x14ac:dyDescent="0.25">
      <c r="A510" s="7">
        <v>42124</v>
      </c>
      <c r="B510" s="8">
        <v>6</v>
      </c>
    </row>
    <row r="511" spans="1:2" x14ac:dyDescent="0.25">
      <c r="A511" s="7">
        <v>42262</v>
      </c>
      <c r="B511" s="8">
        <v>6</v>
      </c>
    </row>
    <row r="512" spans="1:2" x14ac:dyDescent="0.25">
      <c r="A512" s="7">
        <v>42141</v>
      </c>
      <c r="B512" s="8">
        <v>6</v>
      </c>
    </row>
    <row r="513" spans="1:2" x14ac:dyDescent="0.25">
      <c r="A513" s="7">
        <v>41944</v>
      </c>
      <c r="B513" s="8">
        <v>6</v>
      </c>
    </row>
    <row r="514" spans="1:2" x14ac:dyDescent="0.25">
      <c r="A514" s="7">
        <v>42251</v>
      </c>
      <c r="B514" s="8">
        <v>6</v>
      </c>
    </row>
    <row r="515" spans="1:2" x14ac:dyDescent="0.25">
      <c r="A515" s="7">
        <v>42586</v>
      </c>
      <c r="B515" s="8">
        <v>6</v>
      </c>
    </row>
    <row r="516" spans="1:2" x14ac:dyDescent="0.25">
      <c r="A516" s="7">
        <v>42604</v>
      </c>
      <c r="B516" s="8">
        <v>6</v>
      </c>
    </row>
    <row r="517" spans="1:2" x14ac:dyDescent="0.25">
      <c r="A517" s="7">
        <v>41941</v>
      </c>
      <c r="B517" s="8">
        <v>6</v>
      </c>
    </row>
    <row r="518" spans="1:2" x14ac:dyDescent="0.25">
      <c r="A518" s="7">
        <v>42134</v>
      </c>
      <c r="B518" s="8">
        <v>6</v>
      </c>
    </row>
    <row r="519" spans="1:2" x14ac:dyDescent="0.25">
      <c r="A519" s="7">
        <v>42493</v>
      </c>
      <c r="B519" s="8">
        <v>6</v>
      </c>
    </row>
    <row r="520" spans="1:2" x14ac:dyDescent="0.25">
      <c r="A520" s="7">
        <v>42575</v>
      </c>
      <c r="B520" s="8">
        <v>6</v>
      </c>
    </row>
    <row r="521" spans="1:2" x14ac:dyDescent="0.25">
      <c r="A521" s="7">
        <v>42135</v>
      </c>
      <c r="B521" s="8">
        <v>6</v>
      </c>
    </row>
    <row r="522" spans="1:2" x14ac:dyDescent="0.25">
      <c r="A522" s="7">
        <v>42277</v>
      </c>
      <c r="B522" s="8">
        <v>6</v>
      </c>
    </row>
    <row r="523" spans="1:2" x14ac:dyDescent="0.25">
      <c r="A523" s="7">
        <v>42606</v>
      </c>
      <c r="B523" s="8">
        <v>6</v>
      </c>
    </row>
    <row r="524" spans="1:2" x14ac:dyDescent="0.25">
      <c r="A524" s="7">
        <v>42249</v>
      </c>
      <c r="B524" s="8">
        <v>6</v>
      </c>
    </row>
    <row r="525" spans="1:2" x14ac:dyDescent="0.25">
      <c r="A525" s="7">
        <v>42278</v>
      </c>
      <c r="B525" s="8">
        <v>6</v>
      </c>
    </row>
    <row r="526" spans="1:2" x14ac:dyDescent="0.25">
      <c r="A526" s="7">
        <v>42125</v>
      </c>
      <c r="B526" s="8">
        <v>6</v>
      </c>
    </row>
    <row r="527" spans="1:2" x14ac:dyDescent="0.25">
      <c r="A527" s="7">
        <v>42546</v>
      </c>
      <c r="B527" s="8">
        <v>6</v>
      </c>
    </row>
    <row r="528" spans="1:2" x14ac:dyDescent="0.25">
      <c r="A528" s="7">
        <v>42596</v>
      </c>
      <c r="B528" s="8">
        <v>6</v>
      </c>
    </row>
    <row r="529" spans="1:2" x14ac:dyDescent="0.25">
      <c r="A529" s="7">
        <v>42119</v>
      </c>
      <c r="B529" s="8">
        <v>6</v>
      </c>
    </row>
    <row r="530" spans="1:2" x14ac:dyDescent="0.25">
      <c r="A530" s="7">
        <v>42148</v>
      </c>
      <c r="B530" s="8">
        <v>6</v>
      </c>
    </row>
    <row r="531" spans="1:2" x14ac:dyDescent="0.25">
      <c r="A531" s="7">
        <v>42103</v>
      </c>
      <c r="B531" s="8">
        <v>6</v>
      </c>
    </row>
    <row r="532" spans="1:2" x14ac:dyDescent="0.25">
      <c r="A532" s="7">
        <v>42491</v>
      </c>
      <c r="B532" s="8">
        <v>6</v>
      </c>
    </row>
    <row r="533" spans="1:2" x14ac:dyDescent="0.25">
      <c r="A533" s="7">
        <v>42146</v>
      </c>
      <c r="B533" s="8">
        <v>6</v>
      </c>
    </row>
    <row r="534" spans="1:2" x14ac:dyDescent="0.25">
      <c r="A534" s="7">
        <v>42157</v>
      </c>
      <c r="B534" s="8">
        <v>7</v>
      </c>
    </row>
    <row r="535" spans="1:2" x14ac:dyDescent="0.25">
      <c r="A535" s="7">
        <v>42182</v>
      </c>
      <c r="B535" s="8">
        <v>7</v>
      </c>
    </row>
    <row r="536" spans="1:2" x14ac:dyDescent="0.25">
      <c r="A536" s="7">
        <v>42254</v>
      </c>
      <c r="B536" s="8">
        <v>7</v>
      </c>
    </row>
    <row r="537" spans="1:2" x14ac:dyDescent="0.25">
      <c r="A537" s="7">
        <v>42158</v>
      </c>
      <c r="B537" s="8">
        <v>7</v>
      </c>
    </row>
    <row r="538" spans="1:2" x14ac:dyDescent="0.25">
      <c r="A538" s="7">
        <v>42579</v>
      </c>
      <c r="B538" s="8">
        <v>7</v>
      </c>
    </row>
    <row r="539" spans="1:2" x14ac:dyDescent="0.25">
      <c r="A539" s="7">
        <v>42577</v>
      </c>
      <c r="B539" s="8">
        <v>7</v>
      </c>
    </row>
    <row r="540" spans="1:2" x14ac:dyDescent="0.25">
      <c r="A540" s="7">
        <v>42578</v>
      </c>
      <c r="B540" s="8">
        <v>7</v>
      </c>
    </row>
    <row r="541" spans="1:2" x14ac:dyDescent="0.25">
      <c r="A541" s="7">
        <v>42070</v>
      </c>
      <c r="B541" s="8">
        <v>7</v>
      </c>
    </row>
    <row r="542" spans="1:2" x14ac:dyDescent="0.25">
      <c r="A542" s="7">
        <v>42281</v>
      </c>
      <c r="B542" s="8">
        <v>7</v>
      </c>
    </row>
    <row r="543" spans="1:2" x14ac:dyDescent="0.25">
      <c r="A543" s="7">
        <v>42150</v>
      </c>
      <c r="B543" s="8">
        <v>7</v>
      </c>
    </row>
    <row r="544" spans="1:2" x14ac:dyDescent="0.25">
      <c r="A544" s="7">
        <v>42269</v>
      </c>
      <c r="B544" s="8">
        <v>7</v>
      </c>
    </row>
    <row r="545" spans="1:2" x14ac:dyDescent="0.25">
      <c r="A545" s="7">
        <v>42583</v>
      </c>
      <c r="B545" s="8">
        <v>7</v>
      </c>
    </row>
    <row r="546" spans="1:2" x14ac:dyDescent="0.25">
      <c r="A546" s="7">
        <v>42594</v>
      </c>
      <c r="B546" s="8">
        <v>7</v>
      </c>
    </row>
    <row r="547" spans="1:2" x14ac:dyDescent="0.25">
      <c r="A547" s="7">
        <v>42461</v>
      </c>
      <c r="B547" s="8">
        <v>7</v>
      </c>
    </row>
    <row r="548" spans="1:2" x14ac:dyDescent="0.25">
      <c r="A548" s="7">
        <v>42595</v>
      </c>
      <c r="B548" s="8">
        <v>7</v>
      </c>
    </row>
    <row r="549" spans="1:2" x14ac:dyDescent="0.25">
      <c r="A549" s="7">
        <v>42110</v>
      </c>
      <c r="B549" s="8">
        <v>7</v>
      </c>
    </row>
    <row r="550" spans="1:2" x14ac:dyDescent="0.25">
      <c r="A550" s="7">
        <v>42293</v>
      </c>
      <c r="B550" s="8">
        <v>7</v>
      </c>
    </row>
    <row r="551" spans="1:2" x14ac:dyDescent="0.25">
      <c r="A551" s="7">
        <v>42270</v>
      </c>
      <c r="B551" s="8">
        <v>7</v>
      </c>
    </row>
    <row r="552" spans="1:2" x14ac:dyDescent="0.25">
      <c r="A552" s="7">
        <v>42503</v>
      </c>
      <c r="B552" s="8">
        <v>7</v>
      </c>
    </row>
    <row r="553" spans="1:2" x14ac:dyDescent="0.25">
      <c r="A553" s="7">
        <v>42562</v>
      </c>
      <c r="B553" s="8">
        <v>7</v>
      </c>
    </row>
    <row r="554" spans="1:2" x14ac:dyDescent="0.25">
      <c r="A554" s="7">
        <v>42607</v>
      </c>
      <c r="B554" s="8">
        <v>7</v>
      </c>
    </row>
    <row r="555" spans="1:2" x14ac:dyDescent="0.25">
      <c r="A555" s="7">
        <v>42127</v>
      </c>
      <c r="B555" s="8">
        <v>7</v>
      </c>
    </row>
    <row r="556" spans="1:2" x14ac:dyDescent="0.25">
      <c r="A556" s="7">
        <v>42162</v>
      </c>
      <c r="B556" s="8">
        <v>7</v>
      </c>
    </row>
    <row r="557" spans="1:2" x14ac:dyDescent="0.25">
      <c r="A557" s="7">
        <v>42263</v>
      </c>
      <c r="B557" s="8">
        <v>7</v>
      </c>
    </row>
    <row r="558" spans="1:2" x14ac:dyDescent="0.25">
      <c r="A558" s="7">
        <v>42566</v>
      </c>
      <c r="B558" s="8">
        <v>7</v>
      </c>
    </row>
    <row r="559" spans="1:2" x14ac:dyDescent="0.25">
      <c r="A559" s="7">
        <v>42554</v>
      </c>
      <c r="B559" s="8">
        <v>7</v>
      </c>
    </row>
    <row r="560" spans="1:2" x14ac:dyDescent="0.25">
      <c r="A560" s="7">
        <v>42138</v>
      </c>
      <c r="B560" s="8">
        <v>7</v>
      </c>
    </row>
    <row r="561" spans="1:2" x14ac:dyDescent="0.25">
      <c r="A561" s="7">
        <v>42537</v>
      </c>
      <c r="B561" s="8">
        <v>7</v>
      </c>
    </row>
    <row r="562" spans="1:2" x14ac:dyDescent="0.25">
      <c r="A562" s="7">
        <v>42564</v>
      </c>
      <c r="B562" s="8">
        <v>7</v>
      </c>
    </row>
    <row r="563" spans="1:2" x14ac:dyDescent="0.25">
      <c r="A563" s="7">
        <v>42490</v>
      </c>
      <c r="B563" s="8">
        <v>7</v>
      </c>
    </row>
    <row r="564" spans="1:2" x14ac:dyDescent="0.25">
      <c r="A564" s="7">
        <v>42273</v>
      </c>
      <c r="B564" s="8">
        <v>7</v>
      </c>
    </row>
    <row r="565" spans="1:2" x14ac:dyDescent="0.25">
      <c r="A565" s="7">
        <v>42559</v>
      </c>
      <c r="B565" s="8">
        <v>7</v>
      </c>
    </row>
    <row r="566" spans="1:2" x14ac:dyDescent="0.25">
      <c r="A566" s="7">
        <v>42282</v>
      </c>
      <c r="B566" s="8">
        <v>7</v>
      </c>
    </row>
    <row r="567" spans="1:2" x14ac:dyDescent="0.25">
      <c r="A567" s="7">
        <v>42593</v>
      </c>
      <c r="B567" s="8">
        <v>7</v>
      </c>
    </row>
    <row r="568" spans="1:2" x14ac:dyDescent="0.25">
      <c r="A568" s="7">
        <v>41926</v>
      </c>
      <c r="B568" s="8">
        <v>7</v>
      </c>
    </row>
    <row r="569" spans="1:2" x14ac:dyDescent="0.25">
      <c r="A569" s="7">
        <v>42572</v>
      </c>
      <c r="B569" s="8">
        <v>7</v>
      </c>
    </row>
    <row r="570" spans="1:2" x14ac:dyDescent="0.25">
      <c r="A570" s="7">
        <v>42265</v>
      </c>
      <c r="B570" s="8">
        <v>7</v>
      </c>
    </row>
    <row r="571" spans="1:2" x14ac:dyDescent="0.25">
      <c r="A571" s="7">
        <v>42218</v>
      </c>
      <c r="B571" s="8">
        <v>7</v>
      </c>
    </row>
    <row r="572" spans="1:2" x14ac:dyDescent="0.25">
      <c r="A572" s="7">
        <v>42244</v>
      </c>
      <c r="B572" s="8">
        <v>7</v>
      </c>
    </row>
    <row r="573" spans="1:2" x14ac:dyDescent="0.25">
      <c r="A573" s="7">
        <v>42205</v>
      </c>
      <c r="B573" s="8">
        <v>7</v>
      </c>
    </row>
    <row r="574" spans="1:2" x14ac:dyDescent="0.25">
      <c r="A574" s="7">
        <v>42608</v>
      </c>
      <c r="B574" s="8">
        <v>7</v>
      </c>
    </row>
    <row r="575" spans="1:2" x14ac:dyDescent="0.25">
      <c r="A575" s="7">
        <v>42174</v>
      </c>
      <c r="B575" s="8">
        <v>7</v>
      </c>
    </row>
    <row r="576" spans="1:2" x14ac:dyDescent="0.25">
      <c r="A576" s="7">
        <v>42275</v>
      </c>
      <c r="B576" s="8">
        <v>7</v>
      </c>
    </row>
    <row r="577" spans="1:2" x14ac:dyDescent="0.25">
      <c r="A577" s="7">
        <v>42592</v>
      </c>
      <c r="B577" s="8">
        <v>7</v>
      </c>
    </row>
    <row r="578" spans="1:2" x14ac:dyDescent="0.25">
      <c r="A578" s="7">
        <v>42169</v>
      </c>
      <c r="B578" s="8">
        <v>7</v>
      </c>
    </row>
    <row r="579" spans="1:2" x14ac:dyDescent="0.25">
      <c r="A579" s="7">
        <v>42143</v>
      </c>
      <c r="B579" s="8">
        <v>7</v>
      </c>
    </row>
    <row r="580" spans="1:2" x14ac:dyDescent="0.25">
      <c r="A580" s="7">
        <v>42238</v>
      </c>
      <c r="B580" s="8">
        <v>7</v>
      </c>
    </row>
    <row r="581" spans="1:2" x14ac:dyDescent="0.25">
      <c r="A581" s="7">
        <v>42250</v>
      </c>
      <c r="B581" s="8">
        <v>7</v>
      </c>
    </row>
    <row r="582" spans="1:2" x14ac:dyDescent="0.25">
      <c r="A582" s="7">
        <v>42178</v>
      </c>
      <c r="B582" s="8">
        <v>7</v>
      </c>
    </row>
    <row r="583" spans="1:2" x14ac:dyDescent="0.25">
      <c r="A583" s="7">
        <v>42259</v>
      </c>
      <c r="B583" s="8">
        <v>7</v>
      </c>
    </row>
    <row r="584" spans="1:2" x14ac:dyDescent="0.25">
      <c r="A584" s="7">
        <v>42209</v>
      </c>
      <c r="B584" s="8">
        <v>7</v>
      </c>
    </row>
    <row r="585" spans="1:2" x14ac:dyDescent="0.25">
      <c r="A585" s="7">
        <v>42236</v>
      </c>
      <c r="B585" s="8">
        <v>7</v>
      </c>
    </row>
    <row r="586" spans="1:2" x14ac:dyDescent="0.25">
      <c r="A586" s="7">
        <v>42144</v>
      </c>
      <c r="B586" s="8">
        <v>7</v>
      </c>
    </row>
    <row r="587" spans="1:2" x14ac:dyDescent="0.25">
      <c r="A587" s="7">
        <v>42121</v>
      </c>
      <c r="B587" s="8">
        <v>8</v>
      </c>
    </row>
    <row r="588" spans="1:2" x14ac:dyDescent="0.25">
      <c r="A588" s="7">
        <v>42161</v>
      </c>
      <c r="B588" s="8">
        <v>8</v>
      </c>
    </row>
    <row r="589" spans="1:2" x14ac:dyDescent="0.25">
      <c r="A589" s="7">
        <v>42241</v>
      </c>
      <c r="B589" s="8">
        <v>8</v>
      </c>
    </row>
    <row r="590" spans="1:2" x14ac:dyDescent="0.25">
      <c r="A590" s="7">
        <v>42587</v>
      </c>
      <c r="B590" s="8">
        <v>8</v>
      </c>
    </row>
    <row r="591" spans="1:2" x14ac:dyDescent="0.25">
      <c r="A591" s="7">
        <v>42165</v>
      </c>
      <c r="B591" s="8">
        <v>8</v>
      </c>
    </row>
    <row r="592" spans="1:2" x14ac:dyDescent="0.25">
      <c r="A592" s="7">
        <v>42116</v>
      </c>
      <c r="B592" s="8">
        <v>8</v>
      </c>
    </row>
    <row r="593" spans="1:2" x14ac:dyDescent="0.25">
      <c r="A593" s="7">
        <v>42196</v>
      </c>
      <c r="B593" s="8">
        <v>8</v>
      </c>
    </row>
    <row r="594" spans="1:2" x14ac:dyDescent="0.25">
      <c r="A594" s="7">
        <v>42257</v>
      </c>
      <c r="B594" s="8">
        <v>8</v>
      </c>
    </row>
    <row r="595" spans="1:2" x14ac:dyDescent="0.25">
      <c r="A595" s="7">
        <v>42600</v>
      </c>
      <c r="B595" s="8">
        <v>8</v>
      </c>
    </row>
    <row r="596" spans="1:2" x14ac:dyDescent="0.25">
      <c r="A596" s="7">
        <v>41951</v>
      </c>
      <c r="B596" s="8">
        <v>8</v>
      </c>
    </row>
    <row r="597" spans="1:2" x14ac:dyDescent="0.25">
      <c r="A597" s="7">
        <v>42186</v>
      </c>
      <c r="B597" s="8">
        <v>8</v>
      </c>
    </row>
    <row r="598" spans="1:2" x14ac:dyDescent="0.25">
      <c r="A598" s="7">
        <v>42089</v>
      </c>
      <c r="B598" s="8">
        <v>8</v>
      </c>
    </row>
    <row r="599" spans="1:2" x14ac:dyDescent="0.25">
      <c r="A599" s="7">
        <v>42276</v>
      </c>
      <c r="B599" s="8">
        <v>8</v>
      </c>
    </row>
    <row r="600" spans="1:2" x14ac:dyDescent="0.25">
      <c r="A600" s="7">
        <v>42142</v>
      </c>
      <c r="B600" s="8">
        <v>8</v>
      </c>
    </row>
    <row r="601" spans="1:2" x14ac:dyDescent="0.25">
      <c r="A601" s="7">
        <v>42177</v>
      </c>
      <c r="B601" s="8">
        <v>8</v>
      </c>
    </row>
    <row r="602" spans="1:2" x14ac:dyDescent="0.25">
      <c r="A602" s="7">
        <v>42147</v>
      </c>
      <c r="B602" s="8">
        <v>8</v>
      </c>
    </row>
    <row r="603" spans="1:2" x14ac:dyDescent="0.25">
      <c r="A603" s="7">
        <v>42155</v>
      </c>
      <c r="B603" s="8">
        <v>8</v>
      </c>
    </row>
    <row r="604" spans="1:2" x14ac:dyDescent="0.25">
      <c r="A604" s="7">
        <v>42184</v>
      </c>
      <c r="B604" s="8">
        <v>8</v>
      </c>
    </row>
    <row r="605" spans="1:2" x14ac:dyDescent="0.25">
      <c r="A605" s="7">
        <v>42553</v>
      </c>
      <c r="B605" s="8">
        <v>8</v>
      </c>
    </row>
    <row r="606" spans="1:2" x14ac:dyDescent="0.25">
      <c r="A606" s="7">
        <v>42565</v>
      </c>
      <c r="B606" s="8">
        <v>8</v>
      </c>
    </row>
    <row r="607" spans="1:2" x14ac:dyDescent="0.25">
      <c r="A607" s="7">
        <v>42190</v>
      </c>
      <c r="B607" s="8">
        <v>8</v>
      </c>
    </row>
    <row r="608" spans="1:2" x14ac:dyDescent="0.25">
      <c r="A608" s="7">
        <v>42206</v>
      </c>
      <c r="B608" s="8">
        <v>8</v>
      </c>
    </row>
    <row r="609" spans="1:2" x14ac:dyDescent="0.25">
      <c r="A609" s="7">
        <v>42271</v>
      </c>
      <c r="B609" s="8">
        <v>8</v>
      </c>
    </row>
    <row r="610" spans="1:2" x14ac:dyDescent="0.25">
      <c r="A610" s="7">
        <v>42126</v>
      </c>
      <c r="B610" s="8">
        <v>8</v>
      </c>
    </row>
    <row r="611" spans="1:2" x14ac:dyDescent="0.25">
      <c r="A611" s="7">
        <v>42139</v>
      </c>
      <c r="B611" s="8">
        <v>8</v>
      </c>
    </row>
    <row r="612" spans="1:2" x14ac:dyDescent="0.25">
      <c r="A612" s="7">
        <v>42185</v>
      </c>
      <c r="B612" s="8">
        <v>8</v>
      </c>
    </row>
    <row r="613" spans="1:2" x14ac:dyDescent="0.25">
      <c r="A613" s="7">
        <v>42197</v>
      </c>
      <c r="B613" s="8">
        <v>8</v>
      </c>
    </row>
    <row r="614" spans="1:2" x14ac:dyDescent="0.25">
      <c r="A614" s="7">
        <v>42204</v>
      </c>
      <c r="B614" s="8">
        <v>8</v>
      </c>
    </row>
    <row r="615" spans="1:2" x14ac:dyDescent="0.25">
      <c r="A615" s="7">
        <v>42231</v>
      </c>
      <c r="B615" s="8">
        <v>8</v>
      </c>
    </row>
    <row r="616" spans="1:2" x14ac:dyDescent="0.25">
      <c r="A616" s="7">
        <v>42131</v>
      </c>
      <c r="B616" s="8">
        <v>8</v>
      </c>
    </row>
    <row r="617" spans="1:2" x14ac:dyDescent="0.25">
      <c r="A617" s="7">
        <v>42175</v>
      </c>
      <c r="B617" s="8">
        <v>8</v>
      </c>
    </row>
    <row r="618" spans="1:2" x14ac:dyDescent="0.25">
      <c r="A618" s="7">
        <v>42232</v>
      </c>
      <c r="B618" s="8">
        <v>8</v>
      </c>
    </row>
    <row r="619" spans="1:2" x14ac:dyDescent="0.25">
      <c r="A619" s="7">
        <v>42167</v>
      </c>
      <c r="B619" s="8">
        <v>8</v>
      </c>
    </row>
    <row r="620" spans="1:2" x14ac:dyDescent="0.25">
      <c r="A620" s="7">
        <v>42242</v>
      </c>
      <c r="B620" s="8">
        <v>8</v>
      </c>
    </row>
    <row r="621" spans="1:2" x14ac:dyDescent="0.25">
      <c r="A621" s="7">
        <v>42181</v>
      </c>
      <c r="B621" s="8">
        <v>8</v>
      </c>
    </row>
    <row r="622" spans="1:2" x14ac:dyDescent="0.25">
      <c r="A622" s="7">
        <v>42172</v>
      </c>
      <c r="B622" s="8">
        <v>8</v>
      </c>
    </row>
    <row r="623" spans="1:2" x14ac:dyDescent="0.25">
      <c r="A623" s="7">
        <v>42210</v>
      </c>
      <c r="B623" s="8">
        <v>8</v>
      </c>
    </row>
    <row r="624" spans="1:2" x14ac:dyDescent="0.25">
      <c r="A624" s="7">
        <v>42159</v>
      </c>
      <c r="B624" s="8">
        <v>8</v>
      </c>
    </row>
    <row r="625" spans="1:2" x14ac:dyDescent="0.25">
      <c r="A625" s="7">
        <v>42164</v>
      </c>
      <c r="B625" s="8">
        <v>8</v>
      </c>
    </row>
    <row r="626" spans="1:2" x14ac:dyDescent="0.25">
      <c r="A626" s="7">
        <v>42224</v>
      </c>
      <c r="B626" s="8">
        <v>8</v>
      </c>
    </row>
    <row r="627" spans="1:2" x14ac:dyDescent="0.25">
      <c r="A627" s="7">
        <v>42163</v>
      </c>
      <c r="B627" s="8">
        <v>8</v>
      </c>
    </row>
    <row r="628" spans="1:2" x14ac:dyDescent="0.25">
      <c r="A628" s="7">
        <v>42179</v>
      </c>
      <c r="B628" s="8">
        <v>8</v>
      </c>
    </row>
    <row r="629" spans="1:2" x14ac:dyDescent="0.25">
      <c r="A629" s="7">
        <v>42180</v>
      </c>
      <c r="B629" s="8">
        <v>8</v>
      </c>
    </row>
    <row r="630" spans="1:2" x14ac:dyDescent="0.25">
      <c r="A630" s="7">
        <v>42216</v>
      </c>
      <c r="B630" s="8">
        <v>9</v>
      </c>
    </row>
    <row r="631" spans="1:2" x14ac:dyDescent="0.25">
      <c r="A631" s="7">
        <v>42256</v>
      </c>
      <c r="B631" s="8">
        <v>9</v>
      </c>
    </row>
    <row r="632" spans="1:2" x14ac:dyDescent="0.25">
      <c r="A632" s="7">
        <v>42233</v>
      </c>
      <c r="B632" s="8">
        <v>9</v>
      </c>
    </row>
    <row r="633" spans="1:2" x14ac:dyDescent="0.25">
      <c r="A633" s="7">
        <v>42192</v>
      </c>
      <c r="B633" s="8">
        <v>9</v>
      </c>
    </row>
    <row r="634" spans="1:2" x14ac:dyDescent="0.25">
      <c r="A634" s="7">
        <v>42115</v>
      </c>
      <c r="B634" s="8">
        <v>9</v>
      </c>
    </row>
    <row r="635" spans="1:2" x14ac:dyDescent="0.25">
      <c r="A635" s="7">
        <v>42243</v>
      </c>
      <c r="B635" s="8">
        <v>9</v>
      </c>
    </row>
    <row r="636" spans="1:2" x14ac:dyDescent="0.25">
      <c r="A636" s="7">
        <v>42510</v>
      </c>
      <c r="B636" s="8">
        <v>9</v>
      </c>
    </row>
    <row r="637" spans="1:2" x14ac:dyDescent="0.25">
      <c r="A637" s="7">
        <v>42154</v>
      </c>
      <c r="B637" s="8">
        <v>9</v>
      </c>
    </row>
    <row r="638" spans="1:2" x14ac:dyDescent="0.25">
      <c r="A638" s="7">
        <v>42145</v>
      </c>
      <c r="B638" s="8">
        <v>9</v>
      </c>
    </row>
    <row r="639" spans="1:2" x14ac:dyDescent="0.25">
      <c r="A639" s="7">
        <v>42226</v>
      </c>
      <c r="B639" s="8">
        <v>9</v>
      </c>
    </row>
    <row r="640" spans="1:2" x14ac:dyDescent="0.25">
      <c r="A640" s="7">
        <v>42555</v>
      </c>
      <c r="B640" s="8">
        <v>9</v>
      </c>
    </row>
    <row r="641" spans="1:2" x14ac:dyDescent="0.25">
      <c r="A641" s="7">
        <v>42171</v>
      </c>
      <c r="B641" s="8">
        <v>9</v>
      </c>
    </row>
    <row r="642" spans="1:2" x14ac:dyDescent="0.25">
      <c r="A642" s="7">
        <v>42215</v>
      </c>
      <c r="B642" s="8">
        <v>9</v>
      </c>
    </row>
    <row r="643" spans="1:2" x14ac:dyDescent="0.25">
      <c r="A643" s="7">
        <v>42227</v>
      </c>
      <c r="B643" s="8">
        <v>9</v>
      </c>
    </row>
    <row r="644" spans="1:2" x14ac:dyDescent="0.25">
      <c r="A644" s="7">
        <v>42234</v>
      </c>
      <c r="B644" s="8">
        <v>9</v>
      </c>
    </row>
    <row r="645" spans="1:2" x14ac:dyDescent="0.25">
      <c r="A645" s="7">
        <v>42160</v>
      </c>
      <c r="B645" s="8">
        <v>9</v>
      </c>
    </row>
    <row r="646" spans="1:2" x14ac:dyDescent="0.25">
      <c r="A646" s="7">
        <v>42225</v>
      </c>
      <c r="B646" s="8">
        <v>9</v>
      </c>
    </row>
    <row r="647" spans="1:2" x14ac:dyDescent="0.25">
      <c r="A647" s="7">
        <v>42228</v>
      </c>
      <c r="B647" s="8">
        <v>9</v>
      </c>
    </row>
    <row r="648" spans="1:2" x14ac:dyDescent="0.25">
      <c r="A648" s="7">
        <v>42170</v>
      </c>
      <c r="B648" s="8">
        <v>9</v>
      </c>
    </row>
    <row r="649" spans="1:2" x14ac:dyDescent="0.25">
      <c r="A649" s="7">
        <v>42173</v>
      </c>
      <c r="B649" s="8">
        <v>9</v>
      </c>
    </row>
    <row r="650" spans="1:2" x14ac:dyDescent="0.25">
      <c r="A650" s="7">
        <v>42187</v>
      </c>
      <c r="B650" s="8">
        <v>9</v>
      </c>
    </row>
    <row r="651" spans="1:2" x14ac:dyDescent="0.25">
      <c r="A651" s="7">
        <v>42166</v>
      </c>
      <c r="B651" s="8">
        <v>9</v>
      </c>
    </row>
    <row r="652" spans="1:2" x14ac:dyDescent="0.25">
      <c r="A652" s="7">
        <v>42212</v>
      </c>
      <c r="B652" s="8">
        <v>9</v>
      </c>
    </row>
    <row r="653" spans="1:2" x14ac:dyDescent="0.25">
      <c r="A653" s="7">
        <v>42220</v>
      </c>
      <c r="B653" s="8">
        <v>9</v>
      </c>
    </row>
    <row r="654" spans="1:2" x14ac:dyDescent="0.25">
      <c r="A654" s="7">
        <v>42151</v>
      </c>
      <c r="B654" s="8">
        <v>10</v>
      </c>
    </row>
    <row r="655" spans="1:2" x14ac:dyDescent="0.25">
      <c r="A655" s="7">
        <v>42237</v>
      </c>
      <c r="B655" s="8">
        <v>10</v>
      </c>
    </row>
    <row r="656" spans="1:2" x14ac:dyDescent="0.25">
      <c r="A656" s="7">
        <v>42221</v>
      </c>
      <c r="B656" s="8">
        <v>10</v>
      </c>
    </row>
    <row r="657" spans="1:2" x14ac:dyDescent="0.25">
      <c r="A657" s="7">
        <v>42111</v>
      </c>
      <c r="B657" s="8">
        <v>10</v>
      </c>
    </row>
    <row r="658" spans="1:2" x14ac:dyDescent="0.25">
      <c r="A658" s="7">
        <v>42153</v>
      </c>
      <c r="B658" s="8">
        <v>10</v>
      </c>
    </row>
    <row r="659" spans="1:2" x14ac:dyDescent="0.25">
      <c r="A659" s="7">
        <v>42240</v>
      </c>
      <c r="B659" s="8">
        <v>10</v>
      </c>
    </row>
    <row r="660" spans="1:2" x14ac:dyDescent="0.25">
      <c r="A660" s="7">
        <v>42188</v>
      </c>
      <c r="B660" s="8">
        <v>10</v>
      </c>
    </row>
    <row r="661" spans="1:2" x14ac:dyDescent="0.25">
      <c r="A661" s="7">
        <v>42229</v>
      </c>
      <c r="B661" s="8">
        <v>10</v>
      </c>
    </row>
    <row r="662" spans="1:2" x14ac:dyDescent="0.25">
      <c r="A662" s="7">
        <v>42258</v>
      </c>
      <c r="B662" s="8">
        <v>10</v>
      </c>
    </row>
    <row r="663" spans="1:2" x14ac:dyDescent="0.25">
      <c r="A663" s="7">
        <v>42222</v>
      </c>
      <c r="B663" s="8">
        <v>10</v>
      </c>
    </row>
    <row r="664" spans="1:2" x14ac:dyDescent="0.25">
      <c r="A664" s="7">
        <v>42152</v>
      </c>
      <c r="B664" s="8">
        <v>10</v>
      </c>
    </row>
    <row r="665" spans="1:2" x14ac:dyDescent="0.25">
      <c r="A665" s="7">
        <v>42219</v>
      </c>
      <c r="B665" s="8">
        <v>10</v>
      </c>
    </row>
    <row r="666" spans="1:2" x14ac:dyDescent="0.25">
      <c r="A666" s="7">
        <v>42235</v>
      </c>
      <c r="B666" s="8">
        <v>11</v>
      </c>
    </row>
    <row r="667" spans="1:2" x14ac:dyDescent="0.25">
      <c r="A667" s="7">
        <v>42223</v>
      </c>
      <c r="B667" s="8">
        <v>11</v>
      </c>
    </row>
    <row r="668" spans="1:2" x14ac:dyDescent="0.25">
      <c r="A668" s="7">
        <v>42208</v>
      </c>
      <c r="B668" s="8">
        <v>11</v>
      </c>
    </row>
    <row r="669" spans="1:2" x14ac:dyDescent="0.25">
      <c r="A669" s="7">
        <v>42199</v>
      </c>
      <c r="B669" s="8">
        <v>11</v>
      </c>
    </row>
    <row r="670" spans="1:2" x14ac:dyDescent="0.25">
      <c r="A670" s="7">
        <v>42191</v>
      </c>
      <c r="B670" s="8">
        <v>11</v>
      </c>
    </row>
    <row r="671" spans="1:2" x14ac:dyDescent="0.25">
      <c r="A671" s="7">
        <v>42195</v>
      </c>
      <c r="B671" s="8">
        <v>11</v>
      </c>
    </row>
    <row r="672" spans="1:2" x14ac:dyDescent="0.25">
      <c r="A672" s="7">
        <v>42207</v>
      </c>
      <c r="B672" s="8">
        <v>11</v>
      </c>
    </row>
    <row r="673" spans="1:2" x14ac:dyDescent="0.25">
      <c r="A673" s="7">
        <v>42132</v>
      </c>
      <c r="B673" s="8">
        <v>11</v>
      </c>
    </row>
    <row r="674" spans="1:2" x14ac:dyDescent="0.25">
      <c r="A674" s="7">
        <v>42193</v>
      </c>
      <c r="B674" s="8">
        <v>11</v>
      </c>
    </row>
    <row r="675" spans="1:2" x14ac:dyDescent="0.25">
      <c r="A675" s="7">
        <v>42214</v>
      </c>
      <c r="B675" s="8">
        <v>11</v>
      </c>
    </row>
    <row r="676" spans="1:2" x14ac:dyDescent="0.25">
      <c r="A676" s="7">
        <v>42194</v>
      </c>
      <c r="B676" s="8">
        <v>11</v>
      </c>
    </row>
    <row r="677" spans="1:2" x14ac:dyDescent="0.25">
      <c r="A677" s="7">
        <v>42200</v>
      </c>
      <c r="B677" s="8">
        <v>12</v>
      </c>
    </row>
    <row r="678" spans="1:2" x14ac:dyDescent="0.25">
      <c r="A678" s="7">
        <v>41931</v>
      </c>
      <c r="B678" s="8">
        <v>12</v>
      </c>
    </row>
    <row r="679" spans="1:2" x14ac:dyDescent="0.25">
      <c r="A679" s="7">
        <v>42201</v>
      </c>
      <c r="B679" s="8">
        <v>12</v>
      </c>
    </row>
    <row r="680" spans="1:2" x14ac:dyDescent="0.25">
      <c r="A680" s="7">
        <v>42213</v>
      </c>
      <c r="B680" s="8">
        <v>12</v>
      </c>
    </row>
    <row r="681" spans="1:2" x14ac:dyDescent="0.25">
      <c r="A681" s="7">
        <v>42217</v>
      </c>
      <c r="B681" s="8">
        <v>12</v>
      </c>
    </row>
    <row r="682" spans="1:2" x14ac:dyDescent="0.25">
      <c r="A682" s="7">
        <v>42198</v>
      </c>
      <c r="B682" s="8">
        <v>13</v>
      </c>
    </row>
    <row r="683" spans="1:2" x14ac:dyDescent="0.25">
      <c r="A683" s="7">
        <v>42203</v>
      </c>
      <c r="B683" s="8">
        <v>13</v>
      </c>
    </row>
    <row r="684" spans="1:2" x14ac:dyDescent="0.25">
      <c r="A684" s="7">
        <v>42202</v>
      </c>
      <c r="B684" s="8">
        <v>13</v>
      </c>
    </row>
    <row r="685" spans="1:2" x14ac:dyDescent="0.25">
      <c r="A685" s="7">
        <v>42168</v>
      </c>
      <c r="B685" s="8">
        <v>13</v>
      </c>
    </row>
    <row r="686" spans="1:2" x14ac:dyDescent="0.25">
      <c r="A686" s="7">
        <v>42112</v>
      </c>
      <c r="B686" s="8">
        <v>14</v>
      </c>
    </row>
    <row r="687" spans="1:2" x14ac:dyDescent="0.25">
      <c r="A687" s="7">
        <v>42113</v>
      </c>
      <c r="B687" s="8">
        <v>14</v>
      </c>
    </row>
    <row r="688" spans="1:2" x14ac:dyDescent="0.25">
      <c r="A688" s="7">
        <v>42189</v>
      </c>
      <c r="B688" s="8">
        <v>14</v>
      </c>
    </row>
    <row r="689" spans="1:2" x14ac:dyDescent="0.25">
      <c r="A689" s="7">
        <v>42133</v>
      </c>
      <c r="B689" s="8">
        <v>15</v>
      </c>
    </row>
    <row r="690" spans="1:2" x14ac:dyDescent="0.25">
      <c r="A690" s="7">
        <v>42114</v>
      </c>
      <c r="B690" s="8">
        <v>23</v>
      </c>
    </row>
  </sheetData>
  <sortState ref="B1:B691">
    <sortCondition ref="B1"/>
  </sortState>
  <mergeCells count="4">
    <mergeCell ref="L2:L3"/>
    <mergeCell ref="M2:M3"/>
    <mergeCell ref="N2:N3"/>
    <mergeCell ref="O2:O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3"/>
  <sheetViews>
    <sheetView tabSelected="1" topLeftCell="B1" workbookViewId="0">
      <selection activeCell="H4" sqref="H4:H692"/>
    </sheetView>
  </sheetViews>
  <sheetFormatPr defaultRowHeight="15" x14ac:dyDescent="0.25"/>
  <cols>
    <col min="1" max="2" width="10.140625" bestFit="1" customWidth="1"/>
    <col min="3" max="3" width="11.5703125" bestFit="1" customWidth="1"/>
    <col min="4" max="4" width="14.7109375" bestFit="1" customWidth="1"/>
    <col min="10" max="10" width="69.85546875" customWidth="1"/>
  </cols>
  <sheetData>
    <row r="1" spans="1:11" ht="30" x14ac:dyDescent="0.25">
      <c r="B1" s="46" t="s">
        <v>3</v>
      </c>
      <c r="C1" s="6" t="s">
        <v>4</v>
      </c>
      <c r="D1" s="6" t="s">
        <v>5</v>
      </c>
      <c r="J1" s="42" t="s">
        <v>0</v>
      </c>
      <c r="K1" s="40">
        <f>(B693*F693-C693*D693)/SQRT((B693*G693-C693*C693)*(B693*H693-D693*D693))</f>
        <v>-0.26362781459310097</v>
      </c>
    </row>
    <row r="2" spans="1:11" x14ac:dyDescent="0.25">
      <c r="B2" s="46"/>
      <c r="C2" s="9"/>
      <c r="D2" s="9"/>
      <c r="F2" s="9"/>
      <c r="G2" s="9"/>
      <c r="H2" s="9"/>
      <c r="J2" s="42" t="s">
        <v>1</v>
      </c>
      <c r="K2" s="40">
        <f>689-2</f>
        <v>687</v>
      </c>
    </row>
    <row r="3" spans="1:11" x14ac:dyDescent="0.25">
      <c r="A3" s="13" t="s">
        <v>28</v>
      </c>
      <c r="B3" s="33">
        <f>B693</f>
        <v>689</v>
      </c>
      <c r="C3" s="18">
        <f t="shared" ref="C3:H3" si="0">C693</f>
        <v>236044</v>
      </c>
      <c r="D3" s="24">
        <f t="shared" si="0"/>
        <v>3191</v>
      </c>
      <c r="E3" s="12"/>
      <c r="F3" s="18">
        <f t="shared" si="0"/>
        <v>1015125</v>
      </c>
      <c r="G3" s="18">
        <f t="shared" si="0"/>
        <v>97358752</v>
      </c>
      <c r="H3" s="18">
        <f t="shared" si="0"/>
        <v>20097</v>
      </c>
      <c r="J3" s="47" t="s">
        <v>2</v>
      </c>
      <c r="K3" s="41">
        <v>8.7999999999999995E-2</v>
      </c>
    </row>
    <row r="4" spans="1:11" x14ac:dyDescent="0.25">
      <c r="A4" s="35"/>
      <c r="B4" s="34">
        <v>41925</v>
      </c>
      <c r="C4" s="14">
        <v>409</v>
      </c>
      <c r="D4" s="37">
        <v>4</v>
      </c>
      <c r="E4" s="39"/>
      <c r="F4" s="38">
        <f>C4*D4</f>
        <v>1636</v>
      </c>
      <c r="G4" s="14">
        <f>C4^2</f>
        <v>167281</v>
      </c>
      <c r="H4" s="14">
        <f>D4^2</f>
        <v>16</v>
      </c>
      <c r="J4" s="48"/>
      <c r="K4" s="41">
        <v>0.115</v>
      </c>
    </row>
    <row r="5" spans="1:11" x14ac:dyDescent="0.25">
      <c r="A5" s="35"/>
      <c r="B5" s="34">
        <v>41926</v>
      </c>
      <c r="C5" s="14">
        <v>491</v>
      </c>
      <c r="D5" s="37">
        <v>5</v>
      </c>
      <c r="E5" s="39"/>
      <c r="F5" s="38">
        <f t="shared" ref="F5:F68" si="1">C5*D5</f>
        <v>2455</v>
      </c>
      <c r="G5" s="14">
        <f t="shared" ref="G5:G68" si="2">C5^2</f>
        <v>241081</v>
      </c>
      <c r="H5" s="14">
        <f t="shared" ref="H5:H68" si="3">D5^2</f>
        <v>25</v>
      </c>
      <c r="J5" s="43"/>
    </row>
    <row r="6" spans="1:11" x14ac:dyDescent="0.25">
      <c r="A6" s="35"/>
      <c r="B6" s="34">
        <v>41927</v>
      </c>
      <c r="C6" s="14">
        <v>313</v>
      </c>
      <c r="D6" s="37">
        <v>7</v>
      </c>
      <c r="E6" s="39"/>
      <c r="F6" s="38">
        <f t="shared" si="1"/>
        <v>2191</v>
      </c>
      <c r="G6" s="14">
        <f t="shared" si="2"/>
        <v>97969</v>
      </c>
      <c r="H6" s="14">
        <f t="shared" si="3"/>
        <v>49</v>
      </c>
    </row>
    <row r="7" spans="1:11" x14ac:dyDescent="0.25">
      <c r="A7" s="35"/>
      <c r="B7" s="34">
        <v>41928</v>
      </c>
      <c r="C7" s="14">
        <v>395</v>
      </c>
      <c r="D7" s="37">
        <v>4</v>
      </c>
      <c r="E7" s="39"/>
      <c r="F7" s="38">
        <f t="shared" si="1"/>
        <v>1580</v>
      </c>
      <c r="G7" s="14">
        <f t="shared" si="2"/>
        <v>156025</v>
      </c>
      <c r="H7" s="14">
        <f t="shared" si="3"/>
        <v>16</v>
      </c>
    </row>
    <row r="8" spans="1:11" x14ac:dyDescent="0.25">
      <c r="A8" s="35"/>
      <c r="B8" s="34">
        <v>41929</v>
      </c>
      <c r="C8" s="14">
        <v>294</v>
      </c>
      <c r="D8" s="37">
        <v>3</v>
      </c>
      <c r="E8" s="39"/>
      <c r="F8" s="38">
        <f t="shared" si="1"/>
        <v>882</v>
      </c>
      <c r="G8" s="14">
        <f t="shared" si="2"/>
        <v>86436</v>
      </c>
      <c r="H8" s="14">
        <f t="shared" si="3"/>
        <v>9</v>
      </c>
    </row>
    <row r="9" spans="1:11" x14ac:dyDescent="0.25">
      <c r="A9" s="35"/>
      <c r="B9" s="34">
        <v>41930</v>
      </c>
      <c r="C9" s="14">
        <v>399</v>
      </c>
      <c r="D9" s="37">
        <v>4</v>
      </c>
      <c r="E9" s="39"/>
      <c r="F9" s="38">
        <f t="shared" si="1"/>
        <v>1596</v>
      </c>
      <c r="G9" s="14">
        <f t="shared" si="2"/>
        <v>159201</v>
      </c>
      <c r="H9" s="14">
        <f t="shared" si="3"/>
        <v>16</v>
      </c>
    </row>
    <row r="10" spans="1:11" x14ac:dyDescent="0.25">
      <c r="A10" s="35"/>
      <c r="B10" s="34">
        <v>41931</v>
      </c>
      <c r="C10" s="14">
        <v>666</v>
      </c>
      <c r="D10" s="37">
        <v>3</v>
      </c>
      <c r="E10" s="39"/>
      <c r="F10" s="38">
        <f t="shared" si="1"/>
        <v>1998</v>
      </c>
      <c r="G10" s="14">
        <f t="shared" si="2"/>
        <v>443556</v>
      </c>
      <c r="H10" s="14">
        <f t="shared" si="3"/>
        <v>9</v>
      </c>
    </row>
    <row r="11" spans="1:11" x14ac:dyDescent="0.25">
      <c r="A11" s="35"/>
      <c r="B11" s="34">
        <v>41932</v>
      </c>
      <c r="C11" s="14">
        <v>389</v>
      </c>
      <c r="D11" s="37">
        <v>5</v>
      </c>
      <c r="E11" s="39"/>
      <c r="F11" s="38">
        <f t="shared" si="1"/>
        <v>1945</v>
      </c>
      <c r="G11" s="14">
        <f t="shared" si="2"/>
        <v>151321</v>
      </c>
      <c r="H11" s="14">
        <f t="shared" si="3"/>
        <v>25</v>
      </c>
    </row>
    <row r="12" spans="1:11" x14ac:dyDescent="0.25">
      <c r="A12" s="35"/>
      <c r="B12" s="34">
        <v>41933</v>
      </c>
      <c r="C12" s="14">
        <v>357</v>
      </c>
      <c r="D12" s="37">
        <v>8</v>
      </c>
      <c r="E12" s="39"/>
      <c r="F12" s="38">
        <f t="shared" si="1"/>
        <v>2856</v>
      </c>
      <c r="G12" s="14">
        <f t="shared" si="2"/>
        <v>127449</v>
      </c>
      <c r="H12" s="14">
        <f t="shared" si="3"/>
        <v>64</v>
      </c>
    </row>
    <row r="13" spans="1:11" x14ac:dyDescent="0.25">
      <c r="A13" s="35"/>
      <c r="B13" s="34">
        <v>41934</v>
      </c>
      <c r="C13" s="14">
        <v>141</v>
      </c>
      <c r="D13" s="37">
        <v>8</v>
      </c>
      <c r="E13" s="39"/>
      <c r="F13" s="38">
        <f t="shared" si="1"/>
        <v>1128</v>
      </c>
      <c r="G13" s="14">
        <f t="shared" si="2"/>
        <v>19881</v>
      </c>
      <c r="H13" s="14">
        <f t="shared" si="3"/>
        <v>64</v>
      </c>
    </row>
    <row r="14" spans="1:11" x14ac:dyDescent="0.25">
      <c r="A14" s="35"/>
      <c r="B14" s="34">
        <v>41935</v>
      </c>
      <c r="C14" s="14">
        <v>338</v>
      </c>
      <c r="D14" s="37">
        <v>9</v>
      </c>
      <c r="E14" s="39"/>
      <c r="F14" s="38">
        <f t="shared" si="1"/>
        <v>3042</v>
      </c>
      <c r="G14" s="14">
        <f t="shared" si="2"/>
        <v>114244</v>
      </c>
      <c r="H14" s="14">
        <f t="shared" si="3"/>
        <v>81</v>
      </c>
    </row>
    <row r="15" spans="1:11" x14ac:dyDescent="0.25">
      <c r="A15" s="35"/>
      <c r="B15" s="34">
        <v>41936</v>
      </c>
      <c r="C15" s="14">
        <v>430</v>
      </c>
      <c r="D15" s="37">
        <v>4</v>
      </c>
      <c r="E15" s="39"/>
      <c r="F15" s="38">
        <f t="shared" si="1"/>
        <v>1720</v>
      </c>
      <c r="G15" s="14">
        <f t="shared" si="2"/>
        <v>184900</v>
      </c>
      <c r="H15" s="14">
        <f t="shared" si="3"/>
        <v>16</v>
      </c>
    </row>
    <row r="16" spans="1:11" x14ac:dyDescent="0.25">
      <c r="A16" s="35"/>
      <c r="B16" s="34">
        <v>41937</v>
      </c>
      <c r="C16" s="14">
        <v>216</v>
      </c>
      <c r="D16" s="37">
        <v>6</v>
      </c>
      <c r="E16" s="39"/>
      <c r="F16" s="38">
        <f t="shared" si="1"/>
        <v>1296</v>
      </c>
      <c r="G16" s="14">
        <f t="shared" si="2"/>
        <v>46656</v>
      </c>
      <c r="H16" s="14">
        <f t="shared" si="3"/>
        <v>36</v>
      </c>
    </row>
    <row r="17" spans="1:10" x14ac:dyDescent="0.25">
      <c r="A17" s="35"/>
      <c r="B17" s="34">
        <v>41938</v>
      </c>
      <c r="C17" s="14">
        <v>252</v>
      </c>
      <c r="D17" s="37">
        <v>12</v>
      </c>
      <c r="E17" s="39"/>
      <c r="F17" s="38">
        <f t="shared" si="1"/>
        <v>3024</v>
      </c>
      <c r="G17" s="14">
        <f t="shared" si="2"/>
        <v>63504</v>
      </c>
      <c r="H17" s="14">
        <f t="shared" si="3"/>
        <v>144</v>
      </c>
    </row>
    <row r="18" spans="1:10" x14ac:dyDescent="0.25">
      <c r="A18" s="35"/>
      <c r="B18" s="34">
        <v>41939</v>
      </c>
      <c r="C18" s="14">
        <v>367</v>
      </c>
      <c r="D18" s="37">
        <v>4</v>
      </c>
      <c r="E18" s="39"/>
      <c r="F18" s="38">
        <f t="shared" si="1"/>
        <v>1468</v>
      </c>
      <c r="G18" s="14">
        <f t="shared" si="2"/>
        <v>134689</v>
      </c>
      <c r="H18" s="14">
        <f t="shared" si="3"/>
        <v>16</v>
      </c>
    </row>
    <row r="19" spans="1:10" x14ac:dyDescent="0.25">
      <c r="A19" s="35"/>
      <c r="B19" s="34">
        <v>41940</v>
      </c>
      <c r="C19" s="14">
        <v>235</v>
      </c>
      <c r="D19" s="37">
        <v>5</v>
      </c>
      <c r="E19" s="39"/>
      <c r="F19" s="38">
        <f t="shared" si="1"/>
        <v>1175</v>
      </c>
      <c r="G19" s="14">
        <f t="shared" si="2"/>
        <v>55225</v>
      </c>
      <c r="H19" s="14">
        <f t="shared" si="3"/>
        <v>25</v>
      </c>
      <c r="J19" s="44" t="s">
        <v>29</v>
      </c>
    </row>
    <row r="20" spans="1:10" x14ac:dyDescent="0.25">
      <c r="A20" s="35"/>
      <c r="B20" s="34">
        <v>41941</v>
      </c>
      <c r="C20" s="14">
        <v>440</v>
      </c>
      <c r="D20" s="37">
        <v>7</v>
      </c>
      <c r="E20" s="39"/>
      <c r="F20" s="38">
        <f t="shared" si="1"/>
        <v>3080</v>
      </c>
      <c r="G20" s="14">
        <f t="shared" si="2"/>
        <v>193600</v>
      </c>
      <c r="H20" s="14">
        <f t="shared" si="3"/>
        <v>49</v>
      </c>
      <c r="J20" s="5" t="s">
        <v>30</v>
      </c>
    </row>
    <row r="21" spans="1:10" x14ac:dyDescent="0.25">
      <c r="A21" s="35"/>
      <c r="B21" s="34">
        <v>41942</v>
      </c>
      <c r="C21" s="14">
        <v>227</v>
      </c>
      <c r="D21" s="37">
        <v>2</v>
      </c>
      <c r="E21" s="39"/>
      <c r="F21" s="38">
        <f t="shared" si="1"/>
        <v>454</v>
      </c>
      <c r="G21" s="14">
        <f t="shared" si="2"/>
        <v>51529</v>
      </c>
      <c r="H21" s="14">
        <f t="shared" si="3"/>
        <v>4</v>
      </c>
    </row>
    <row r="22" spans="1:10" x14ac:dyDescent="0.25">
      <c r="A22" s="35"/>
      <c r="B22" s="34">
        <v>41943</v>
      </c>
      <c r="C22" s="14">
        <v>226</v>
      </c>
      <c r="D22" s="37">
        <v>4</v>
      </c>
      <c r="E22" s="39"/>
      <c r="F22" s="38">
        <f t="shared" si="1"/>
        <v>904</v>
      </c>
      <c r="G22" s="14">
        <f t="shared" si="2"/>
        <v>51076</v>
      </c>
      <c r="H22" s="14">
        <f t="shared" si="3"/>
        <v>16</v>
      </c>
    </row>
    <row r="23" spans="1:10" x14ac:dyDescent="0.25">
      <c r="A23" s="35"/>
      <c r="B23" s="34">
        <v>41944</v>
      </c>
      <c r="C23" s="14">
        <v>438</v>
      </c>
      <c r="D23" s="37">
        <v>1</v>
      </c>
      <c r="E23" s="39"/>
      <c r="F23" s="38">
        <f t="shared" si="1"/>
        <v>438</v>
      </c>
      <c r="G23" s="14">
        <f t="shared" si="2"/>
        <v>191844</v>
      </c>
      <c r="H23" s="14">
        <f t="shared" si="3"/>
        <v>1</v>
      </c>
    </row>
    <row r="24" spans="1:10" x14ac:dyDescent="0.25">
      <c r="A24" s="35"/>
      <c r="B24" s="34">
        <v>41945</v>
      </c>
      <c r="C24" s="14">
        <v>331</v>
      </c>
      <c r="D24" s="37">
        <v>5</v>
      </c>
      <c r="E24" s="39"/>
      <c r="F24" s="38">
        <f t="shared" si="1"/>
        <v>1655</v>
      </c>
      <c r="G24" s="14">
        <f t="shared" si="2"/>
        <v>109561</v>
      </c>
      <c r="H24" s="14">
        <f t="shared" si="3"/>
        <v>25</v>
      </c>
    </row>
    <row r="25" spans="1:10" x14ac:dyDescent="0.25">
      <c r="A25" s="35"/>
      <c r="B25" s="34">
        <v>41946</v>
      </c>
      <c r="C25" s="14">
        <v>237</v>
      </c>
      <c r="D25" s="37">
        <v>8</v>
      </c>
      <c r="E25" s="39"/>
      <c r="F25" s="38">
        <f t="shared" si="1"/>
        <v>1896</v>
      </c>
      <c r="G25" s="14">
        <f t="shared" si="2"/>
        <v>56169</v>
      </c>
      <c r="H25" s="14">
        <f t="shared" si="3"/>
        <v>64</v>
      </c>
    </row>
    <row r="26" spans="1:10" x14ac:dyDescent="0.25">
      <c r="A26" s="35"/>
      <c r="B26" s="34">
        <v>41947</v>
      </c>
      <c r="C26" s="14">
        <v>385</v>
      </c>
      <c r="D26" s="37">
        <v>6</v>
      </c>
      <c r="E26" s="39"/>
      <c r="F26" s="38">
        <f t="shared" si="1"/>
        <v>2310</v>
      </c>
      <c r="G26" s="14">
        <f t="shared" si="2"/>
        <v>148225</v>
      </c>
      <c r="H26" s="14">
        <f t="shared" si="3"/>
        <v>36</v>
      </c>
    </row>
    <row r="27" spans="1:10" x14ac:dyDescent="0.25">
      <c r="A27" s="35"/>
      <c r="B27" s="34">
        <v>41948</v>
      </c>
      <c r="C27" s="14">
        <v>296</v>
      </c>
      <c r="D27" s="37">
        <v>2</v>
      </c>
      <c r="E27" s="39"/>
      <c r="F27" s="38">
        <f t="shared" si="1"/>
        <v>592</v>
      </c>
      <c r="G27" s="14">
        <f t="shared" si="2"/>
        <v>87616</v>
      </c>
      <c r="H27" s="14">
        <f t="shared" si="3"/>
        <v>4</v>
      </c>
    </row>
    <row r="28" spans="1:10" x14ac:dyDescent="0.25">
      <c r="A28" s="35"/>
      <c r="B28" s="34">
        <v>41949</v>
      </c>
      <c r="C28" s="14">
        <v>256</v>
      </c>
      <c r="D28" s="37">
        <v>8</v>
      </c>
      <c r="E28" s="39"/>
      <c r="F28" s="38">
        <f t="shared" si="1"/>
        <v>2048</v>
      </c>
      <c r="G28" s="14">
        <f t="shared" si="2"/>
        <v>65536</v>
      </c>
      <c r="H28" s="14">
        <f t="shared" si="3"/>
        <v>64</v>
      </c>
    </row>
    <row r="29" spans="1:10" x14ac:dyDescent="0.25">
      <c r="A29" s="35"/>
      <c r="B29" s="34">
        <v>41950</v>
      </c>
      <c r="C29" s="14">
        <v>345</v>
      </c>
      <c r="D29" s="37">
        <v>3</v>
      </c>
      <c r="E29" s="39"/>
      <c r="F29" s="38">
        <f t="shared" si="1"/>
        <v>1035</v>
      </c>
      <c r="G29" s="14">
        <f t="shared" si="2"/>
        <v>119025</v>
      </c>
      <c r="H29" s="14">
        <f t="shared" si="3"/>
        <v>9</v>
      </c>
    </row>
    <row r="30" spans="1:10" x14ac:dyDescent="0.25">
      <c r="A30" s="35"/>
      <c r="B30" s="34">
        <v>41951</v>
      </c>
      <c r="C30" s="14">
        <v>529</v>
      </c>
      <c r="D30" s="37">
        <v>1</v>
      </c>
      <c r="E30" s="39"/>
      <c r="F30" s="38">
        <f t="shared" si="1"/>
        <v>529</v>
      </c>
      <c r="G30" s="14">
        <f t="shared" si="2"/>
        <v>279841</v>
      </c>
      <c r="H30" s="14">
        <f t="shared" si="3"/>
        <v>1</v>
      </c>
    </row>
    <row r="31" spans="1:10" x14ac:dyDescent="0.25">
      <c r="A31" s="35"/>
      <c r="B31" s="34">
        <v>41952</v>
      </c>
      <c r="C31" s="14">
        <v>237</v>
      </c>
      <c r="D31" s="37">
        <v>6</v>
      </c>
      <c r="E31" s="39"/>
      <c r="F31" s="38">
        <f t="shared" si="1"/>
        <v>1422</v>
      </c>
      <c r="G31" s="14">
        <f t="shared" si="2"/>
        <v>56169</v>
      </c>
      <c r="H31" s="14">
        <f t="shared" si="3"/>
        <v>36</v>
      </c>
    </row>
    <row r="32" spans="1:10" x14ac:dyDescent="0.25">
      <c r="A32" s="35"/>
      <c r="B32" s="34">
        <v>41953</v>
      </c>
      <c r="C32" s="14">
        <v>392</v>
      </c>
      <c r="D32" s="37">
        <v>2</v>
      </c>
      <c r="E32" s="39"/>
      <c r="F32" s="38">
        <f t="shared" si="1"/>
        <v>784</v>
      </c>
      <c r="G32" s="14">
        <f t="shared" si="2"/>
        <v>153664</v>
      </c>
      <c r="H32" s="14">
        <f t="shared" si="3"/>
        <v>4</v>
      </c>
    </row>
    <row r="33" spans="1:8" x14ac:dyDescent="0.25">
      <c r="A33" s="35"/>
      <c r="B33" s="34">
        <v>41954</v>
      </c>
      <c r="C33" s="14">
        <v>270</v>
      </c>
      <c r="D33" s="37">
        <v>5</v>
      </c>
      <c r="E33" s="39"/>
      <c r="F33" s="38">
        <f t="shared" si="1"/>
        <v>1350</v>
      </c>
      <c r="G33" s="14">
        <f t="shared" si="2"/>
        <v>72900</v>
      </c>
      <c r="H33" s="14">
        <f t="shared" si="3"/>
        <v>25</v>
      </c>
    </row>
    <row r="34" spans="1:8" x14ac:dyDescent="0.25">
      <c r="A34" s="35"/>
      <c r="B34" s="34">
        <v>41955</v>
      </c>
      <c r="C34" s="14">
        <v>296</v>
      </c>
      <c r="D34" s="37">
        <v>8</v>
      </c>
      <c r="E34" s="39"/>
      <c r="F34" s="38">
        <f t="shared" si="1"/>
        <v>2368</v>
      </c>
      <c r="G34" s="14">
        <f t="shared" si="2"/>
        <v>87616</v>
      </c>
      <c r="H34" s="14">
        <f t="shared" si="3"/>
        <v>64</v>
      </c>
    </row>
    <row r="35" spans="1:8" x14ac:dyDescent="0.25">
      <c r="A35" s="35"/>
      <c r="B35" s="34">
        <v>41956</v>
      </c>
      <c r="C35" s="14">
        <v>318</v>
      </c>
      <c r="D35" s="37">
        <v>4</v>
      </c>
      <c r="E35" s="39"/>
      <c r="F35" s="38">
        <f t="shared" si="1"/>
        <v>1272</v>
      </c>
      <c r="G35" s="14">
        <f t="shared" si="2"/>
        <v>101124</v>
      </c>
      <c r="H35" s="14">
        <f t="shared" si="3"/>
        <v>16</v>
      </c>
    </row>
    <row r="36" spans="1:8" x14ac:dyDescent="0.25">
      <c r="A36" s="35"/>
      <c r="B36" s="34">
        <v>41957</v>
      </c>
      <c r="C36" s="14">
        <v>267</v>
      </c>
      <c r="D36" s="37">
        <v>2</v>
      </c>
      <c r="E36" s="39"/>
      <c r="F36" s="38">
        <f t="shared" si="1"/>
        <v>534</v>
      </c>
      <c r="G36" s="14">
        <f t="shared" si="2"/>
        <v>71289</v>
      </c>
      <c r="H36" s="14">
        <f t="shared" si="3"/>
        <v>4</v>
      </c>
    </row>
    <row r="37" spans="1:8" x14ac:dyDescent="0.25">
      <c r="A37" s="35"/>
      <c r="B37" s="34">
        <v>41958</v>
      </c>
      <c r="C37" s="14">
        <v>245</v>
      </c>
      <c r="D37" s="37">
        <v>1</v>
      </c>
      <c r="E37" s="39"/>
      <c r="F37" s="38">
        <f t="shared" si="1"/>
        <v>245</v>
      </c>
      <c r="G37" s="14">
        <f t="shared" si="2"/>
        <v>60025</v>
      </c>
      <c r="H37" s="14">
        <f t="shared" si="3"/>
        <v>1</v>
      </c>
    </row>
    <row r="38" spans="1:8" x14ac:dyDescent="0.25">
      <c r="A38" s="35"/>
      <c r="B38" s="34">
        <v>41959</v>
      </c>
      <c r="C38" s="14">
        <v>189</v>
      </c>
      <c r="D38" s="37">
        <v>1</v>
      </c>
      <c r="E38" s="39"/>
      <c r="F38" s="38">
        <f t="shared" si="1"/>
        <v>189</v>
      </c>
      <c r="G38" s="14">
        <f t="shared" si="2"/>
        <v>35721</v>
      </c>
      <c r="H38" s="14">
        <f t="shared" si="3"/>
        <v>1</v>
      </c>
    </row>
    <row r="39" spans="1:8" x14ac:dyDescent="0.25">
      <c r="A39" s="35"/>
      <c r="B39" s="34">
        <v>41960</v>
      </c>
      <c r="C39" s="14">
        <v>279</v>
      </c>
      <c r="D39" s="37">
        <v>1</v>
      </c>
      <c r="E39" s="39"/>
      <c r="F39" s="38">
        <f t="shared" si="1"/>
        <v>279</v>
      </c>
      <c r="G39" s="14">
        <f t="shared" si="2"/>
        <v>77841</v>
      </c>
      <c r="H39" s="14">
        <f t="shared" si="3"/>
        <v>1</v>
      </c>
    </row>
    <row r="40" spans="1:8" x14ac:dyDescent="0.25">
      <c r="A40" s="35"/>
      <c r="B40" s="34">
        <v>41961</v>
      </c>
      <c r="C40" s="14">
        <v>293</v>
      </c>
      <c r="D40" s="37">
        <v>1</v>
      </c>
      <c r="E40" s="39"/>
      <c r="F40" s="38">
        <f t="shared" si="1"/>
        <v>293</v>
      </c>
      <c r="G40" s="14">
        <f t="shared" si="2"/>
        <v>85849</v>
      </c>
      <c r="H40" s="14">
        <f t="shared" si="3"/>
        <v>1</v>
      </c>
    </row>
    <row r="41" spans="1:8" x14ac:dyDescent="0.25">
      <c r="A41" s="35"/>
      <c r="B41" s="34">
        <v>41962</v>
      </c>
      <c r="C41" s="14">
        <v>341</v>
      </c>
      <c r="D41" s="37">
        <v>2</v>
      </c>
      <c r="E41" s="39"/>
      <c r="F41" s="38">
        <f t="shared" si="1"/>
        <v>682</v>
      </c>
      <c r="G41" s="14">
        <f t="shared" si="2"/>
        <v>116281</v>
      </c>
      <c r="H41" s="14">
        <f t="shared" si="3"/>
        <v>4</v>
      </c>
    </row>
    <row r="42" spans="1:8" x14ac:dyDescent="0.25">
      <c r="A42" s="35"/>
      <c r="B42" s="34">
        <v>41963</v>
      </c>
      <c r="C42" s="14">
        <v>234</v>
      </c>
      <c r="D42" s="37">
        <v>4</v>
      </c>
      <c r="E42" s="39"/>
      <c r="F42" s="38">
        <f t="shared" si="1"/>
        <v>936</v>
      </c>
      <c r="G42" s="14">
        <f t="shared" si="2"/>
        <v>54756</v>
      </c>
      <c r="H42" s="14">
        <f t="shared" si="3"/>
        <v>16</v>
      </c>
    </row>
    <row r="43" spans="1:8" x14ac:dyDescent="0.25">
      <c r="A43" s="35"/>
      <c r="B43" s="34">
        <v>41964</v>
      </c>
      <c r="C43" s="14">
        <v>159</v>
      </c>
      <c r="D43" s="37">
        <v>7</v>
      </c>
      <c r="E43" s="39"/>
      <c r="F43" s="38">
        <f t="shared" si="1"/>
        <v>1113</v>
      </c>
      <c r="G43" s="14">
        <f t="shared" si="2"/>
        <v>25281</v>
      </c>
      <c r="H43" s="14">
        <f t="shared" si="3"/>
        <v>49</v>
      </c>
    </row>
    <row r="44" spans="1:8" x14ac:dyDescent="0.25">
      <c r="A44" s="35"/>
      <c r="B44" s="34">
        <v>41965</v>
      </c>
      <c r="C44" s="14">
        <v>240</v>
      </c>
      <c r="D44" s="37">
        <v>8</v>
      </c>
      <c r="E44" s="39"/>
      <c r="F44" s="38">
        <f t="shared" si="1"/>
        <v>1920</v>
      </c>
      <c r="G44" s="14">
        <f t="shared" si="2"/>
        <v>57600</v>
      </c>
      <c r="H44" s="14">
        <f t="shared" si="3"/>
        <v>64</v>
      </c>
    </row>
    <row r="45" spans="1:8" x14ac:dyDescent="0.25">
      <c r="A45" s="35"/>
      <c r="B45" s="34">
        <v>41966</v>
      </c>
      <c r="C45" s="14">
        <v>207</v>
      </c>
      <c r="D45" s="37">
        <v>10</v>
      </c>
      <c r="E45" s="39"/>
      <c r="F45" s="38">
        <f t="shared" si="1"/>
        <v>2070</v>
      </c>
      <c r="G45" s="14">
        <f t="shared" si="2"/>
        <v>42849</v>
      </c>
      <c r="H45" s="14">
        <f t="shared" si="3"/>
        <v>100</v>
      </c>
    </row>
    <row r="46" spans="1:8" x14ac:dyDescent="0.25">
      <c r="A46" s="35"/>
      <c r="B46" s="34">
        <v>41967</v>
      </c>
      <c r="C46" s="14">
        <v>217</v>
      </c>
      <c r="D46" s="37">
        <v>6</v>
      </c>
      <c r="E46" s="39"/>
      <c r="F46" s="38">
        <f t="shared" si="1"/>
        <v>1302</v>
      </c>
      <c r="G46" s="14">
        <f t="shared" si="2"/>
        <v>47089</v>
      </c>
      <c r="H46" s="14">
        <f t="shared" si="3"/>
        <v>36</v>
      </c>
    </row>
    <row r="47" spans="1:8" x14ac:dyDescent="0.25">
      <c r="A47" s="35"/>
      <c r="B47" s="34">
        <v>41968</v>
      </c>
      <c r="C47" s="14">
        <v>174</v>
      </c>
      <c r="D47" s="37">
        <v>6</v>
      </c>
      <c r="E47" s="39"/>
      <c r="F47" s="38">
        <f t="shared" si="1"/>
        <v>1044</v>
      </c>
      <c r="G47" s="14">
        <f t="shared" si="2"/>
        <v>30276</v>
      </c>
      <c r="H47" s="14">
        <f t="shared" si="3"/>
        <v>36</v>
      </c>
    </row>
    <row r="48" spans="1:8" x14ac:dyDescent="0.25">
      <c r="A48" s="35"/>
      <c r="B48" s="34">
        <v>41969</v>
      </c>
      <c r="C48" s="14">
        <v>290</v>
      </c>
      <c r="D48" s="37">
        <v>11</v>
      </c>
      <c r="E48" s="39"/>
      <c r="F48" s="38">
        <f t="shared" si="1"/>
        <v>3190</v>
      </c>
      <c r="G48" s="14">
        <f t="shared" si="2"/>
        <v>84100</v>
      </c>
      <c r="H48" s="14">
        <f t="shared" si="3"/>
        <v>121</v>
      </c>
    </row>
    <row r="49" spans="1:8" x14ac:dyDescent="0.25">
      <c r="A49" s="35"/>
      <c r="B49" s="34">
        <v>41970</v>
      </c>
      <c r="C49" s="14">
        <v>122</v>
      </c>
      <c r="D49" s="37">
        <v>12</v>
      </c>
      <c r="E49" s="39"/>
      <c r="F49" s="38">
        <f t="shared" si="1"/>
        <v>1464</v>
      </c>
      <c r="G49" s="14">
        <f t="shared" si="2"/>
        <v>14884</v>
      </c>
      <c r="H49" s="14">
        <f t="shared" si="3"/>
        <v>144</v>
      </c>
    </row>
    <row r="50" spans="1:8" x14ac:dyDescent="0.25">
      <c r="A50" s="35"/>
      <c r="B50" s="34">
        <v>41971</v>
      </c>
      <c r="C50" s="14">
        <v>62</v>
      </c>
      <c r="D50" s="37">
        <v>9</v>
      </c>
      <c r="E50" s="39"/>
      <c r="F50" s="38">
        <f t="shared" si="1"/>
        <v>558</v>
      </c>
      <c r="G50" s="14">
        <f t="shared" si="2"/>
        <v>3844</v>
      </c>
      <c r="H50" s="14">
        <f t="shared" si="3"/>
        <v>81</v>
      </c>
    </row>
    <row r="51" spans="1:8" x14ac:dyDescent="0.25">
      <c r="A51" s="35"/>
      <c r="B51" s="34">
        <v>41972</v>
      </c>
      <c r="C51" s="14">
        <v>63</v>
      </c>
      <c r="D51" s="37">
        <v>6</v>
      </c>
      <c r="E51" s="39"/>
      <c r="F51" s="38">
        <f t="shared" si="1"/>
        <v>378</v>
      </c>
      <c r="G51" s="14">
        <f t="shared" si="2"/>
        <v>3969</v>
      </c>
      <c r="H51" s="14">
        <f t="shared" si="3"/>
        <v>36</v>
      </c>
    </row>
    <row r="52" spans="1:8" x14ac:dyDescent="0.25">
      <c r="A52" s="35"/>
      <c r="B52" s="34">
        <v>41973</v>
      </c>
      <c r="C52" s="14">
        <v>111</v>
      </c>
      <c r="D52" s="37">
        <v>2</v>
      </c>
      <c r="E52" s="39"/>
      <c r="F52" s="38">
        <f t="shared" si="1"/>
        <v>222</v>
      </c>
      <c r="G52" s="14">
        <f t="shared" si="2"/>
        <v>12321</v>
      </c>
      <c r="H52" s="14">
        <f t="shared" si="3"/>
        <v>4</v>
      </c>
    </row>
    <row r="53" spans="1:8" x14ac:dyDescent="0.25">
      <c r="A53" s="35"/>
      <c r="B53" s="34">
        <v>41974</v>
      </c>
      <c r="C53" s="14">
        <v>205</v>
      </c>
      <c r="D53" s="37">
        <v>1</v>
      </c>
      <c r="E53" s="39"/>
      <c r="F53" s="38">
        <f t="shared" si="1"/>
        <v>205</v>
      </c>
      <c r="G53" s="14">
        <f t="shared" si="2"/>
        <v>42025</v>
      </c>
      <c r="H53" s="14">
        <f t="shared" si="3"/>
        <v>1</v>
      </c>
    </row>
    <row r="54" spans="1:8" x14ac:dyDescent="0.25">
      <c r="A54" s="35"/>
      <c r="B54" s="34">
        <v>41975</v>
      </c>
      <c r="C54" s="14">
        <v>221</v>
      </c>
      <c r="D54" s="37">
        <v>3</v>
      </c>
      <c r="E54" s="39"/>
      <c r="F54" s="38">
        <f t="shared" si="1"/>
        <v>663</v>
      </c>
      <c r="G54" s="14">
        <f t="shared" si="2"/>
        <v>48841</v>
      </c>
      <c r="H54" s="14">
        <f t="shared" si="3"/>
        <v>9</v>
      </c>
    </row>
    <row r="55" spans="1:8" x14ac:dyDescent="0.25">
      <c r="A55" s="35"/>
      <c r="B55" s="34">
        <v>41976</v>
      </c>
      <c r="C55" s="14">
        <v>252</v>
      </c>
      <c r="D55" s="37">
        <v>1</v>
      </c>
      <c r="E55" s="39"/>
      <c r="F55" s="38">
        <f t="shared" si="1"/>
        <v>252</v>
      </c>
      <c r="G55" s="14">
        <f t="shared" si="2"/>
        <v>63504</v>
      </c>
      <c r="H55" s="14">
        <f t="shared" si="3"/>
        <v>1</v>
      </c>
    </row>
    <row r="56" spans="1:8" x14ac:dyDescent="0.25">
      <c r="A56" s="35"/>
      <c r="B56" s="34">
        <v>41977</v>
      </c>
      <c r="C56" s="14">
        <v>227</v>
      </c>
      <c r="D56" s="37">
        <v>2</v>
      </c>
      <c r="E56" s="39"/>
      <c r="F56" s="38">
        <f t="shared" si="1"/>
        <v>454</v>
      </c>
      <c r="G56" s="14">
        <f t="shared" si="2"/>
        <v>51529</v>
      </c>
      <c r="H56" s="14">
        <f t="shared" si="3"/>
        <v>4</v>
      </c>
    </row>
    <row r="57" spans="1:8" x14ac:dyDescent="0.25">
      <c r="A57" s="35"/>
      <c r="B57" s="34">
        <v>41978</v>
      </c>
      <c r="C57" s="14">
        <v>209</v>
      </c>
      <c r="D57" s="37">
        <v>2</v>
      </c>
      <c r="E57" s="39"/>
      <c r="F57" s="38">
        <f t="shared" si="1"/>
        <v>418</v>
      </c>
      <c r="G57" s="14">
        <f t="shared" si="2"/>
        <v>43681</v>
      </c>
      <c r="H57" s="14">
        <f t="shared" si="3"/>
        <v>4</v>
      </c>
    </row>
    <row r="58" spans="1:8" x14ac:dyDescent="0.25">
      <c r="A58" s="35"/>
      <c r="B58" s="34">
        <v>41979</v>
      </c>
      <c r="C58" s="14">
        <v>149</v>
      </c>
      <c r="D58" s="37">
        <v>7</v>
      </c>
      <c r="E58" s="39"/>
      <c r="F58" s="38">
        <f t="shared" si="1"/>
        <v>1043</v>
      </c>
      <c r="G58" s="14">
        <f t="shared" si="2"/>
        <v>22201</v>
      </c>
      <c r="H58" s="14">
        <f t="shared" si="3"/>
        <v>49</v>
      </c>
    </row>
    <row r="59" spans="1:8" x14ac:dyDescent="0.25">
      <c r="A59" s="35"/>
      <c r="B59" s="34">
        <v>41980</v>
      </c>
      <c r="C59" s="14">
        <v>174</v>
      </c>
      <c r="D59" s="37">
        <v>0</v>
      </c>
      <c r="E59" s="39"/>
      <c r="F59" s="38">
        <f t="shared" si="1"/>
        <v>0</v>
      </c>
      <c r="G59" s="14">
        <f t="shared" si="2"/>
        <v>30276</v>
      </c>
      <c r="H59" s="14">
        <f t="shared" si="3"/>
        <v>0</v>
      </c>
    </row>
    <row r="60" spans="1:8" x14ac:dyDescent="0.25">
      <c r="A60" s="35"/>
      <c r="B60" s="34">
        <v>41981</v>
      </c>
      <c r="C60" s="14">
        <v>205</v>
      </c>
      <c r="D60" s="37">
        <v>3</v>
      </c>
      <c r="E60" s="39"/>
      <c r="F60" s="38">
        <f t="shared" si="1"/>
        <v>615</v>
      </c>
      <c r="G60" s="14">
        <f t="shared" si="2"/>
        <v>42025</v>
      </c>
      <c r="H60" s="14">
        <f t="shared" si="3"/>
        <v>9</v>
      </c>
    </row>
    <row r="61" spans="1:8" x14ac:dyDescent="0.25">
      <c r="A61" s="35"/>
      <c r="B61" s="34">
        <v>41982</v>
      </c>
      <c r="C61" s="14">
        <v>236</v>
      </c>
      <c r="D61" s="37">
        <v>8</v>
      </c>
      <c r="E61" s="39"/>
      <c r="F61" s="38">
        <f t="shared" si="1"/>
        <v>1888</v>
      </c>
      <c r="G61" s="14">
        <f t="shared" si="2"/>
        <v>55696</v>
      </c>
      <c r="H61" s="14">
        <f t="shared" si="3"/>
        <v>64</v>
      </c>
    </row>
    <row r="62" spans="1:8" x14ac:dyDescent="0.25">
      <c r="A62" s="35"/>
      <c r="B62" s="34">
        <v>41983</v>
      </c>
      <c r="C62" s="14">
        <v>171</v>
      </c>
      <c r="D62" s="37">
        <v>10</v>
      </c>
      <c r="E62" s="39"/>
      <c r="F62" s="38">
        <f t="shared" si="1"/>
        <v>1710</v>
      </c>
      <c r="G62" s="14">
        <f t="shared" si="2"/>
        <v>29241</v>
      </c>
      <c r="H62" s="14">
        <f t="shared" si="3"/>
        <v>100</v>
      </c>
    </row>
    <row r="63" spans="1:8" x14ac:dyDescent="0.25">
      <c r="A63" s="35"/>
      <c r="B63" s="34">
        <v>41984</v>
      </c>
      <c r="C63" s="14">
        <v>185</v>
      </c>
      <c r="D63" s="37">
        <v>8</v>
      </c>
      <c r="E63" s="39"/>
      <c r="F63" s="38">
        <f t="shared" si="1"/>
        <v>1480</v>
      </c>
      <c r="G63" s="14">
        <f t="shared" si="2"/>
        <v>34225</v>
      </c>
      <c r="H63" s="14">
        <f t="shared" si="3"/>
        <v>64</v>
      </c>
    </row>
    <row r="64" spans="1:8" x14ac:dyDescent="0.25">
      <c r="A64" s="35"/>
      <c r="B64" s="34">
        <v>41985</v>
      </c>
      <c r="C64" s="14">
        <v>249</v>
      </c>
      <c r="D64" s="37">
        <v>10</v>
      </c>
      <c r="E64" s="39"/>
      <c r="F64" s="38">
        <f t="shared" si="1"/>
        <v>2490</v>
      </c>
      <c r="G64" s="14">
        <f t="shared" si="2"/>
        <v>62001</v>
      </c>
      <c r="H64" s="14">
        <f t="shared" si="3"/>
        <v>100</v>
      </c>
    </row>
    <row r="65" spans="1:8" x14ac:dyDescent="0.25">
      <c r="A65" s="35"/>
      <c r="B65" s="34">
        <v>41986</v>
      </c>
      <c r="C65" s="14">
        <v>208</v>
      </c>
      <c r="D65" s="37">
        <v>3</v>
      </c>
      <c r="E65" s="39"/>
      <c r="F65" s="38">
        <f t="shared" si="1"/>
        <v>624</v>
      </c>
      <c r="G65" s="14">
        <f t="shared" si="2"/>
        <v>43264</v>
      </c>
      <c r="H65" s="14">
        <f t="shared" si="3"/>
        <v>9</v>
      </c>
    </row>
    <row r="66" spans="1:8" x14ac:dyDescent="0.25">
      <c r="A66" s="35"/>
      <c r="B66" s="34">
        <v>41987</v>
      </c>
      <c r="C66" s="14">
        <v>184</v>
      </c>
      <c r="D66" s="37">
        <v>2</v>
      </c>
      <c r="E66" s="39"/>
      <c r="F66" s="38">
        <f t="shared" si="1"/>
        <v>368</v>
      </c>
      <c r="G66" s="14">
        <f t="shared" si="2"/>
        <v>33856</v>
      </c>
      <c r="H66" s="14">
        <f t="shared" si="3"/>
        <v>4</v>
      </c>
    </row>
    <row r="67" spans="1:8" x14ac:dyDescent="0.25">
      <c r="A67" s="35"/>
      <c r="B67" s="34">
        <v>41988</v>
      </c>
      <c r="C67" s="14">
        <v>238</v>
      </c>
      <c r="D67" s="37">
        <v>6</v>
      </c>
      <c r="E67" s="39"/>
      <c r="F67" s="38">
        <f t="shared" si="1"/>
        <v>1428</v>
      </c>
      <c r="G67" s="14">
        <f t="shared" si="2"/>
        <v>56644</v>
      </c>
      <c r="H67" s="14">
        <f t="shared" si="3"/>
        <v>36</v>
      </c>
    </row>
    <row r="68" spans="1:8" x14ac:dyDescent="0.25">
      <c r="A68" s="35"/>
      <c r="B68" s="34">
        <v>41989</v>
      </c>
      <c r="C68" s="14">
        <v>246</v>
      </c>
      <c r="D68" s="37">
        <v>5</v>
      </c>
      <c r="E68" s="39"/>
      <c r="F68" s="38">
        <f t="shared" si="1"/>
        <v>1230</v>
      </c>
      <c r="G68" s="14">
        <f t="shared" si="2"/>
        <v>60516</v>
      </c>
      <c r="H68" s="14">
        <f t="shared" si="3"/>
        <v>25</v>
      </c>
    </row>
    <row r="69" spans="1:8" x14ac:dyDescent="0.25">
      <c r="A69" s="35"/>
      <c r="B69" s="34">
        <v>41990</v>
      </c>
      <c r="C69" s="14">
        <v>191</v>
      </c>
      <c r="D69" s="37">
        <v>1</v>
      </c>
      <c r="E69" s="39"/>
      <c r="F69" s="38">
        <f t="shared" ref="F69:F132" si="4">C69*D69</f>
        <v>191</v>
      </c>
      <c r="G69" s="14">
        <f t="shared" ref="G69:G132" si="5">C69^2</f>
        <v>36481</v>
      </c>
      <c r="H69" s="14">
        <f t="shared" ref="H69:H132" si="6">D69^2</f>
        <v>1</v>
      </c>
    </row>
    <row r="70" spans="1:8" x14ac:dyDescent="0.25">
      <c r="A70" s="35"/>
      <c r="B70" s="34">
        <v>41991</v>
      </c>
      <c r="C70" s="14">
        <v>165</v>
      </c>
      <c r="D70" s="37">
        <v>4</v>
      </c>
      <c r="E70" s="39"/>
      <c r="F70" s="38">
        <f t="shared" si="4"/>
        <v>660</v>
      </c>
      <c r="G70" s="14">
        <f t="shared" si="5"/>
        <v>27225</v>
      </c>
      <c r="H70" s="14">
        <f t="shared" si="6"/>
        <v>16</v>
      </c>
    </row>
    <row r="71" spans="1:8" x14ac:dyDescent="0.25">
      <c r="A71" s="35"/>
      <c r="B71" s="34">
        <v>41992</v>
      </c>
      <c r="C71" s="14">
        <v>300</v>
      </c>
      <c r="D71" s="37">
        <v>8</v>
      </c>
      <c r="E71" s="39"/>
      <c r="F71" s="38">
        <f t="shared" si="4"/>
        <v>2400</v>
      </c>
      <c r="G71" s="14">
        <f t="shared" si="5"/>
        <v>90000</v>
      </c>
      <c r="H71" s="14">
        <f t="shared" si="6"/>
        <v>64</v>
      </c>
    </row>
    <row r="72" spans="1:8" x14ac:dyDescent="0.25">
      <c r="A72" s="35"/>
      <c r="B72" s="34">
        <v>41993</v>
      </c>
      <c r="C72" s="14">
        <v>78</v>
      </c>
      <c r="D72" s="37">
        <v>7</v>
      </c>
      <c r="E72" s="39"/>
      <c r="F72" s="38">
        <f t="shared" si="4"/>
        <v>546</v>
      </c>
      <c r="G72" s="14">
        <f t="shared" si="5"/>
        <v>6084</v>
      </c>
      <c r="H72" s="14">
        <f t="shared" si="6"/>
        <v>49</v>
      </c>
    </row>
    <row r="73" spans="1:8" x14ac:dyDescent="0.25">
      <c r="A73" s="35"/>
      <c r="B73" s="34">
        <v>41994</v>
      </c>
      <c r="C73" s="14">
        <v>141</v>
      </c>
      <c r="D73" s="37">
        <v>7</v>
      </c>
      <c r="E73" s="39"/>
      <c r="F73" s="38">
        <f t="shared" si="4"/>
        <v>987</v>
      </c>
      <c r="G73" s="14">
        <f t="shared" si="5"/>
        <v>19881</v>
      </c>
      <c r="H73" s="14">
        <f t="shared" si="6"/>
        <v>49</v>
      </c>
    </row>
    <row r="74" spans="1:8" x14ac:dyDescent="0.25">
      <c r="A74" s="35"/>
      <c r="B74" s="34">
        <v>41995</v>
      </c>
      <c r="C74" s="14">
        <v>259</v>
      </c>
      <c r="D74" s="37">
        <v>1</v>
      </c>
      <c r="E74" s="39"/>
      <c r="F74" s="38">
        <f t="shared" si="4"/>
        <v>259</v>
      </c>
      <c r="G74" s="14">
        <f t="shared" si="5"/>
        <v>67081</v>
      </c>
      <c r="H74" s="14">
        <f t="shared" si="6"/>
        <v>1</v>
      </c>
    </row>
    <row r="75" spans="1:8" x14ac:dyDescent="0.25">
      <c r="A75" s="35"/>
      <c r="B75" s="34">
        <v>41996</v>
      </c>
      <c r="C75" s="14">
        <v>127</v>
      </c>
      <c r="D75" s="37">
        <v>5</v>
      </c>
      <c r="E75" s="39"/>
      <c r="F75" s="38">
        <f t="shared" si="4"/>
        <v>635</v>
      </c>
      <c r="G75" s="14">
        <f t="shared" si="5"/>
        <v>16129</v>
      </c>
      <c r="H75" s="14">
        <f t="shared" si="6"/>
        <v>25</v>
      </c>
    </row>
    <row r="76" spans="1:8" x14ac:dyDescent="0.25">
      <c r="A76" s="35"/>
      <c r="B76" s="34">
        <v>41997</v>
      </c>
      <c r="C76" s="14">
        <v>129</v>
      </c>
      <c r="D76" s="37">
        <v>5</v>
      </c>
      <c r="E76" s="39"/>
      <c r="F76" s="38">
        <f t="shared" si="4"/>
        <v>645</v>
      </c>
      <c r="G76" s="14">
        <f t="shared" si="5"/>
        <v>16641</v>
      </c>
      <c r="H76" s="14">
        <f t="shared" si="6"/>
        <v>25</v>
      </c>
    </row>
    <row r="77" spans="1:8" x14ac:dyDescent="0.25">
      <c r="A77" s="35"/>
      <c r="B77" s="34">
        <v>41998</v>
      </c>
      <c r="C77" s="14">
        <v>149</v>
      </c>
      <c r="D77" s="37">
        <v>3</v>
      </c>
      <c r="E77" s="39"/>
      <c r="F77" s="38">
        <f t="shared" si="4"/>
        <v>447</v>
      </c>
      <c r="G77" s="14">
        <f t="shared" si="5"/>
        <v>22201</v>
      </c>
      <c r="H77" s="14">
        <f t="shared" si="6"/>
        <v>9</v>
      </c>
    </row>
    <row r="78" spans="1:8" x14ac:dyDescent="0.25">
      <c r="A78" s="35"/>
      <c r="B78" s="34">
        <v>41999</v>
      </c>
      <c r="C78" s="14">
        <v>195</v>
      </c>
      <c r="D78" s="37">
        <v>4</v>
      </c>
      <c r="E78" s="39"/>
      <c r="F78" s="38">
        <f t="shared" si="4"/>
        <v>780</v>
      </c>
      <c r="G78" s="14">
        <f t="shared" si="5"/>
        <v>38025</v>
      </c>
      <c r="H78" s="14">
        <f t="shared" si="6"/>
        <v>16</v>
      </c>
    </row>
    <row r="79" spans="1:8" x14ac:dyDescent="0.25">
      <c r="A79" s="35"/>
      <c r="B79" s="34">
        <v>42000</v>
      </c>
      <c r="C79" s="14">
        <v>119</v>
      </c>
      <c r="D79" s="37">
        <v>8</v>
      </c>
      <c r="E79" s="39"/>
      <c r="F79" s="38">
        <f t="shared" si="4"/>
        <v>952</v>
      </c>
      <c r="G79" s="14">
        <f t="shared" si="5"/>
        <v>14161</v>
      </c>
      <c r="H79" s="14">
        <f t="shared" si="6"/>
        <v>64</v>
      </c>
    </row>
    <row r="80" spans="1:8" x14ac:dyDescent="0.25">
      <c r="A80" s="35"/>
      <c r="B80" s="34">
        <v>42001</v>
      </c>
      <c r="C80" s="14">
        <v>133</v>
      </c>
      <c r="D80" s="37">
        <v>5</v>
      </c>
      <c r="E80" s="39"/>
      <c r="F80" s="38">
        <f t="shared" si="4"/>
        <v>665</v>
      </c>
      <c r="G80" s="14">
        <f t="shared" si="5"/>
        <v>17689</v>
      </c>
      <c r="H80" s="14">
        <f t="shared" si="6"/>
        <v>25</v>
      </c>
    </row>
    <row r="81" spans="1:8" x14ac:dyDescent="0.25">
      <c r="A81" s="35"/>
      <c r="B81" s="34">
        <v>42002</v>
      </c>
      <c r="C81" s="14">
        <v>176</v>
      </c>
      <c r="D81" s="37">
        <v>3</v>
      </c>
      <c r="E81" s="39"/>
      <c r="F81" s="38">
        <f t="shared" si="4"/>
        <v>528</v>
      </c>
      <c r="G81" s="14">
        <f t="shared" si="5"/>
        <v>30976</v>
      </c>
      <c r="H81" s="14">
        <f t="shared" si="6"/>
        <v>9</v>
      </c>
    </row>
    <row r="82" spans="1:8" x14ac:dyDescent="0.25">
      <c r="A82" s="35"/>
      <c r="B82" s="34">
        <v>42003</v>
      </c>
      <c r="C82" s="14">
        <v>174</v>
      </c>
      <c r="D82" s="37">
        <v>1</v>
      </c>
      <c r="E82" s="39"/>
      <c r="F82" s="38">
        <f t="shared" si="4"/>
        <v>174</v>
      </c>
      <c r="G82" s="14">
        <f t="shared" si="5"/>
        <v>30276</v>
      </c>
      <c r="H82" s="14">
        <f t="shared" si="6"/>
        <v>1</v>
      </c>
    </row>
    <row r="83" spans="1:8" x14ac:dyDescent="0.25">
      <c r="A83" s="35"/>
      <c r="B83" s="34">
        <v>42004</v>
      </c>
      <c r="C83" s="14">
        <v>136</v>
      </c>
      <c r="D83" s="37">
        <v>2</v>
      </c>
      <c r="E83" s="39"/>
      <c r="F83" s="38">
        <f t="shared" si="4"/>
        <v>272</v>
      </c>
      <c r="G83" s="14">
        <f t="shared" si="5"/>
        <v>18496</v>
      </c>
      <c r="H83" s="14">
        <f t="shared" si="6"/>
        <v>4</v>
      </c>
    </row>
    <row r="84" spans="1:8" x14ac:dyDescent="0.25">
      <c r="A84" s="35"/>
      <c r="B84" s="34">
        <v>42005</v>
      </c>
      <c r="C84" s="14">
        <v>164</v>
      </c>
      <c r="D84" s="37">
        <v>0</v>
      </c>
      <c r="E84" s="39"/>
      <c r="F84" s="38">
        <f t="shared" si="4"/>
        <v>0</v>
      </c>
      <c r="G84" s="14">
        <f t="shared" si="5"/>
        <v>26896</v>
      </c>
      <c r="H84" s="14">
        <f t="shared" si="6"/>
        <v>0</v>
      </c>
    </row>
    <row r="85" spans="1:8" x14ac:dyDescent="0.25">
      <c r="A85" s="35"/>
      <c r="B85" s="34">
        <v>42006</v>
      </c>
      <c r="C85" s="14">
        <v>136</v>
      </c>
      <c r="D85" s="37">
        <v>4</v>
      </c>
      <c r="E85" s="39"/>
      <c r="F85" s="38">
        <f t="shared" si="4"/>
        <v>544</v>
      </c>
      <c r="G85" s="14">
        <f t="shared" si="5"/>
        <v>18496</v>
      </c>
      <c r="H85" s="14">
        <f t="shared" si="6"/>
        <v>16</v>
      </c>
    </row>
    <row r="86" spans="1:8" x14ac:dyDescent="0.25">
      <c r="A86" s="35"/>
      <c r="B86" s="34">
        <v>42007</v>
      </c>
      <c r="C86" s="14">
        <v>151</v>
      </c>
      <c r="D86" s="37">
        <v>2</v>
      </c>
      <c r="E86" s="39"/>
      <c r="F86" s="38">
        <f t="shared" si="4"/>
        <v>302</v>
      </c>
      <c r="G86" s="14">
        <f t="shared" si="5"/>
        <v>22801</v>
      </c>
      <c r="H86" s="14">
        <f t="shared" si="6"/>
        <v>4</v>
      </c>
    </row>
    <row r="87" spans="1:8" x14ac:dyDescent="0.25">
      <c r="A87" s="35"/>
      <c r="B87" s="34">
        <v>42008</v>
      </c>
      <c r="C87" s="14">
        <v>51</v>
      </c>
      <c r="D87" s="37">
        <v>7</v>
      </c>
      <c r="E87" s="39"/>
      <c r="F87" s="38">
        <f t="shared" si="4"/>
        <v>357</v>
      </c>
      <c r="G87" s="14">
        <f t="shared" si="5"/>
        <v>2601</v>
      </c>
      <c r="H87" s="14">
        <f t="shared" si="6"/>
        <v>49</v>
      </c>
    </row>
    <row r="88" spans="1:8" x14ac:dyDescent="0.25">
      <c r="A88" s="35"/>
      <c r="B88" s="34">
        <v>42009</v>
      </c>
      <c r="C88" s="14">
        <v>180</v>
      </c>
      <c r="D88" s="37">
        <v>14</v>
      </c>
      <c r="E88" s="39"/>
      <c r="F88" s="38">
        <f t="shared" si="4"/>
        <v>2520</v>
      </c>
      <c r="G88" s="14">
        <f t="shared" si="5"/>
        <v>32400</v>
      </c>
      <c r="H88" s="14">
        <f t="shared" si="6"/>
        <v>196</v>
      </c>
    </row>
    <row r="89" spans="1:8" x14ac:dyDescent="0.25">
      <c r="A89" s="35"/>
      <c r="B89" s="34">
        <v>42010</v>
      </c>
      <c r="C89" s="14">
        <v>287</v>
      </c>
      <c r="D89" s="37">
        <v>2</v>
      </c>
      <c r="E89" s="39"/>
      <c r="F89" s="38">
        <f t="shared" si="4"/>
        <v>574</v>
      </c>
      <c r="G89" s="14">
        <f t="shared" si="5"/>
        <v>82369</v>
      </c>
      <c r="H89" s="14">
        <f t="shared" si="6"/>
        <v>4</v>
      </c>
    </row>
    <row r="90" spans="1:8" x14ac:dyDescent="0.25">
      <c r="A90" s="35"/>
      <c r="B90" s="34">
        <v>42011</v>
      </c>
      <c r="C90" s="14">
        <v>315</v>
      </c>
      <c r="D90" s="37">
        <v>2</v>
      </c>
      <c r="E90" s="39"/>
      <c r="F90" s="38">
        <f t="shared" si="4"/>
        <v>630</v>
      </c>
      <c r="G90" s="14">
        <f t="shared" si="5"/>
        <v>99225</v>
      </c>
      <c r="H90" s="14">
        <f t="shared" si="6"/>
        <v>4</v>
      </c>
    </row>
    <row r="91" spans="1:8" x14ac:dyDescent="0.25">
      <c r="A91" s="35"/>
      <c r="B91" s="34">
        <v>42012</v>
      </c>
      <c r="C91" s="14">
        <v>333</v>
      </c>
      <c r="D91" s="37">
        <v>3</v>
      </c>
      <c r="E91" s="39"/>
      <c r="F91" s="38">
        <f t="shared" si="4"/>
        <v>999</v>
      </c>
      <c r="G91" s="14">
        <f t="shared" si="5"/>
        <v>110889</v>
      </c>
      <c r="H91" s="14">
        <f t="shared" si="6"/>
        <v>9</v>
      </c>
    </row>
    <row r="92" spans="1:8" x14ac:dyDescent="0.25">
      <c r="A92" s="35"/>
      <c r="B92" s="34">
        <v>42013</v>
      </c>
      <c r="C92" s="14">
        <v>298</v>
      </c>
      <c r="D92" s="37">
        <v>2</v>
      </c>
      <c r="E92" s="39"/>
      <c r="F92" s="38">
        <f t="shared" si="4"/>
        <v>596</v>
      </c>
      <c r="G92" s="14">
        <f t="shared" si="5"/>
        <v>88804</v>
      </c>
      <c r="H92" s="14">
        <f t="shared" si="6"/>
        <v>4</v>
      </c>
    </row>
    <row r="93" spans="1:8" x14ac:dyDescent="0.25">
      <c r="A93" s="35"/>
      <c r="B93" s="34">
        <v>42014</v>
      </c>
      <c r="C93" s="14">
        <v>133</v>
      </c>
      <c r="D93" s="37">
        <v>1</v>
      </c>
      <c r="E93" s="39"/>
      <c r="F93" s="38">
        <f t="shared" si="4"/>
        <v>133</v>
      </c>
      <c r="G93" s="14">
        <f t="shared" si="5"/>
        <v>17689</v>
      </c>
      <c r="H93" s="14">
        <f t="shared" si="6"/>
        <v>1</v>
      </c>
    </row>
    <row r="94" spans="1:8" x14ac:dyDescent="0.25">
      <c r="A94" s="35"/>
      <c r="B94" s="34">
        <v>42015</v>
      </c>
      <c r="C94" s="14">
        <v>101</v>
      </c>
      <c r="D94" s="37">
        <v>1</v>
      </c>
      <c r="E94" s="39"/>
      <c r="F94" s="38">
        <f t="shared" si="4"/>
        <v>101</v>
      </c>
      <c r="G94" s="14">
        <f t="shared" si="5"/>
        <v>10201</v>
      </c>
      <c r="H94" s="14">
        <f t="shared" si="6"/>
        <v>1</v>
      </c>
    </row>
    <row r="95" spans="1:8" x14ac:dyDescent="0.25">
      <c r="A95" s="35"/>
      <c r="B95" s="34">
        <v>42016</v>
      </c>
      <c r="C95" s="14">
        <v>281</v>
      </c>
      <c r="D95" s="37">
        <v>1</v>
      </c>
      <c r="E95" s="39"/>
      <c r="F95" s="38">
        <f t="shared" si="4"/>
        <v>281</v>
      </c>
      <c r="G95" s="14">
        <f t="shared" si="5"/>
        <v>78961</v>
      </c>
      <c r="H95" s="14">
        <f t="shared" si="6"/>
        <v>1</v>
      </c>
    </row>
    <row r="96" spans="1:8" x14ac:dyDescent="0.25">
      <c r="A96" s="35"/>
      <c r="B96" s="34">
        <v>42017</v>
      </c>
      <c r="C96" s="14">
        <v>296</v>
      </c>
      <c r="D96" s="37">
        <v>2</v>
      </c>
      <c r="E96" s="39"/>
      <c r="F96" s="38">
        <f t="shared" si="4"/>
        <v>592</v>
      </c>
      <c r="G96" s="14">
        <f t="shared" si="5"/>
        <v>87616</v>
      </c>
      <c r="H96" s="14">
        <f t="shared" si="6"/>
        <v>4</v>
      </c>
    </row>
    <row r="97" spans="1:8" x14ac:dyDescent="0.25">
      <c r="A97" s="35"/>
      <c r="B97" s="34">
        <v>42018</v>
      </c>
      <c r="C97" s="14">
        <v>280</v>
      </c>
      <c r="D97" s="37">
        <v>3</v>
      </c>
      <c r="E97" s="39"/>
      <c r="F97" s="38">
        <f t="shared" si="4"/>
        <v>840</v>
      </c>
      <c r="G97" s="14">
        <f t="shared" si="5"/>
        <v>78400</v>
      </c>
      <c r="H97" s="14">
        <f t="shared" si="6"/>
        <v>9</v>
      </c>
    </row>
    <row r="98" spans="1:8" x14ac:dyDescent="0.25">
      <c r="A98" s="35"/>
      <c r="B98" s="34">
        <v>42019</v>
      </c>
      <c r="C98" s="14">
        <v>206</v>
      </c>
      <c r="D98" s="37">
        <v>3</v>
      </c>
      <c r="E98" s="39"/>
      <c r="F98" s="38">
        <f t="shared" si="4"/>
        <v>618</v>
      </c>
      <c r="G98" s="14">
        <f t="shared" si="5"/>
        <v>42436</v>
      </c>
      <c r="H98" s="14">
        <f t="shared" si="6"/>
        <v>9</v>
      </c>
    </row>
    <row r="99" spans="1:8" x14ac:dyDescent="0.25">
      <c r="A99" s="35"/>
      <c r="B99" s="34">
        <v>42020</v>
      </c>
      <c r="C99" s="14">
        <v>309</v>
      </c>
      <c r="D99" s="37">
        <v>8</v>
      </c>
      <c r="E99" s="39"/>
      <c r="F99" s="38">
        <f t="shared" si="4"/>
        <v>2472</v>
      </c>
      <c r="G99" s="14">
        <f t="shared" si="5"/>
        <v>95481</v>
      </c>
      <c r="H99" s="14">
        <f t="shared" si="6"/>
        <v>64</v>
      </c>
    </row>
    <row r="100" spans="1:8" x14ac:dyDescent="0.25">
      <c r="A100" s="35"/>
      <c r="B100" s="34">
        <v>42021</v>
      </c>
      <c r="C100" s="14">
        <v>131</v>
      </c>
      <c r="D100" s="37">
        <v>1</v>
      </c>
      <c r="E100" s="39"/>
      <c r="F100" s="38">
        <f t="shared" si="4"/>
        <v>131</v>
      </c>
      <c r="G100" s="14">
        <f t="shared" si="5"/>
        <v>17161</v>
      </c>
      <c r="H100" s="14">
        <f t="shared" si="6"/>
        <v>1</v>
      </c>
    </row>
    <row r="101" spans="1:8" x14ac:dyDescent="0.25">
      <c r="A101" s="35"/>
      <c r="B101" s="34">
        <v>42022</v>
      </c>
      <c r="C101" s="14">
        <v>88</v>
      </c>
      <c r="D101" s="37">
        <v>14</v>
      </c>
      <c r="E101" s="39"/>
      <c r="F101" s="38">
        <f t="shared" si="4"/>
        <v>1232</v>
      </c>
      <c r="G101" s="14">
        <f t="shared" si="5"/>
        <v>7744</v>
      </c>
      <c r="H101" s="14">
        <f t="shared" si="6"/>
        <v>196</v>
      </c>
    </row>
    <row r="102" spans="1:8" x14ac:dyDescent="0.25">
      <c r="A102" s="35"/>
      <c r="B102" s="34">
        <v>42023</v>
      </c>
      <c r="C102" s="14">
        <v>273</v>
      </c>
      <c r="D102" s="37">
        <v>5</v>
      </c>
      <c r="E102" s="39"/>
      <c r="F102" s="38">
        <f t="shared" si="4"/>
        <v>1365</v>
      </c>
      <c r="G102" s="14">
        <f t="shared" si="5"/>
        <v>74529</v>
      </c>
      <c r="H102" s="14">
        <f t="shared" si="6"/>
        <v>25</v>
      </c>
    </row>
    <row r="103" spans="1:8" x14ac:dyDescent="0.25">
      <c r="A103" s="35"/>
      <c r="B103" s="34">
        <v>42024</v>
      </c>
      <c r="C103" s="14">
        <v>320</v>
      </c>
      <c r="D103" s="37">
        <v>1</v>
      </c>
      <c r="E103" s="39"/>
      <c r="F103" s="38">
        <f t="shared" si="4"/>
        <v>320</v>
      </c>
      <c r="G103" s="14">
        <f t="shared" si="5"/>
        <v>102400</v>
      </c>
      <c r="H103" s="14">
        <f t="shared" si="6"/>
        <v>1</v>
      </c>
    </row>
    <row r="104" spans="1:8" x14ac:dyDescent="0.25">
      <c r="A104" s="35"/>
      <c r="B104" s="34">
        <v>42025</v>
      </c>
      <c r="C104" s="14">
        <v>300</v>
      </c>
      <c r="D104" s="37">
        <v>1</v>
      </c>
      <c r="E104" s="39"/>
      <c r="F104" s="38">
        <f t="shared" si="4"/>
        <v>300</v>
      </c>
      <c r="G104" s="14">
        <f t="shared" si="5"/>
        <v>90000</v>
      </c>
      <c r="H104" s="14">
        <f t="shared" si="6"/>
        <v>1</v>
      </c>
    </row>
    <row r="105" spans="1:8" x14ac:dyDescent="0.25">
      <c r="A105" s="35"/>
      <c r="B105" s="34">
        <v>42026</v>
      </c>
      <c r="C105" s="14">
        <v>276</v>
      </c>
      <c r="D105" s="37">
        <v>1</v>
      </c>
      <c r="E105" s="39"/>
      <c r="F105" s="38">
        <f t="shared" si="4"/>
        <v>276</v>
      </c>
      <c r="G105" s="14">
        <f t="shared" si="5"/>
        <v>76176</v>
      </c>
      <c r="H105" s="14">
        <f t="shared" si="6"/>
        <v>1</v>
      </c>
    </row>
    <row r="106" spans="1:8" x14ac:dyDescent="0.25">
      <c r="A106" s="35"/>
      <c r="B106" s="34">
        <v>42027</v>
      </c>
      <c r="C106" s="14">
        <v>214</v>
      </c>
      <c r="D106" s="37">
        <v>6</v>
      </c>
      <c r="E106" s="39"/>
      <c r="F106" s="38">
        <f t="shared" si="4"/>
        <v>1284</v>
      </c>
      <c r="G106" s="14">
        <f t="shared" si="5"/>
        <v>45796</v>
      </c>
      <c r="H106" s="14">
        <f t="shared" si="6"/>
        <v>36</v>
      </c>
    </row>
    <row r="107" spans="1:8" x14ac:dyDescent="0.25">
      <c r="A107" s="35"/>
      <c r="B107" s="34">
        <v>42028</v>
      </c>
      <c r="C107" s="14">
        <v>230</v>
      </c>
      <c r="D107" s="37">
        <v>7</v>
      </c>
      <c r="E107" s="39"/>
      <c r="F107" s="38">
        <f t="shared" si="4"/>
        <v>1610</v>
      </c>
      <c r="G107" s="14">
        <f t="shared" si="5"/>
        <v>52900</v>
      </c>
      <c r="H107" s="14">
        <f t="shared" si="6"/>
        <v>49</v>
      </c>
    </row>
    <row r="108" spans="1:8" x14ac:dyDescent="0.25">
      <c r="A108" s="35"/>
      <c r="B108" s="34">
        <v>42029</v>
      </c>
      <c r="C108" s="14">
        <v>262</v>
      </c>
      <c r="D108" s="37">
        <v>3</v>
      </c>
      <c r="E108" s="39"/>
      <c r="F108" s="38">
        <f t="shared" si="4"/>
        <v>786</v>
      </c>
      <c r="G108" s="14">
        <f t="shared" si="5"/>
        <v>68644</v>
      </c>
      <c r="H108" s="14">
        <f t="shared" si="6"/>
        <v>9</v>
      </c>
    </row>
    <row r="109" spans="1:8" x14ac:dyDescent="0.25">
      <c r="A109" s="35"/>
      <c r="B109" s="34">
        <v>42030</v>
      </c>
      <c r="C109" s="14">
        <v>316</v>
      </c>
      <c r="D109" s="37">
        <v>4</v>
      </c>
      <c r="E109" s="39"/>
      <c r="F109" s="38">
        <f t="shared" si="4"/>
        <v>1264</v>
      </c>
      <c r="G109" s="14">
        <f t="shared" si="5"/>
        <v>99856</v>
      </c>
      <c r="H109" s="14">
        <f t="shared" si="6"/>
        <v>16</v>
      </c>
    </row>
    <row r="110" spans="1:8" x14ac:dyDescent="0.25">
      <c r="A110" s="35"/>
      <c r="B110" s="34">
        <v>42031</v>
      </c>
      <c r="C110" s="14">
        <v>249</v>
      </c>
      <c r="D110" s="37">
        <v>6</v>
      </c>
      <c r="E110" s="39"/>
      <c r="F110" s="38">
        <f t="shared" si="4"/>
        <v>1494</v>
      </c>
      <c r="G110" s="14">
        <f t="shared" si="5"/>
        <v>62001</v>
      </c>
      <c r="H110" s="14">
        <f t="shared" si="6"/>
        <v>36</v>
      </c>
    </row>
    <row r="111" spans="1:8" x14ac:dyDescent="0.25">
      <c r="A111" s="35"/>
      <c r="B111" s="34">
        <v>42032</v>
      </c>
      <c r="C111" s="14">
        <v>336</v>
      </c>
      <c r="D111" s="37">
        <v>2</v>
      </c>
      <c r="E111" s="39"/>
      <c r="F111" s="38">
        <f t="shared" si="4"/>
        <v>672</v>
      </c>
      <c r="G111" s="14">
        <f t="shared" si="5"/>
        <v>112896</v>
      </c>
      <c r="H111" s="14">
        <f t="shared" si="6"/>
        <v>4</v>
      </c>
    </row>
    <row r="112" spans="1:8" x14ac:dyDescent="0.25">
      <c r="A112" s="35"/>
      <c r="B112" s="34">
        <v>42033</v>
      </c>
      <c r="C112" s="14">
        <v>320</v>
      </c>
      <c r="D112" s="37">
        <v>1</v>
      </c>
      <c r="E112" s="39"/>
      <c r="F112" s="38">
        <f t="shared" si="4"/>
        <v>320</v>
      </c>
      <c r="G112" s="14">
        <f t="shared" si="5"/>
        <v>102400</v>
      </c>
      <c r="H112" s="14">
        <f t="shared" si="6"/>
        <v>1</v>
      </c>
    </row>
    <row r="113" spans="1:8" x14ac:dyDescent="0.25">
      <c r="A113" s="35"/>
      <c r="B113" s="34">
        <v>42034</v>
      </c>
      <c r="C113" s="14">
        <v>306</v>
      </c>
      <c r="D113" s="37">
        <v>1</v>
      </c>
      <c r="E113" s="39"/>
      <c r="F113" s="38">
        <f t="shared" si="4"/>
        <v>306</v>
      </c>
      <c r="G113" s="14">
        <f t="shared" si="5"/>
        <v>93636</v>
      </c>
      <c r="H113" s="14">
        <f t="shared" si="6"/>
        <v>1</v>
      </c>
    </row>
    <row r="114" spans="1:8" x14ac:dyDescent="0.25">
      <c r="A114" s="35"/>
      <c r="B114" s="34">
        <v>42035</v>
      </c>
      <c r="C114" s="14">
        <v>224</v>
      </c>
      <c r="D114" s="37">
        <v>1</v>
      </c>
      <c r="E114" s="39"/>
      <c r="F114" s="38">
        <f t="shared" si="4"/>
        <v>224</v>
      </c>
      <c r="G114" s="14">
        <f t="shared" si="5"/>
        <v>50176</v>
      </c>
      <c r="H114" s="14">
        <f t="shared" si="6"/>
        <v>1</v>
      </c>
    </row>
    <row r="115" spans="1:8" x14ac:dyDescent="0.25">
      <c r="A115" s="35"/>
      <c r="B115" s="34">
        <v>42036</v>
      </c>
      <c r="C115" s="14">
        <v>126</v>
      </c>
      <c r="D115" s="37">
        <v>5</v>
      </c>
      <c r="E115" s="39"/>
      <c r="F115" s="38">
        <f t="shared" si="4"/>
        <v>630</v>
      </c>
      <c r="G115" s="14">
        <f t="shared" si="5"/>
        <v>15876</v>
      </c>
      <c r="H115" s="14">
        <f t="shared" si="6"/>
        <v>25</v>
      </c>
    </row>
    <row r="116" spans="1:8" x14ac:dyDescent="0.25">
      <c r="A116" s="35"/>
      <c r="B116" s="34">
        <v>42037</v>
      </c>
      <c r="C116" s="14">
        <v>182</v>
      </c>
      <c r="D116" s="37">
        <v>5</v>
      </c>
      <c r="E116" s="39"/>
      <c r="F116" s="38">
        <f t="shared" si="4"/>
        <v>910</v>
      </c>
      <c r="G116" s="14">
        <f t="shared" si="5"/>
        <v>33124</v>
      </c>
      <c r="H116" s="14">
        <f t="shared" si="6"/>
        <v>25</v>
      </c>
    </row>
    <row r="117" spans="1:8" x14ac:dyDescent="0.25">
      <c r="A117" s="35"/>
      <c r="B117" s="34">
        <v>42038</v>
      </c>
      <c r="C117" s="14">
        <v>242</v>
      </c>
      <c r="D117" s="37">
        <v>5</v>
      </c>
      <c r="E117" s="39"/>
      <c r="F117" s="38">
        <f t="shared" si="4"/>
        <v>1210</v>
      </c>
      <c r="G117" s="14">
        <f t="shared" si="5"/>
        <v>58564</v>
      </c>
      <c r="H117" s="14">
        <f t="shared" si="6"/>
        <v>25</v>
      </c>
    </row>
    <row r="118" spans="1:8" x14ac:dyDescent="0.25">
      <c r="A118" s="35"/>
      <c r="B118" s="34">
        <v>42039</v>
      </c>
      <c r="C118" s="14">
        <v>212</v>
      </c>
      <c r="D118" s="37">
        <v>2</v>
      </c>
      <c r="E118" s="39"/>
      <c r="F118" s="38">
        <f t="shared" si="4"/>
        <v>424</v>
      </c>
      <c r="G118" s="14">
        <f t="shared" si="5"/>
        <v>44944</v>
      </c>
      <c r="H118" s="14">
        <f t="shared" si="6"/>
        <v>4</v>
      </c>
    </row>
    <row r="119" spans="1:8" x14ac:dyDescent="0.25">
      <c r="A119" s="35"/>
      <c r="B119" s="34">
        <v>42040</v>
      </c>
      <c r="C119" s="14">
        <v>172</v>
      </c>
      <c r="D119" s="37">
        <v>7</v>
      </c>
      <c r="E119" s="39"/>
      <c r="F119" s="38">
        <f t="shared" si="4"/>
        <v>1204</v>
      </c>
      <c r="G119" s="14">
        <f t="shared" si="5"/>
        <v>29584</v>
      </c>
      <c r="H119" s="14">
        <f t="shared" si="6"/>
        <v>49</v>
      </c>
    </row>
    <row r="120" spans="1:8" x14ac:dyDescent="0.25">
      <c r="A120" s="35"/>
      <c r="B120" s="34">
        <v>42041</v>
      </c>
      <c r="C120" s="14">
        <v>186</v>
      </c>
      <c r="D120" s="37">
        <v>10</v>
      </c>
      <c r="E120" s="39"/>
      <c r="F120" s="38">
        <f t="shared" si="4"/>
        <v>1860</v>
      </c>
      <c r="G120" s="14">
        <f t="shared" si="5"/>
        <v>34596</v>
      </c>
      <c r="H120" s="14">
        <f t="shared" si="6"/>
        <v>100</v>
      </c>
    </row>
    <row r="121" spans="1:8" x14ac:dyDescent="0.25">
      <c r="A121" s="35"/>
      <c r="B121" s="34">
        <v>42042</v>
      </c>
      <c r="C121" s="14">
        <v>122</v>
      </c>
      <c r="D121" s="37">
        <v>6</v>
      </c>
      <c r="E121" s="39"/>
      <c r="F121" s="38">
        <f t="shared" si="4"/>
        <v>732</v>
      </c>
      <c r="G121" s="14">
        <f t="shared" si="5"/>
        <v>14884</v>
      </c>
      <c r="H121" s="14">
        <f t="shared" si="6"/>
        <v>36</v>
      </c>
    </row>
    <row r="122" spans="1:8" x14ac:dyDescent="0.25">
      <c r="A122" s="35"/>
      <c r="B122" s="34">
        <v>42043</v>
      </c>
      <c r="C122" s="14">
        <v>179</v>
      </c>
      <c r="D122" s="37">
        <v>5</v>
      </c>
      <c r="E122" s="39"/>
      <c r="F122" s="38">
        <f t="shared" si="4"/>
        <v>895</v>
      </c>
      <c r="G122" s="14">
        <f t="shared" si="5"/>
        <v>32041</v>
      </c>
      <c r="H122" s="14">
        <f t="shared" si="6"/>
        <v>25</v>
      </c>
    </row>
    <row r="123" spans="1:8" x14ac:dyDescent="0.25">
      <c r="A123" s="35"/>
      <c r="B123" s="34">
        <v>42044</v>
      </c>
      <c r="C123" s="14">
        <v>252</v>
      </c>
      <c r="D123" s="37">
        <v>4</v>
      </c>
      <c r="E123" s="39"/>
      <c r="F123" s="38">
        <f t="shared" si="4"/>
        <v>1008</v>
      </c>
      <c r="G123" s="14">
        <f t="shared" si="5"/>
        <v>63504</v>
      </c>
      <c r="H123" s="14">
        <f t="shared" si="6"/>
        <v>16</v>
      </c>
    </row>
    <row r="124" spans="1:8" x14ac:dyDescent="0.25">
      <c r="A124" s="35"/>
      <c r="B124" s="34">
        <v>42045</v>
      </c>
      <c r="C124" s="14">
        <v>287</v>
      </c>
      <c r="D124" s="37">
        <v>9</v>
      </c>
      <c r="E124" s="39"/>
      <c r="F124" s="38">
        <f t="shared" si="4"/>
        <v>2583</v>
      </c>
      <c r="G124" s="14">
        <f t="shared" si="5"/>
        <v>82369</v>
      </c>
      <c r="H124" s="14">
        <f t="shared" si="6"/>
        <v>81</v>
      </c>
    </row>
    <row r="125" spans="1:8" x14ac:dyDescent="0.25">
      <c r="A125" s="35"/>
      <c r="B125" s="34">
        <v>42046</v>
      </c>
      <c r="C125" s="14">
        <v>306</v>
      </c>
      <c r="D125" s="37">
        <v>1</v>
      </c>
      <c r="E125" s="39"/>
      <c r="F125" s="38">
        <f t="shared" si="4"/>
        <v>306</v>
      </c>
      <c r="G125" s="14">
        <f t="shared" si="5"/>
        <v>93636</v>
      </c>
      <c r="H125" s="14">
        <f t="shared" si="6"/>
        <v>1</v>
      </c>
    </row>
    <row r="126" spans="1:8" x14ac:dyDescent="0.25">
      <c r="A126" s="35"/>
      <c r="B126" s="34">
        <v>42047</v>
      </c>
      <c r="C126" s="14">
        <v>325</v>
      </c>
      <c r="D126" s="37">
        <v>4</v>
      </c>
      <c r="E126" s="39"/>
      <c r="F126" s="38">
        <f t="shared" si="4"/>
        <v>1300</v>
      </c>
      <c r="G126" s="14">
        <f t="shared" si="5"/>
        <v>105625</v>
      </c>
      <c r="H126" s="14">
        <f t="shared" si="6"/>
        <v>16</v>
      </c>
    </row>
    <row r="127" spans="1:8" x14ac:dyDescent="0.25">
      <c r="A127" s="35"/>
      <c r="B127" s="34">
        <v>42048</v>
      </c>
      <c r="C127" s="14">
        <v>384</v>
      </c>
      <c r="D127" s="37">
        <v>1</v>
      </c>
      <c r="E127" s="39"/>
      <c r="F127" s="38">
        <f t="shared" si="4"/>
        <v>384</v>
      </c>
      <c r="G127" s="14">
        <f t="shared" si="5"/>
        <v>147456</v>
      </c>
      <c r="H127" s="14">
        <f t="shared" si="6"/>
        <v>1</v>
      </c>
    </row>
    <row r="128" spans="1:8" x14ac:dyDescent="0.25">
      <c r="A128" s="35"/>
      <c r="B128" s="34">
        <v>42049</v>
      </c>
      <c r="C128" s="14">
        <v>387</v>
      </c>
      <c r="D128" s="37">
        <v>2</v>
      </c>
      <c r="E128" s="39"/>
      <c r="F128" s="38">
        <f t="shared" si="4"/>
        <v>774</v>
      </c>
      <c r="G128" s="14">
        <f t="shared" si="5"/>
        <v>149769</v>
      </c>
      <c r="H128" s="14">
        <f t="shared" si="6"/>
        <v>4</v>
      </c>
    </row>
    <row r="129" spans="1:8" x14ac:dyDescent="0.25">
      <c r="A129" s="35"/>
      <c r="B129" s="34">
        <v>42050</v>
      </c>
      <c r="C129" s="14">
        <v>321</v>
      </c>
      <c r="D129" s="37">
        <v>3</v>
      </c>
      <c r="E129" s="39"/>
      <c r="F129" s="38">
        <f t="shared" si="4"/>
        <v>963</v>
      </c>
      <c r="G129" s="14">
        <f t="shared" si="5"/>
        <v>103041</v>
      </c>
      <c r="H129" s="14">
        <f t="shared" si="6"/>
        <v>9</v>
      </c>
    </row>
    <row r="130" spans="1:8" x14ac:dyDescent="0.25">
      <c r="A130" s="35"/>
      <c r="B130" s="34">
        <v>42051</v>
      </c>
      <c r="C130" s="14">
        <v>249</v>
      </c>
      <c r="D130" s="37">
        <v>4</v>
      </c>
      <c r="E130" s="39"/>
      <c r="F130" s="38">
        <f t="shared" si="4"/>
        <v>996</v>
      </c>
      <c r="G130" s="14">
        <f t="shared" si="5"/>
        <v>62001</v>
      </c>
      <c r="H130" s="14">
        <f t="shared" si="6"/>
        <v>16</v>
      </c>
    </row>
    <row r="131" spans="1:8" x14ac:dyDescent="0.25">
      <c r="A131" s="35"/>
      <c r="B131" s="34">
        <v>42052</v>
      </c>
      <c r="C131" s="14">
        <v>340</v>
      </c>
      <c r="D131" s="37">
        <v>1</v>
      </c>
      <c r="E131" s="39"/>
      <c r="F131" s="38">
        <f t="shared" si="4"/>
        <v>340</v>
      </c>
      <c r="G131" s="14">
        <f t="shared" si="5"/>
        <v>115600</v>
      </c>
      <c r="H131" s="14">
        <f t="shared" si="6"/>
        <v>1</v>
      </c>
    </row>
    <row r="132" spans="1:8" x14ac:dyDescent="0.25">
      <c r="A132" s="35"/>
      <c r="B132" s="34">
        <v>42053</v>
      </c>
      <c r="C132" s="14">
        <v>306</v>
      </c>
      <c r="D132" s="37">
        <v>5</v>
      </c>
      <c r="E132" s="39"/>
      <c r="F132" s="38">
        <f t="shared" si="4"/>
        <v>1530</v>
      </c>
      <c r="G132" s="14">
        <f t="shared" si="5"/>
        <v>93636</v>
      </c>
      <c r="H132" s="14">
        <f t="shared" si="6"/>
        <v>25</v>
      </c>
    </row>
    <row r="133" spans="1:8" x14ac:dyDescent="0.25">
      <c r="A133" s="35"/>
      <c r="B133" s="34">
        <v>42054</v>
      </c>
      <c r="C133" s="14">
        <v>244</v>
      </c>
      <c r="D133" s="37">
        <v>2</v>
      </c>
      <c r="E133" s="39"/>
      <c r="F133" s="38">
        <f t="shared" ref="F133:F196" si="7">C133*D133</f>
        <v>488</v>
      </c>
      <c r="G133" s="14">
        <f t="shared" ref="G133:G196" si="8">C133^2</f>
        <v>59536</v>
      </c>
      <c r="H133" s="14">
        <f t="shared" ref="H133:H196" si="9">D133^2</f>
        <v>4</v>
      </c>
    </row>
    <row r="134" spans="1:8" x14ac:dyDescent="0.25">
      <c r="A134" s="35"/>
      <c r="B134" s="34">
        <v>42055</v>
      </c>
      <c r="C134" s="14">
        <v>260</v>
      </c>
      <c r="D134" s="37">
        <v>0</v>
      </c>
      <c r="E134" s="39"/>
      <c r="F134" s="38">
        <f t="shared" si="7"/>
        <v>0</v>
      </c>
      <c r="G134" s="14">
        <f t="shared" si="8"/>
        <v>67600</v>
      </c>
      <c r="H134" s="14">
        <f t="shared" si="9"/>
        <v>0</v>
      </c>
    </row>
    <row r="135" spans="1:8" x14ac:dyDescent="0.25">
      <c r="A135" s="35"/>
      <c r="B135" s="34">
        <v>42056</v>
      </c>
      <c r="C135" s="14">
        <v>381</v>
      </c>
      <c r="D135" s="37">
        <v>3</v>
      </c>
      <c r="E135" s="39"/>
      <c r="F135" s="38">
        <f t="shared" si="7"/>
        <v>1143</v>
      </c>
      <c r="G135" s="14">
        <f t="shared" si="8"/>
        <v>145161</v>
      </c>
      <c r="H135" s="14">
        <f t="shared" si="9"/>
        <v>9</v>
      </c>
    </row>
    <row r="136" spans="1:8" x14ac:dyDescent="0.25">
      <c r="A136" s="35"/>
      <c r="B136" s="34">
        <v>42057</v>
      </c>
      <c r="C136" s="14">
        <v>248</v>
      </c>
      <c r="D136" s="37">
        <v>1</v>
      </c>
      <c r="E136" s="39"/>
      <c r="F136" s="38">
        <f t="shared" si="7"/>
        <v>248</v>
      </c>
      <c r="G136" s="14">
        <f t="shared" si="8"/>
        <v>61504</v>
      </c>
      <c r="H136" s="14">
        <f t="shared" si="9"/>
        <v>1</v>
      </c>
    </row>
    <row r="137" spans="1:8" x14ac:dyDescent="0.25">
      <c r="A137" s="35"/>
      <c r="B137" s="34">
        <v>42058</v>
      </c>
      <c r="C137" s="14">
        <v>273</v>
      </c>
      <c r="D137" s="37">
        <v>1</v>
      </c>
      <c r="E137" s="39"/>
      <c r="F137" s="38">
        <f t="shared" si="7"/>
        <v>273</v>
      </c>
      <c r="G137" s="14">
        <f t="shared" si="8"/>
        <v>74529</v>
      </c>
      <c r="H137" s="14">
        <f t="shared" si="9"/>
        <v>1</v>
      </c>
    </row>
    <row r="138" spans="1:8" x14ac:dyDescent="0.25">
      <c r="A138" s="35"/>
      <c r="B138" s="34">
        <v>42059</v>
      </c>
      <c r="C138" s="14">
        <v>280</v>
      </c>
      <c r="D138" s="37">
        <v>3</v>
      </c>
      <c r="E138" s="39"/>
      <c r="F138" s="38">
        <f t="shared" si="7"/>
        <v>840</v>
      </c>
      <c r="G138" s="14">
        <f t="shared" si="8"/>
        <v>78400</v>
      </c>
      <c r="H138" s="14">
        <f t="shared" si="9"/>
        <v>9</v>
      </c>
    </row>
    <row r="139" spans="1:8" x14ac:dyDescent="0.25">
      <c r="A139" s="35"/>
      <c r="B139" s="34">
        <v>42060</v>
      </c>
      <c r="C139" s="14">
        <v>206</v>
      </c>
      <c r="D139" s="37">
        <v>3</v>
      </c>
      <c r="E139" s="39"/>
      <c r="F139" s="38">
        <f t="shared" si="7"/>
        <v>618</v>
      </c>
      <c r="G139" s="14">
        <f t="shared" si="8"/>
        <v>42436</v>
      </c>
      <c r="H139" s="14">
        <f t="shared" si="9"/>
        <v>9</v>
      </c>
    </row>
    <row r="140" spans="1:8" x14ac:dyDescent="0.25">
      <c r="A140" s="35"/>
      <c r="B140" s="34">
        <v>42061</v>
      </c>
      <c r="C140" s="14">
        <v>277</v>
      </c>
      <c r="D140" s="37">
        <v>2</v>
      </c>
      <c r="E140" s="39"/>
      <c r="F140" s="38">
        <f t="shared" si="7"/>
        <v>554</v>
      </c>
      <c r="G140" s="14">
        <f t="shared" si="8"/>
        <v>76729</v>
      </c>
      <c r="H140" s="14">
        <f t="shared" si="9"/>
        <v>4</v>
      </c>
    </row>
    <row r="141" spans="1:8" x14ac:dyDescent="0.25">
      <c r="A141" s="35"/>
      <c r="B141" s="34">
        <v>42062</v>
      </c>
      <c r="C141" s="14">
        <v>218</v>
      </c>
      <c r="D141" s="37">
        <v>4</v>
      </c>
      <c r="E141" s="39"/>
      <c r="F141" s="38">
        <f t="shared" si="7"/>
        <v>872</v>
      </c>
      <c r="G141" s="14">
        <f t="shared" si="8"/>
        <v>47524</v>
      </c>
      <c r="H141" s="14">
        <f t="shared" si="9"/>
        <v>16</v>
      </c>
    </row>
    <row r="142" spans="1:8" x14ac:dyDescent="0.25">
      <c r="A142" s="35"/>
      <c r="B142" s="34">
        <v>42063</v>
      </c>
      <c r="C142" s="14">
        <v>365</v>
      </c>
      <c r="D142" s="37">
        <v>5</v>
      </c>
      <c r="E142" s="39"/>
      <c r="F142" s="38">
        <f t="shared" si="7"/>
        <v>1825</v>
      </c>
      <c r="G142" s="14">
        <f t="shared" si="8"/>
        <v>133225</v>
      </c>
      <c r="H142" s="14">
        <f t="shared" si="9"/>
        <v>25</v>
      </c>
    </row>
    <row r="143" spans="1:8" x14ac:dyDescent="0.25">
      <c r="A143" s="35"/>
      <c r="B143" s="34">
        <v>42064</v>
      </c>
      <c r="C143" s="14">
        <v>246</v>
      </c>
      <c r="D143" s="37">
        <v>3</v>
      </c>
      <c r="E143" s="39"/>
      <c r="F143" s="38">
        <f t="shared" si="7"/>
        <v>738</v>
      </c>
      <c r="G143" s="14">
        <f t="shared" si="8"/>
        <v>60516</v>
      </c>
      <c r="H143" s="14">
        <f t="shared" si="9"/>
        <v>9</v>
      </c>
    </row>
    <row r="144" spans="1:8" x14ac:dyDescent="0.25">
      <c r="A144" s="35"/>
      <c r="B144" s="34">
        <v>42065</v>
      </c>
      <c r="C144" s="14">
        <v>282</v>
      </c>
      <c r="D144" s="37">
        <v>6</v>
      </c>
      <c r="E144" s="39"/>
      <c r="F144" s="38">
        <f t="shared" si="7"/>
        <v>1692</v>
      </c>
      <c r="G144" s="14">
        <f t="shared" si="8"/>
        <v>79524</v>
      </c>
      <c r="H144" s="14">
        <f t="shared" si="9"/>
        <v>36</v>
      </c>
    </row>
    <row r="145" spans="1:8" x14ac:dyDescent="0.25">
      <c r="A145" s="35"/>
      <c r="B145" s="34">
        <v>42066</v>
      </c>
      <c r="C145" s="14">
        <v>296</v>
      </c>
      <c r="D145" s="37">
        <v>3</v>
      </c>
      <c r="E145" s="39"/>
      <c r="F145" s="38">
        <f t="shared" si="7"/>
        <v>888</v>
      </c>
      <c r="G145" s="14">
        <f t="shared" si="8"/>
        <v>87616</v>
      </c>
      <c r="H145" s="14">
        <f t="shared" si="9"/>
        <v>9</v>
      </c>
    </row>
    <row r="146" spans="1:8" x14ac:dyDescent="0.25">
      <c r="A146" s="35"/>
      <c r="B146" s="34">
        <v>42067</v>
      </c>
      <c r="C146" s="14">
        <v>327</v>
      </c>
      <c r="D146" s="37">
        <v>2</v>
      </c>
      <c r="E146" s="39"/>
      <c r="F146" s="38">
        <f t="shared" si="7"/>
        <v>654</v>
      </c>
      <c r="G146" s="14">
        <f t="shared" si="8"/>
        <v>106929</v>
      </c>
      <c r="H146" s="14">
        <f t="shared" si="9"/>
        <v>4</v>
      </c>
    </row>
    <row r="147" spans="1:8" x14ac:dyDescent="0.25">
      <c r="A147" s="35"/>
      <c r="B147" s="34">
        <v>42068</v>
      </c>
      <c r="C147" s="14">
        <v>281</v>
      </c>
      <c r="D147" s="37">
        <v>3</v>
      </c>
      <c r="E147" s="39"/>
      <c r="F147" s="38">
        <f t="shared" si="7"/>
        <v>843</v>
      </c>
      <c r="G147" s="14">
        <f t="shared" si="8"/>
        <v>78961</v>
      </c>
      <c r="H147" s="14">
        <f t="shared" si="9"/>
        <v>9</v>
      </c>
    </row>
    <row r="148" spans="1:8" x14ac:dyDescent="0.25">
      <c r="A148" s="35"/>
      <c r="B148" s="34">
        <v>42069</v>
      </c>
      <c r="C148" s="14">
        <v>351</v>
      </c>
      <c r="D148" s="37">
        <v>1</v>
      </c>
      <c r="E148" s="39"/>
      <c r="F148" s="38">
        <f t="shared" si="7"/>
        <v>351</v>
      </c>
      <c r="G148" s="14">
        <f t="shared" si="8"/>
        <v>123201</v>
      </c>
      <c r="H148" s="14">
        <f t="shared" si="9"/>
        <v>1</v>
      </c>
    </row>
    <row r="149" spans="1:8" x14ac:dyDescent="0.25">
      <c r="A149" s="35"/>
      <c r="B149" s="34">
        <v>42070</v>
      </c>
      <c r="C149" s="14">
        <v>462</v>
      </c>
      <c r="D149" s="37">
        <v>2</v>
      </c>
      <c r="E149" s="39"/>
      <c r="F149" s="38">
        <f t="shared" si="7"/>
        <v>924</v>
      </c>
      <c r="G149" s="14">
        <f t="shared" si="8"/>
        <v>213444</v>
      </c>
      <c r="H149" s="14">
        <f t="shared" si="9"/>
        <v>4</v>
      </c>
    </row>
    <row r="150" spans="1:8" x14ac:dyDescent="0.25">
      <c r="A150" s="35"/>
      <c r="B150" s="34">
        <v>42071</v>
      </c>
      <c r="C150" s="14">
        <v>417</v>
      </c>
      <c r="D150" s="37">
        <v>1</v>
      </c>
      <c r="E150" s="39"/>
      <c r="F150" s="38">
        <f t="shared" si="7"/>
        <v>417</v>
      </c>
      <c r="G150" s="14">
        <f t="shared" si="8"/>
        <v>173889</v>
      </c>
      <c r="H150" s="14">
        <f t="shared" si="9"/>
        <v>1</v>
      </c>
    </row>
    <row r="151" spans="1:8" x14ac:dyDescent="0.25">
      <c r="A151" s="35"/>
      <c r="B151" s="34">
        <v>42072</v>
      </c>
      <c r="C151" s="14">
        <v>319</v>
      </c>
      <c r="D151" s="37">
        <v>3</v>
      </c>
      <c r="E151" s="39"/>
      <c r="F151" s="38">
        <f t="shared" si="7"/>
        <v>957</v>
      </c>
      <c r="G151" s="14">
        <f t="shared" si="8"/>
        <v>101761</v>
      </c>
      <c r="H151" s="14">
        <f t="shared" si="9"/>
        <v>9</v>
      </c>
    </row>
    <row r="152" spans="1:8" x14ac:dyDescent="0.25">
      <c r="A152" s="35"/>
      <c r="B152" s="34">
        <v>42073</v>
      </c>
      <c r="C152" s="14">
        <v>374</v>
      </c>
      <c r="D152" s="37">
        <v>4</v>
      </c>
      <c r="E152" s="39"/>
      <c r="F152" s="38">
        <f t="shared" si="7"/>
        <v>1496</v>
      </c>
      <c r="G152" s="14">
        <f t="shared" si="8"/>
        <v>139876</v>
      </c>
      <c r="H152" s="14">
        <f t="shared" si="9"/>
        <v>16</v>
      </c>
    </row>
    <row r="153" spans="1:8" x14ac:dyDescent="0.25">
      <c r="A153" s="35"/>
      <c r="B153" s="34">
        <v>42074</v>
      </c>
      <c r="C153" s="14">
        <v>310</v>
      </c>
      <c r="D153" s="37">
        <v>6</v>
      </c>
      <c r="E153" s="39"/>
      <c r="F153" s="38">
        <f t="shared" si="7"/>
        <v>1860</v>
      </c>
      <c r="G153" s="14">
        <f t="shared" si="8"/>
        <v>96100</v>
      </c>
      <c r="H153" s="14">
        <f t="shared" si="9"/>
        <v>36</v>
      </c>
    </row>
    <row r="154" spans="1:8" x14ac:dyDescent="0.25">
      <c r="A154" s="35"/>
      <c r="B154" s="34">
        <v>42075</v>
      </c>
      <c r="C154" s="14">
        <v>416</v>
      </c>
      <c r="D154" s="37">
        <v>8</v>
      </c>
      <c r="E154" s="39"/>
      <c r="F154" s="38">
        <f t="shared" si="7"/>
        <v>3328</v>
      </c>
      <c r="G154" s="14">
        <f t="shared" si="8"/>
        <v>173056</v>
      </c>
      <c r="H154" s="14">
        <f t="shared" si="9"/>
        <v>64</v>
      </c>
    </row>
    <row r="155" spans="1:8" x14ac:dyDescent="0.25">
      <c r="A155" s="35"/>
      <c r="B155" s="34">
        <v>42076</v>
      </c>
      <c r="C155" s="14">
        <v>364</v>
      </c>
      <c r="D155" s="37">
        <v>2</v>
      </c>
      <c r="E155" s="39"/>
      <c r="F155" s="38">
        <f t="shared" si="7"/>
        <v>728</v>
      </c>
      <c r="G155" s="14">
        <f t="shared" si="8"/>
        <v>132496</v>
      </c>
      <c r="H155" s="14">
        <f t="shared" si="9"/>
        <v>4</v>
      </c>
    </row>
    <row r="156" spans="1:8" x14ac:dyDescent="0.25">
      <c r="A156" s="35"/>
      <c r="B156" s="34">
        <v>42077</v>
      </c>
      <c r="C156" s="14">
        <v>246</v>
      </c>
      <c r="D156" s="37">
        <v>7</v>
      </c>
      <c r="E156" s="39"/>
      <c r="F156" s="38">
        <f t="shared" si="7"/>
        <v>1722</v>
      </c>
      <c r="G156" s="14">
        <f t="shared" si="8"/>
        <v>60516</v>
      </c>
      <c r="H156" s="14">
        <f t="shared" si="9"/>
        <v>49</v>
      </c>
    </row>
    <row r="157" spans="1:8" x14ac:dyDescent="0.25">
      <c r="A157" s="35"/>
      <c r="B157" s="34">
        <v>42078</v>
      </c>
      <c r="C157" s="14">
        <v>34</v>
      </c>
      <c r="D157" s="37">
        <v>4</v>
      </c>
      <c r="E157" s="39"/>
      <c r="F157" s="38">
        <f t="shared" si="7"/>
        <v>136</v>
      </c>
      <c r="G157" s="14">
        <f t="shared" si="8"/>
        <v>1156</v>
      </c>
      <c r="H157" s="14">
        <f t="shared" si="9"/>
        <v>16</v>
      </c>
    </row>
    <row r="158" spans="1:8" x14ac:dyDescent="0.25">
      <c r="A158" s="35"/>
      <c r="B158" s="34">
        <v>42079</v>
      </c>
      <c r="C158" s="14">
        <v>304</v>
      </c>
      <c r="D158" s="37">
        <v>4</v>
      </c>
      <c r="E158" s="39"/>
      <c r="F158" s="38">
        <f t="shared" si="7"/>
        <v>1216</v>
      </c>
      <c r="G158" s="14">
        <f t="shared" si="8"/>
        <v>92416</v>
      </c>
      <c r="H158" s="14">
        <f t="shared" si="9"/>
        <v>16</v>
      </c>
    </row>
    <row r="159" spans="1:8" x14ac:dyDescent="0.25">
      <c r="A159" s="35"/>
      <c r="B159" s="34">
        <v>42080</v>
      </c>
      <c r="C159" s="14">
        <v>319</v>
      </c>
      <c r="D159" s="37">
        <v>3</v>
      </c>
      <c r="E159" s="39"/>
      <c r="F159" s="38">
        <f t="shared" si="7"/>
        <v>957</v>
      </c>
      <c r="G159" s="14">
        <f t="shared" si="8"/>
        <v>101761</v>
      </c>
      <c r="H159" s="14">
        <f t="shared" si="9"/>
        <v>9</v>
      </c>
    </row>
    <row r="160" spans="1:8" x14ac:dyDescent="0.25">
      <c r="A160" s="35"/>
      <c r="B160" s="34">
        <v>42081</v>
      </c>
      <c r="C160" s="14">
        <v>359</v>
      </c>
      <c r="D160" s="37">
        <v>4</v>
      </c>
      <c r="E160" s="39"/>
      <c r="F160" s="38">
        <f t="shared" si="7"/>
        <v>1436</v>
      </c>
      <c r="G160" s="14">
        <f t="shared" si="8"/>
        <v>128881</v>
      </c>
      <c r="H160" s="14">
        <f t="shared" si="9"/>
        <v>16</v>
      </c>
    </row>
    <row r="161" spans="1:8" x14ac:dyDescent="0.25">
      <c r="A161" s="35"/>
      <c r="B161" s="34">
        <v>42082</v>
      </c>
      <c r="C161" s="14">
        <v>371</v>
      </c>
      <c r="D161" s="37">
        <v>4</v>
      </c>
      <c r="E161" s="39"/>
      <c r="F161" s="38">
        <f t="shared" si="7"/>
        <v>1484</v>
      </c>
      <c r="G161" s="14">
        <f t="shared" si="8"/>
        <v>137641</v>
      </c>
      <c r="H161" s="14">
        <f t="shared" si="9"/>
        <v>16</v>
      </c>
    </row>
    <row r="162" spans="1:8" x14ac:dyDescent="0.25">
      <c r="A162" s="35"/>
      <c r="B162" s="34">
        <v>42083</v>
      </c>
      <c r="C162" s="14">
        <v>302</v>
      </c>
      <c r="D162" s="37">
        <v>2</v>
      </c>
      <c r="E162" s="39"/>
      <c r="F162" s="38">
        <f t="shared" si="7"/>
        <v>604</v>
      </c>
      <c r="G162" s="14">
        <f t="shared" si="8"/>
        <v>91204</v>
      </c>
      <c r="H162" s="14">
        <f t="shared" si="9"/>
        <v>4</v>
      </c>
    </row>
    <row r="163" spans="1:8" x14ac:dyDescent="0.25">
      <c r="A163" s="35"/>
      <c r="B163" s="34">
        <v>42084</v>
      </c>
      <c r="C163" s="14">
        <v>314</v>
      </c>
      <c r="D163" s="37">
        <v>9</v>
      </c>
      <c r="E163" s="39"/>
      <c r="F163" s="38">
        <f t="shared" si="7"/>
        <v>2826</v>
      </c>
      <c r="G163" s="14">
        <f t="shared" si="8"/>
        <v>98596</v>
      </c>
      <c r="H163" s="14">
        <f t="shared" si="9"/>
        <v>81</v>
      </c>
    </row>
    <row r="164" spans="1:8" x14ac:dyDescent="0.25">
      <c r="A164" s="35"/>
      <c r="B164" s="34">
        <v>42085</v>
      </c>
      <c r="C164" s="14">
        <v>187</v>
      </c>
      <c r="D164" s="37">
        <v>2</v>
      </c>
      <c r="E164" s="39"/>
      <c r="F164" s="38">
        <f t="shared" si="7"/>
        <v>374</v>
      </c>
      <c r="G164" s="14">
        <f t="shared" si="8"/>
        <v>34969</v>
      </c>
      <c r="H164" s="14">
        <f t="shared" si="9"/>
        <v>4</v>
      </c>
    </row>
    <row r="165" spans="1:8" x14ac:dyDescent="0.25">
      <c r="A165" s="35"/>
      <c r="B165" s="34">
        <v>42086</v>
      </c>
      <c r="C165" s="14">
        <v>239</v>
      </c>
      <c r="D165" s="37">
        <v>4</v>
      </c>
      <c r="E165" s="39"/>
      <c r="F165" s="38">
        <f t="shared" si="7"/>
        <v>956</v>
      </c>
      <c r="G165" s="14">
        <f t="shared" si="8"/>
        <v>57121</v>
      </c>
      <c r="H165" s="14">
        <f t="shared" si="9"/>
        <v>16</v>
      </c>
    </row>
    <row r="166" spans="1:8" x14ac:dyDescent="0.25">
      <c r="A166" s="35"/>
      <c r="B166" s="34">
        <v>42087</v>
      </c>
      <c r="C166" s="14">
        <v>361</v>
      </c>
      <c r="D166" s="37">
        <v>4</v>
      </c>
      <c r="E166" s="39"/>
      <c r="F166" s="38">
        <f t="shared" si="7"/>
        <v>1444</v>
      </c>
      <c r="G166" s="14">
        <f t="shared" si="8"/>
        <v>130321</v>
      </c>
      <c r="H166" s="14">
        <f t="shared" si="9"/>
        <v>16</v>
      </c>
    </row>
    <row r="167" spans="1:8" x14ac:dyDescent="0.25">
      <c r="A167" s="35"/>
      <c r="B167" s="34">
        <v>42088</v>
      </c>
      <c r="C167" s="14">
        <v>274</v>
      </c>
      <c r="D167" s="37">
        <v>7</v>
      </c>
      <c r="E167" s="39"/>
      <c r="F167" s="38">
        <f t="shared" si="7"/>
        <v>1918</v>
      </c>
      <c r="G167" s="14">
        <f t="shared" si="8"/>
        <v>75076</v>
      </c>
      <c r="H167" s="14">
        <f t="shared" si="9"/>
        <v>49</v>
      </c>
    </row>
    <row r="168" spans="1:8" x14ac:dyDescent="0.25">
      <c r="A168" s="35"/>
      <c r="B168" s="34">
        <v>42089</v>
      </c>
      <c r="C168" s="14">
        <v>533</v>
      </c>
      <c r="D168" s="37">
        <v>5</v>
      </c>
      <c r="E168" s="39"/>
      <c r="F168" s="38">
        <f t="shared" si="7"/>
        <v>2665</v>
      </c>
      <c r="G168" s="14">
        <f t="shared" si="8"/>
        <v>284089</v>
      </c>
      <c r="H168" s="14">
        <f t="shared" si="9"/>
        <v>25</v>
      </c>
    </row>
    <row r="169" spans="1:8" x14ac:dyDescent="0.25">
      <c r="A169" s="35"/>
      <c r="B169" s="34">
        <v>42090</v>
      </c>
      <c r="C169" s="14">
        <v>434</v>
      </c>
      <c r="D169" s="37">
        <v>4</v>
      </c>
      <c r="E169" s="39"/>
      <c r="F169" s="38">
        <f t="shared" si="7"/>
        <v>1736</v>
      </c>
      <c r="G169" s="14">
        <f t="shared" si="8"/>
        <v>188356</v>
      </c>
      <c r="H169" s="14">
        <f t="shared" si="9"/>
        <v>16</v>
      </c>
    </row>
    <row r="170" spans="1:8" x14ac:dyDescent="0.25">
      <c r="A170" s="35"/>
      <c r="B170" s="34">
        <v>42091</v>
      </c>
      <c r="C170" s="14">
        <v>306</v>
      </c>
      <c r="D170" s="37">
        <v>13</v>
      </c>
      <c r="E170" s="39"/>
      <c r="F170" s="38">
        <f t="shared" si="7"/>
        <v>3978</v>
      </c>
      <c r="G170" s="14">
        <f t="shared" si="8"/>
        <v>93636</v>
      </c>
      <c r="H170" s="14">
        <f t="shared" si="9"/>
        <v>169</v>
      </c>
    </row>
    <row r="171" spans="1:8" x14ac:dyDescent="0.25">
      <c r="A171" s="35"/>
      <c r="B171" s="34">
        <v>42092</v>
      </c>
      <c r="C171" s="14">
        <v>263</v>
      </c>
      <c r="D171" s="37">
        <v>7</v>
      </c>
      <c r="E171" s="39"/>
      <c r="F171" s="38">
        <f t="shared" si="7"/>
        <v>1841</v>
      </c>
      <c r="G171" s="14">
        <f t="shared" si="8"/>
        <v>69169</v>
      </c>
      <c r="H171" s="14">
        <f t="shared" si="9"/>
        <v>49</v>
      </c>
    </row>
    <row r="172" spans="1:8" x14ac:dyDescent="0.25">
      <c r="A172" s="35"/>
      <c r="B172" s="34">
        <v>42093</v>
      </c>
      <c r="C172" s="14">
        <v>406</v>
      </c>
      <c r="D172" s="37">
        <v>7</v>
      </c>
      <c r="E172" s="39"/>
      <c r="F172" s="38">
        <f t="shared" si="7"/>
        <v>2842</v>
      </c>
      <c r="G172" s="14">
        <f t="shared" si="8"/>
        <v>164836</v>
      </c>
      <c r="H172" s="14">
        <f t="shared" si="9"/>
        <v>49</v>
      </c>
    </row>
    <row r="173" spans="1:8" x14ac:dyDescent="0.25">
      <c r="A173" s="35"/>
      <c r="B173" s="34">
        <v>42094</v>
      </c>
      <c r="C173" s="14">
        <v>282</v>
      </c>
      <c r="D173" s="37">
        <v>7</v>
      </c>
      <c r="E173" s="39"/>
      <c r="F173" s="38">
        <f t="shared" si="7"/>
        <v>1974</v>
      </c>
      <c r="G173" s="14">
        <f t="shared" si="8"/>
        <v>79524</v>
      </c>
      <c r="H173" s="14">
        <f t="shared" si="9"/>
        <v>49</v>
      </c>
    </row>
    <row r="174" spans="1:8" x14ac:dyDescent="0.25">
      <c r="A174" s="35"/>
      <c r="B174" s="34">
        <v>42095</v>
      </c>
      <c r="C174" s="14">
        <v>375</v>
      </c>
      <c r="D174" s="37">
        <v>5</v>
      </c>
      <c r="E174" s="39"/>
      <c r="F174" s="38">
        <f t="shared" si="7"/>
        <v>1875</v>
      </c>
      <c r="G174" s="14">
        <f t="shared" si="8"/>
        <v>140625</v>
      </c>
      <c r="H174" s="14">
        <f t="shared" si="9"/>
        <v>25</v>
      </c>
    </row>
    <row r="175" spans="1:8" x14ac:dyDescent="0.25">
      <c r="A175" s="35"/>
      <c r="B175" s="34">
        <v>42096</v>
      </c>
      <c r="C175" s="14">
        <v>365</v>
      </c>
      <c r="D175" s="37">
        <v>3</v>
      </c>
      <c r="E175" s="39"/>
      <c r="F175" s="38">
        <f t="shared" si="7"/>
        <v>1095</v>
      </c>
      <c r="G175" s="14">
        <f t="shared" si="8"/>
        <v>133225</v>
      </c>
      <c r="H175" s="14">
        <f t="shared" si="9"/>
        <v>9</v>
      </c>
    </row>
    <row r="176" spans="1:8" x14ac:dyDescent="0.25">
      <c r="A176" s="35"/>
      <c r="B176" s="34">
        <v>42097</v>
      </c>
      <c r="C176" s="14">
        <v>320</v>
      </c>
      <c r="D176" s="37">
        <v>7</v>
      </c>
      <c r="E176" s="39"/>
      <c r="F176" s="38">
        <f t="shared" si="7"/>
        <v>2240</v>
      </c>
      <c r="G176" s="14">
        <f t="shared" si="8"/>
        <v>102400</v>
      </c>
      <c r="H176" s="14">
        <f t="shared" si="9"/>
        <v>49</v>
      </c>
    </row>
    <row r="177" spans="1:8" x14ac:dyDescent="0.25">
      <c r="A177" s="35"/>
      <c r="B177" s="34">
        <v>42098</v>
      </c>
      <c r="C177" s="14">
        <v>416</v>
      </c>
      <c r="D177" s="37">
        <v>4</v>
      </c>
      <c r="E177" s="39"/>
      <c r="F177" s="38">
        <f t="shared" si="7"/>
        <v>1664</v>
      </c>
      <c r="G177" s="14">
        <f t="shared" si="8"/>
        <v>173056</v>
      </c>
      <c r="H177" s="14">
        <f t="shared" si="9"/>
        <v>16</v>
      </c>
    </row>
    <row r="178" spans="1:8" x14ac:dyDescent="0.25">
      <c r="A178" s="35"/>
      <c r="B178" s="34">
        <v>42099</v>
      </c>
      <c r="C178" s="14">
        <v>304</v>
      </c>
      <c r="D178" s="37">
        <v>2</v>
      </c>
      <c r="E178" s="39"/>
      <c r="F178" s="38">
        <f t="shared" si="7"/>
        <v>608</v>
      </c>
      <c r="G178" s="14">
        <f t="shared" si="8"/>
        <v>92416</v>
      </c>
      <c r="H178" s="14">
        <f t="shared" si="9"/>
        <v>4</v>
      </c>
    </row>
    <row r="179" spans="1:8" x14ac:dyDescent="0.25">
      <c r="A179" s="35"/>
      <c r="B179" s="34">
        <v>42100</v>
      </c>
      <c r="C179" s="14">
        <v>349</v>
      </c>
      <c r="D179" s="37">
        <v>6</v>
      </c>
      <c r="E179" s="39"/>
      <c r="F179" s="38">
        <f t="shared" si="7"/>
        <v>2094</v>
      </c>
      <c r="G179" s="14">
        <f t="shared" si="8"/>
        <v>121801</v>
      </c>
      <c r="H179" s="14">
        <f t="shared" si="9"/>
        <v>36</v>
      </c>
    </row>
    <row r="180" spans="1:8" x14ac:dyDescent="0.25">
      <c r="A180" s="35"/>
      <c r="B180" s="34">
        <v>42101</v>
      </c>
      <c r="C180" s="14">
        <v>400</v>
      </c>
      <c r="D180" s="37">
        <v>4</v>
      </c>
      <c r="E180" s="39"/>
      <c r="F180" s="38">
        <f t="shared" si="7"/>
        <v>1600</v>
      </c>
      <c r="G180" s="14">
        <f t="shared" si="8"/>
        <v>160000</v>
      </c>
      <c r="H180" s="14">
        <f t="shared" si="9"/>
        <v>16</v>
      </c>
    </row>
    <row r="181" spans="1:8" x14ac:dyDescent="0.25">
      <c r="A181" s="35"/>
      <c r="B181" s="34">
        <v>42102</v>
      </c>
      <c r="C181" s="14">
        <v>419</v>
      </c>
      <c r="D181" s="37">
        <v>3</v>
      </c>
      <c r="E181" s="39"/>
      <c r="F181" s="38">
        <f t="shared" si="7"/>
        <v>1257</v>
      </c>
      <c r="G181" s="14">
        <f t="shared" si="8"/>
        <v>175561</v>
      </c>
      <c r="H181" s="14">
        <f t="shared" si="9"/>
        <v>9</v>
      </c>
    </row>
    <row r="182" spans="1:8" x14ac:dyDescent="0.25">
      <c r="A182" s="35"/>
      <c r="B182" s="34">
        <v>42103</v>
      </c>
      <c r="C182" s="14">
        <v>456</v>
      </c>
      <c r="D182" s="37">
        <v>5</v>
      </c>
      <c r="E182" s="39"/>
      <c r="F182" s="38">
        <f t="shared" si="7"/>
        <v>2280</v>
      </c>
      <c r="G182" s="14">
        <f t="shared" si="8"/>
        <v>207936</v>
      </c>
      <c r="H182" s="14">
        <f t="shared" si="9"/>
        <v>25</v>
      </c>
    </row>
    <row r="183" spans="1:8" x14ac:dyDescent="0.25">
      <c r="A183" s="35"/>
      <c r="B183" s="34">
        <v>42104</v>
      </c>
      <c r="C183" s="14">
        <v>391</v>
      </c>
      <c r="D183" s="37">
        <v>6</v>
      </c>
      <c r="E183" s="39"/>
      <c r="F183" s="38">
        <f t="shared" si="7"/>
        <v>2346</v>
      </c>
      <c r="G183" s="14">
        <f t="shared" si="8"/>
        <v>152881</v>
      </c>
      <c r="H183" s="14">
        <f t="shared" si="9"/>
        <v>36</v>
      </c>
    </row>
    <row r="184" spans="1:8" x14ac:dyDescent="0.25">
      <c r="A184" s="35"/>
      <c r="B184" s="34">
        <v>42105</v>
      </c>
      <c r="C184" s="14">
        <v>196</v>
      </c>
      <c r="D184" s="37">
        <v>8</v>
      </c>
      <c r="E184" s="39"/>
      <c r="F184" s="38">
        <f t="shared" si="7"/>
        <v>1568</v>
      </c>
      <c r="G184" s="14">
        <f t="shared" si="8"/>
        <v>38416</v>
      </c>
      <c r="H184" s="14">
        <f t="shared" si="9"/>
        <v>64</v>
      </c>
    </row>
    <row r="185" spans="1:8" x14ac:dyDescent="0.25">
      <c r="A185" s="35"/>
      <c r="B185" s="34">
        <v>42106</v>
      </c>
      <c r="C185" s="14">
        <v>255</v>
      </c>
      <c r="D185" s="37">
        <v>6</v>
      </c>
      <c r="E185" s="39"/>
      <c r="F185" s="38">
        <f t="shared" si="7"/>
        <v>1530</v>
      </c>
      <c r="G185" s="14">
        <f t="shared" si="8"/>
        <v>65025</v>
      </c>
      <c r="H185" s="14">
        <f t="shared" si="9"/>
        <v>36</v>
      </c>
    </row>
    <row r="186" spans="1:8" x14ac:dyDescent="0.25">
      <c r="A186" s="35"/>
      <c r="B186" s="34">
        <v>42107</v>
      </c>
      <c r="C186" s="14">
        <v>221</v>
      </c>
      <c r="D186" s="37">
        <v>4</v>
      </c>
      <c r="E186" s="39"/>
      <c r="F186" s="38">
        <f t="shared" si="7"/>
        <v>884</v>
      </c>
      <c r="G186" s="14">
        <f t="shared" si="8"/>
        <v>48841</v>
      </c>
      <c r="H186" s="14">
        <f t="shared" si="9"/>
        <v>16</v>
      </c>
    </row>
    <row r="187" spans="1:8" x14ac:dyDescent="0.25">
      <c r="A187" s="35"/>
      <c r="B187" s="34">
        <v>42108</v>
      </c>
      <c r="C187" s="14">
        <v>321</v>
      </c>
      <c r="D187" s="37">
        <v>8</v>
      </c>
      <c r="E187" s="39"/>
      <c r="F187" s="38">
        <f t="shared" si="7"/>
        <v>2568</v>
      </c>
      <c r="G187" s="14">
        <f t="shared" si="8"/>
        <v>103041</v>
      </c>
      <c r="H187" s="14">
        <f t="shared" si="9"/>
        <v>64</v>
      </c>
    </row>
    <row r="188" spans="1:8" x14ac:dyDescent="0.25">
      <c r="A188" s="35"/>
      <c r="B188" s="34">
        <v>42109</v>
      </c>
      <c r="C188" s="14">
        <v>357</v>
      </c>
      <c r="D188" s="37">
        <v>4</v>
      </c>
      <c r="E188" s="39"/>
      <c r="F188" s="38">
        <f t="shared" si="7"/>
        <v>1428</v>
      </c>
      <c r="G188" s="14">
        <f t="shared" si="8"/>
        <v>127449</v>
      </c>
      <c r="H188" s="14">
        <f t="shared" si="9"/>
        <v>16</v>
      </c>
    </row>
    <row r="189" spans="1:8" x14ac:dyDescent="0.25">
      <c r="A189" s="35"/>
      <c r="B189" s="34">
        <v>42110</v>
      </c>
      <c r="C189" s="14">
        <v>468</v>
      </c>
      <c r="D189" s="37">
        <v>2</v>
      </c>
      <c r="E189" s="39"/>
      <c r="F189" s="38">
        <f t="shared" si="7"/>
        <v>936</v>
      </c>
      <c r="G189" s="14">
        <f t="shared" si="8"/>
        <v>219024</v>
      </c>
      <c r="H189" s="14">
        <f t="shared" si="9"/>
        <v>4</v>
      </c>
    </row>
    <row r="190" spans="1:8" x14ac:dyDescent="0.25">
      <c r="A190" s="35"/>
      <c r="B190" s="34">
        <v>42111</v>
      </c>
      <c r="C190" s="14">
        <v>624</v>
      </c>
      <c r="D190" s="37">
        <v>3</v>
      </c>
      <c r="E190" s="39"/>
      <c r="F190" s="38">
        <f t="shared" si="7"/>
        <v>1872</v>
      </c>
      <c r="G190" s="14">
        <f t="shared" si="8"/>
        <v>389376</v>
      </c>
      <c r="H190" s="14">
        <f t="shared" si="9"/>
        <v>9</v>
      </c>
    </row>
    <row r="191" spans="1:8" x14ac:dyDescent="0.25">
      <c r="A191" s="35"/>
      <c r="B191" s="34">
        <v>42112</v>
      </c>
      <c r="C191" s="14">
        <v>746</v>
      </c>
      <c r="D191" s="37">
        <v>2</v>
      </c>
      <c r="E191" s="39"/>
      <c r="F191" s="38">
        <f t="shared" si="7"/>
        <v>1492</v>
      </c>
      <c r="G191" s="14">
        <f t="shared" si="8"/>
        <v>556516</v>
      </c>
      <c r="H191" s="14">
        <f t="shared" si="9"/>
        <v>4</v>
      </c>
    </row>
    <row r="192" spans="1:8" x14ac:dyDescent="0.25">
      <c r="A192" s="35"/>
      <c r="B192" s="34">
        <v>42113</v>
      </c>
      <c r="C192" s="14">
        <v>754</v>
      </c>
      <c r="D192" s="37">
        <v>2</v>
      </c>
      <c r="E192" s="39"/>
      <c r="F192" s="38">
        <f t="shared" si="7"/>
        <v>1508</v>
      </c>
      <c r="G192" s="14">
        <f t="shared" si="8"/>
        <v>568516</v>
      </c>
      <c r="H192" s="14">
        <f t="shared" si="9"/>
        <v>4</v>
      </c>
    </row>
    <row r="193" spans="1:8" x14ac:dyDescent="0.25">
      <c r="A193" s="35"/>
      <c r="B193" s="34">
        <v>42114</v>
      </c>
      <c r="C193" s="14">
        <v>941</v>
      </c>
      <c r="D193" s="37">
        <v>2</v>
      </c>
      <c r="E193" s="39"/>
      <c r="F193" s="38">
        <f t="shared" si="7"/>
        <v>1882</v>
      </c>
      <c r="G193" s="14">
        <f t="shared" si="8"/>
        <v>885481</v>
      </c>
      <c r="H193" s="14">
        <f t="shared" si="9"/>
        <v>4</v>
      </c>
    </row>
    <row r="194" spans="1:8" x14ac:dyDescent="0.25">
      <c r="A194" s="35"/>
      <c r="B194" s="34">
        <v>42115</v>
      </c>
      <c r="C194" s="14">
        <v>583</v>
      </c>
      <c r="D194" s="37">
        <v>3</v>
      </c>
      <c r="E194" s="39"/>
      <c r="F194" s="38">
        <f t="shared" si="7"/>
        <v>1749</v>
      </c>
      <c r="G194" s="14">
        <f t="shared" si="8"/>
        <v>339889</v>
      </c>
      <c r="H194" s="14">
        <f t="shared" si="9"/>
        <v>9</v>
      </c>
    </row>
    <row r="195" spans="1:8" x14ac:dyDescent="0.25">
      <c r="A195" s="35"/>
      <c r="B195" s="34">
        <v>42116</v>
      </c>
      <c r="C195" s="14">
        <v>522</v>
      </c>
      <c r="D195" s="37">
        <v>5</v>
      </c>
      <c r="E195" s="39"/>
      <c r="F195" s="38">
        <f t="shared" si="7"/>
        <v>2610</v>
      </c>
      <c r="G195" s="14">
        <f t="shared" si="8"/>
        <v>272484</v>
      </c>
      <c r="H195" s="14">
        <f t="shared" si="9"/>
        <v>25</v>
      </c>
    </row>
    <row r="196" spans="1:8" x14ac:dyDescent="0.25">
      <c r="A196" s="35"/>
      <c r="B196" s="34">
        <v>42117</v>
      </c>
      <c r="C196" s="14">
        <v>320</v>
      </c>
      <c r="D196" s="37">
        <v>7</v>
      </c>
      <c r="E196" s="39"/>
      <c r="F196" s="38">
        <f t="shared" si="7"/>
        <v>2240</v>
      </c>
      <c r="G196" s="14">
        <f t="shared" si="8"/>
        <v>102400</v>
      </c>
      <c r="H196" s="14">
        <f t="shared" si="9"/>
        <v>49</v>
      </c>
    </row>
    <row r="197" spans="1:8" x14ac:dyDescent="0.25">
      <c r="A197" s="35"/>
      <c r="B197" s="34">
        <v>42118</v>
      </c>
      <c r="C197" s="14">
        <v>386</v>
      </c>
      <c r="D197" s="37">
        <v>10</v>
      </c>
      <c r="E197" s="39"/>
      <c r="F197" s="38">
        <f t="shared" ref="F197:F260" si="10">C197*D197</f>
        <v>3860</v>
      </c>
      <c r="G197" s="14">
        <f t="shared" ref="G197:G260" si="11">C197^2</f>
        <v>148996</v>
      </c>
      <c r="H197" s="14">
        <f t="shared" ref="H197:H260" si="12">D197^2</f>
        <v>100</v>
      </c>
    </row>
    <row r="198" spans="1:8" x14ac:dyDescent="0.25">
      <c r="A198" s="35"/>
      <c r="B198" s="34">
        <v>42119</v>
      </c>
      <c r="C198" s="14">
        <v>455</v>
      </c>
      <c r="D198" s="37">
        <v>2</v>
      </c>
      <c r="E198" s="39"/>
      <c r="F198" s="38">
        <f t="shared" si="10"/>
        <v>910</v>
      </c>
      <c r="G198" s="14">
        <f t="shared" si="11"/>
        <v>207025</v>
      </c>
      <c r="H198" s="14">
        <f t="shared" si="12"/>
        <v>4</v>
      </c>
    </row>
    <row r="199" spans="1:8" x14ac:dyDescent="0.25">
      <c r="A199" s="35"/>
      <c r="B199" s="34">
        <v>42120</v>
      </c>
      <c r="C199" s="14">
        <v>344</v>
      </c>
      <c r="D199" s="37">
        <v>5</v>
      </c>
      <c r="E199" s="39"/>
      <c r="F199" s="38">
        <f t="shared" si="10"/>
        <v>1720</v>
      </c>
      <c r="G199" s="14">
        <f t="shared" si="11"/>
        <v>118336</v>
      </c>
      <c r="H199" s="14">
        <f t="shared" si="12"/>
        <v>25</v>
      </c>
    </row>
    <row r="200" spans="1:8" x14ac:dyDescent="0.25">
      <c r="A200" s="35"/>
      <c r="B200" s="34">
        <v>42121</v>
      </c>
      <c r="C200" s="14">
        <v>518</v>
      </c>
      <c r="D200" s="37">
        <v>6</v>
      </c>
      <c r="E200" s="39"/>
      <c r="F200" s="38">
        <f t="shared" si="10"/>
        <v>3108</v>
      </c>
      <c r="G200" s="14">
        <f t="shared" si="11"/>
        <v>268324</v>
      </c>
      <c r="H200" s="14">
        <f t="shared" si="12"/>
        <v>36</v>
      </c>
    </row>
    <row r="201" spans="1:8" x14ac:dyDescent="0.25">
      <c r="A201" s="35"/>
      <c r="B201" s="34">
        <v>42122</v>
      </c>
      <c r="C201" s="14">
        <v>317</v>
      </c>
      <c r="D201" s="37">
        <v>6</v>
      </c>
      <c r="E201" s="39"/>
      <c r="F201" s="38">
        <f t="shared" si="10"/>
        <v>1902</v>
      </c>
      <c r="G201" s="14">
        <f t="shared" si="11"/>
        <v>100489</v>
      </c>
      <c r="H201" s="14">
        <f t="shared" si="12"/>
        <v>36</v>
      </c>
    </row>
    <row r="202" spans="1:8" x14ac:dyDescent="0.25">
      <c r="A202" s="35"/>
      <c r="B202" s="34">
        <v>42123</v>
      </c>
      <c r="C202" s="14">
        <v>339</v>
      </c>
      <c r="D202" s="37">
        <v>6</v>
      </c>
      <c r="E202" s="39"/>
      <c r="F202" s="38">
        <f t="shared" si="10"/>
        <v>2034</v>
      </c>
      <c r="G202" s="14">
        <f t="shared" si="11"/>
        <v>114921</v>
      </c>
      <c r="H202" s="14">
        <f t="shared" si="12"/>
        <v>36</v>
      </c>
    </row>
    <row r="203" spans="1:8" x14ac:dyDescent="0.25">
      <c r="A203" s="35"/>
      <c r="B203" s="34">
        <v>42124</v>
      </c>
      <c r="C203" s="14">
        <v>436</v>
      </c>
      <c r="D203" s="37">
        <v>5</v>
      </c>
      <c r="E203" s="39"/>
      <c r="F203" s="38">
        <f t="shared" si="10"/>
        <v>2180</v>
      </c>
      <c r="G203" s="14">
        <f t="shared" si="11"/>
        <v>190096</v>
      </c>
      <c r="H203" s="14">
        <f t="shared" si="12"/>
        <v>25</v>
      </c>
    </row>
    <row r="204" spans="1:8" x14ac:dyDescent="0.25">
      <c r="A204" s="35"/>
      <c r="B204" s="34">
        <v>42125</v>
      </c>
      <c r="C204" s="14">
        <v>450</v>
      </c>
      <c r="D204" s="37">
        <v>4</v>
      </c>
      <c r="E204" s="39"/>
      <c r="F204" s="38">
        <f t="shared" si="10"/>
        <v>1800</v>
      </c>
      <c r="G204" s="14">
        <f t="shared" si="11"/>
        <v>202500</v>
      </c>
      <c r="H204" s="14">
        <f t="shared" si="12"/>
        <v>16</v>
      </c>
    </row>
    <row r="205" spans="1:8" x14ac:dyDescent="0.25">
      <c r="A205" s="35"/>
      <c r="B205" s="34">
        <v>42126</v>
      </c>
      <c r="C205" s="14">
        <v>548</v>
      </c>
      <c r="D205" s="37">
        <v>4</v>
      </c>
      <c r="E205" s="39"/>
      <c r="F205" s="38">
        <f t="shared" si="10"/>
        <v>2192</v>
      </c>
      <c r="G205" s="14">
        <f t="shared" si="11"/>
        <v>300304</v>
      </c>
      <c r="H205" s="14">
        <f t="shared" si="12"/>
        <v>16</v>
      </c>
    </row>
    <row r="206" spans="1:8" x14ac:dyDescent="0.25">
      <c r="A206" s="35"/>
      <c r="B206" s="34">
        <v>42127</v>
      </c>
      <c r="C206" s="14">
        <v>472</v>
      </c>
      <c r="D206" s="37">
        <v>3</v>
      </c>
      <c r="E206" s="39"/>
      <c r="F206" s="38">
        <f t="shared" si="10"/>
        <v>1416</v>
      </c>
      <c r="G206" s="14">
        <f t="shared" si="11"/>
        <v>222784</v>
      </c>
      <c r="H206" s="14">
        <f t="shared" si="12"/>
        <v>9</v>
      </c>
    </row>
    <row r="207" spans="1:8" x14ac:dyDescent="0.25">
      <c r="A207" s="35"/>
      <c r="B207" s="34">
        <v>42128</v>
      </c>
      <c r="C207" s="14">
        <v>401</v>
      </c>
      <c r="D207" s="37">
        <v>6</v>
      </c>
      <c r="E207" s="39"/>
      <c r="F207" s="38">
        <f t="shared" si="10"/>
        <v>2406</v>
      </c>
      <c r="G207" s="14">
        <f t="shared" si="11"/>
        <v>160801</v>
      </c>
      <c r="H207" s="14">
        <f t="shared" si="12"/>
        <v>36</v>
      </c>
    </row>
    <row r="208" spans="1:8" x14ac:dyDescent="0.25">
      <c r="A208" s="35"/>
      <c r="B208" s="34">
        <v>42129</v>
      </c>
      <c r="C208" s="14">
        <v>306</v>
      </c>
      <c r="D208" s="37">
        <v>8</v>
      </c>
      <c r="E208" s="39"/>
      <c r="F208" s="38">
        <f t="shared" si="10"/>
        <v>2448</v>
      </c>
      <c r="G208" s="14">
        <f t="shared" si="11"/>
        <v>93636</v>
      </c>
      <c r="H208" s="14">
        <f t="shared" si="12"/>
        <v>64</v>
      </c>
    </row>
    <row r="209" spans="1:8" x14ac:dyDescent="0.25">
      <c r="A209" s="35"/>
      <c r="B209" s="34">
        <v>42130</v>
      </c>
      <c r="C209" s="14">
        <v>408</v>
      </c>
      <c r="D209" s="37">
        <v>3</v>
      </c>
      <c r="E209" s="39"/>
      <c r="F209" s="38">
        <f t="shared" si="10"/>
        <v>1224</v>
      </c>
      <c r="G209" s="14">
        <f t="shared" si="11"/>
        <v>166464</v>
      </c>
      <c r="H209" s="14">
        <f t="shared" si="12"/>
        <v>9</v>
      </c>
    </row>
    <row r="210" spans="1:8" x14ac:dyDescent="0.25">
      <c r="A210" s="35"/>
      <c r="B210" s="34">
        <v>42131</v>
      </c>
      <c r="C210" s="14">
        <v>556</v>
      </c>
      <c r="D210" s="37">
        <v>3</v>
      </c>
      <c r="E210" s="39"/>
      <c r="F210" s="38">
        <f t="shared" si="10"/>
        <v>1668</v>
      </c>
      <c r="G210" s="14">
        <f t="shared" si="11"/>
        <v>309136</v>
      </c>
      <c r="H210" s="14">
        <f t="shared" si="12"/>
        <v>9</v>
      </c>
    </row>
    <row r="211" spans="1:8" x14ac:dyDescent="0.25">
      <c r="A211" s="35"/>
      <c r="B211" s="34">
        <v>42132</v>
      </c>
      <c r="C211" s="14">
        <v>650</v>
      </c>
      <c r="D211" s="37">
        <v>2</v>
      </c>
      <c r="E211" s="39"/>
      <c r="F211" s="38">
        <f t="shared" si="10"/>
        <v>1300</v>
      </c>
      <c r="G211" s="14">
        <f t="shared" si="11"/>
        <v>422500</v>
      </c>
      <c r="H211" s="14">
        <f t="shared" si="12"/>
        <v>4</v>
      </c>
    </row>
    <row r="212" spans="1:8" x14ac:dyDescent="0.25">
      <c r="A212" s="35"/>
      <c r="B212" s="34">
        <v>42133</v>
      </c>
      <c r="C212" s="14">
        <v>793</v>
      </c>
      <c r="D212" s="37">
        <v>2</v>
      </c>
      <c r="E212" s="39"/>
      <c r="F212" s="38">
        <f t="shared" si="10"/>
        <v>1586</v>
      </c>
      <c r="G212" s="14">
        <f t="shared" si="11"/>
        <v>628849</v>
      </c>
      <c r="H212" s="14">
        <f t="shared" si="12"/>
        <v>4</v>
      </c>
    </row>
    <row r="213" spans="1:8" x14ac:dyDescent="0.25">
      <c r="A213" s="35"/>
      <c r="B213" s="34">
        <v>42134</v>
      </c>
      <c r="C213" s="14">
        <v>440</v>
      </c>
      <c r="D213" s="37">
        <v>3</v>
      </c>
      <c r="E213" s="39"/>
      <c r="F213" s="38">
        <f t="shared" si="10"/>
        <v>1320</v>
      </c>
      <c r="G213" s="14">
        <f t="shared" si="11"/>
        <v>193600</v>
      </c>
      <c r="H213" s="14">
        <f t="shared" si="12"/>
        <v>9</v>
      </c>
    </row>
    <row r="214" spans="1:8" x14ac:dyDescent="0.25">
      <c r="A214" s="35"/>
      <c r="B214" s="34">
        <v>42135</v>
      </c>
      <c r="C214" s="14">
        <v>445</v>
      </c>
      <c r="D214" s="37">
        <v>5</v>
      </c>
      <c r="E214" s="39"/>
      <c r="F214" s="38">
        <f t="shared" si="10"/>
        <v>2225</v>
      </c>
      <c r="G214" s="14">
        <f t="shared" si="11"/>
        <v>198025</v>
      </c>
      <c r="H214" s="14">
        <f t="shared" si="12"/>
        <v>25</v>
      </c>
    </row>
    <row r="215" spans="1:8" x14ac:dyDescent="0.25">
      <c r="A215" s="35"/>
      <c r="B215" s="34">
        <v>42136</v>
      </c>
      <c r="C215" s="14">
        <v>418</v>
      </c>
      <c r="D215" s="37">
        <v>4</v>
      </c>
      <c r="E215" s="39"/>
      <c r="F215" s="38">
        <f t="shared" si="10"/>
        <v>1672</v>
      </c>
      <c r="G215" s="14">
        <f t="shared" si="11"/>
        <v>174724</v>
      </c>
      <c r="H215" s="14">
        <f t="shared" si="12"/>
        <v>16</v>
      </c>
    </row>
    <row r="216" spans="1:8" x14ac:dyDescent="0.25">
      <c r="A216" s="35"/>
      <c r="B216" s="34">
        <v>42137</v>
      </c>
      <c r="C216" s="14">
        <v>318</v>
      </c>
      <c r="D216" s="37">
        <v>7</v>
      </c>
      <c r="E216" s="39"/>
      <c r="F216" s="38">
        <f t="shared" si="10"/>
        <v>2226</v>
      </c>
      <c r="G216" s="14">
        <f t="shared" si="11"/>
        <v>101124</v>
      </c>
      <c r="H216" s="14">
        <f t="shared" si="12"/>
        <v>49</v>
      </c>
    </row>
    <row r="217" spans="1:8" x14ac:dyDescent="0.25">
      <c r="A217" s="35"/>
      <c r="B217" s="34">
        <v>42138</v>
      </c>
      <c r="C217" s="14">
        <v>483</v>
      </c>
      <c r="D217" s="37">
        <v>1</v>
      </c>
      <c r="E217" s="39"/>
      <c r="F217" s="38">
        <f t="shared" si="10"/>
        <v>483</v>
      </c>
      <c r="G217" s="14">
        <f t="shared" si="11"/>
        <v>233289</v>
      </c>
      <c r="H217" s="14">
        <f t="shared" si="12"/>
        <v>1</v>
      </c>
    </row>
    <row r="218" spans="1:8" x14ac:dyDescent="0.25">
      <c r="A218" s="35"/>
      <c r="B218" s="34">
        <v>42139</v>
      </c>
      <c r="C218" s="14">
        <v>548</v>
      </c>
      <c r="D218" s="37">
        <v>2</v>
      </c>
      <c r="E218" s="39"/>
      <c r="F218" s="38">
        <f t="shared" si="10"/>
        <v>1096</v>
      </c>
      <c r="G218" s="14">
        <f t="shared" si="11"/>
        <v>300304</v>
      </c>
      <c r="H218" s="14">
        <f t="shared" si="12"/>
        <v>4</v>
      </c>
    </row>
    <row r="219" spans="1:8" x14ac:dyDescent="0.25">
      <c r="A219" s="35"/>
      <c r="B219" s="34">
        <v>42140</v>
      </c>
      <c r="C219" s="14">
        <v>406</v>
      </c>
      <c r="D219" s="37">
        <v>6</v>
      </c>
      <c r="E219" s="39"/>
      <c r="F219" s="38">
        <f t="shared" si="10"/>
        <v>2436</v>
      </c>
      <c r="G219" s="14">
        <f t="shared" si="11"/>
        <v>164836</v>
      </c>
      <c r="H219" s="14">
        <f t="shared" si="12"/>
        <v>36</v>
      </c>
    </row>
    <row r="220" spans="1:8" x14ac:dyDescent="0.25">
      <c r="A220" s="35"/>
      <c r="B220" s="34">
        <v>42141</v>
      </c>
      <c r="C220" s="14">
        <v>437</v>
      </c>
      <c r="D220" s="37">
        <v>2</v>
      </c>
      <c r="E220" s="39"/>
      <c r="F220" s="38">
        <f t="shared" si="10"/>
        <v>874</v>
      </c>
      <c r="G220" s="14">
        <f t="shared" si="11"/>
        <v>190969</v>
      </c>
      <c r="H220" s="14">
        <f t="shared" si="12"/>
        <v>4</v>
      </c>
    </row>
    <row r="221" spans="1:8" x14ac:dyDescent="0.25">
      <c r="A221" s="35"/>
      <c r="B221" s="34">
        <v>42142</v>
      </c>
      <c r="C221" s="14">
        <v>534</v>
      </c>
      <c r="D221" s="37">
        <v>3</v>
      </c>
      <c r="E221" s="39"/>
      <c r="F221" s="38">
        <f t="shared" si="10"/>
        <v>1602</v>
      </c>
      <c r="G221" s="14">
        <f t="shared" si="11"/>
        <v>285156</v>
      </c>
      <c r="H221" s="14">
        <f t="shared" si="12"/>
        <v>9</v>
      </c>
    </row>
    <row r="222" spans="1:8" x14ac:dyDescent="0.25">
      <c r="A222" s="35"/>
      <c r="B222" s="34">
        <v>42143</v>
      </c>
      <c r="C222" s="14">
        <v>509</v>
      </c>
      <c r="D222" s="37">
        <v>2</v>
      </c>
      <c r="E222" s="39"/>
      <c r="F222" s="38">
        <f t="shared" si="10"/>
        <v>1018</v>
      </c>
      <c r="G222" s="14">
        <f t="shared" si="11"/>
        <v>259081</v>
      </c>
      <c r="H222" s="14">
        <f t="shared" si="12"/>
        <v>4</v>
      </c>
    </row>
    <row r="223" spans="1:8" x14ac:dyDescent="0.25">
      <c r="A223" s="35"/>
      <c r="B223" s="34">
        <v>42144</v>
      </c>
      <c r="C223" s="14">
        <v>516</v>
      </c>
      <c r="D223" s="37">
        <v>4</v>
      </c>
      <c r="E223" s="39"/>
      <c r="F223" s="38">
        <f t="shared" si="10"/>
        <v>2064</v>
      </c>
      <c r="G223" s="14">
        <f t="shared" si="11"/>
        <v>266256</v>
      </c>
      <c r="H223" s="14">
        <f t="shared" si="12"/>
        <v>16</v>
      </c>
    </row>
    <row r="224" spans="1:8" x14ac:dyDescent="0.25">
      <c r="A224" s="35"/>
      <c r="B224" s="34">
        <v>42145</v>
      </c>
      <c r="C224" s="14">
        <v>587</v>
      </c>
      <c r="D224" s="37">
        <v>2</v>
      </c>
      <c r="E224" s="39"/>
      <c r="F224" s="38">
        <f t="shared" si="10"/>
        <v>1174</v>
      </c>
      <c r="G224" s="14">
        <f t="shared" si="11"/>
        <v>344569</v>
      </c>
      <c r="H224" s="14">
        <f t="shared" si="12"/>
        <v>4</v>
      </c>
    </row>
    <row r="225" spans="1:8" x14ac:dyDescent="0.25">
      <c r="A225" s="35"/>
      <c r="B225" s="34">
        <v>42146</v>
      </c>
      <c r="C225" s="14">
        <v>458</v>
      </c>
      <c r="D225" s="37">
        <v>6</v>
      </c>
      <c r="E225" s="39"/>
      <c r="F225" s="38">
        <f t="shared" si="10"/>
        <v>2748</v>
      </c>
      <c r="G225" s="14">
        <f t="shared" si="11"/>
        <v>209764</v>
      </c>
      <c r="H225" s="14">
        <f t="shared" si="12"/>
        <v>36</v>
      </c>
    </row>
    <row r="226" spans="1:8" x14ac:dyDescent="0.25">
      <c r="A226" s="35"/>
      <c r="B226" s="34">
        <v>42147</v>
      </c>
      <c r="C226" s="14">
        <v>537</v>
      </c>
      <c r="D226" s="37">
        <v>5</v>
      </c>
      <c r="E226" s="39"/>
      <c r="F226" s="38">
        <f t="shared" si="10"/>
        <v>2685</v>
      </c>
      <c r="G226" s="14">
        <f t="shared" si="11"/>
        <v>288369</v>
      </c>
      <c r="H226" s="14">
        <f t="shared" si="12"/>
        <v>25</v>
      </c>
    </row>
    <row r="227" spans="1:8" x14ac:dyDescent="0.25">
      <c r="A227" s="35"/>
      <c r="B227" s="34">
        <v>42148</v>
      </c>
      <c r="C227" s="14">
        <v>455</v>
      </c>
      <c r="D227" s="37">
        <v>5</v>
      </c>
      <c r="E227" s="39"/>
      <c r="F227" s="38">
        <f t="shared" si="10"/>
        <v>2275</v>
      </c>
      <c r="G227" s="14">
        <f t="shared" si="11"/>
        <v>207025</v>
      </c>
      <c r="H227" s="14">
        <f t="shared" si="12"/>
        <v>25</v>
      </c>
    </row>
    <row r="228" spans="1:8" x14ac:dyDescent="0.25">
      <c r="A228" s="35"/>
      <c r="B228" s="34">
        <v>42149</v>
      </c>
      <c r="C228" s="14">
        <v>408</v>
      </c>
      <c r="D228" s="37">
        <v>6</v>
      </c>
      <c r="E228" s="39"/>
      <c r="F228" s="38">
        <f t="shared" si="10"/>
        <v>2448</v>
      </c>
      <c r="G228" s="14">
        <f t="shared" si="11"/>
        <v>166464</v>
      </c>
      <c r="H228" s="14">
        <f t="shared" si="12"/>
        <v>36</v>
      </c>
    </row>
    <row r="229" spans="1:8" x14ac:dyDescent="0.25">
      <c r="A229" s="35"/>
      <c r="B229" s="34">
        <v>42150</v>
      </c>
      <c r="C229" s="14">
        <v>463</v>
      </c>
      <c r="D229" s="37">
        <v>4</v>
      </c>
      <c r="E229" s="39"/>
      <c r="F229" s="38">
        <f t="shared" si="10"/>
        <v>1852</v>
      </c>
      <c r="G229" s="14">
        <f t="shared" si="11"/>
        <v>214369</v>
      </c>
      <c r="H229" s="14">
        <f t="shared" si="12"/>
        <v>16</v>
      </c>
    </row>
    <row r="230" spans="1:8" x14ac:dyDescent="0.25">
      <c r="A230" s="35"/>
      <c r="B230" s="34">
        <v>42151</v>
      </c>
      <c r="C230" s="14">
        <v>618</v>
      </c>
      <c r="D230" s="37">
        <v>2</v>
      </c>
      <c r="E230" s="39"/>
      <c r="F230" s="38">
        <f t="shared" si="10"/>
        <v>1236</v>
      </c>
      <c r="G230" s="14">
        <f t="shared" si="11"/>
        <v>381924</v>
      </c>
      <c r="H230" s="14">
        <f t="shared" si="12"/>
        <v>4</v>
      </c>
    </row>
    <row r="231" spans="1:8" x14ac:dyDescent="0.25">
      <c r="A231" s="35"/>
      <c r="B231" s="34">
        <v>42152</v>
      </c>
      <c r="C231" s="14">
        <v>636</v>
      </c>
      <c r="D231" s="37">
        <v>2</v>
      </c>
      <c r="E231" s="39"/>
      <c r="F231" s="38">
        <f t="shared" si="10"/>
        <v>1272</v>
      </c>
      <c r="G231" s="14">
        <f t="shared" si="11"/>
        <v>404496</v>
      </c>
      <c r="H231" s="14">
        <f t="shared" si="12"/>
        <v>4</v>
      </c>
    </row>
    <row r="232" spans="1:8" x14ac:dyDescent="0.25">
      <c r="A232" s="35"/>
      <c r="B232" s="34">
        <v>42153</v>
      </c>
      <c r="C232" s="14">
        <v>625</v>
      </c>
      <c r="D232" s="37">
        <v>2</v>
      </c>
      <c r="E232" s="39"/>
      <c r="F232" s="38">
        <f t="shared" si="10"/>
        <v>1250</v>
      </c>
      <c r="G232" s="14">
        <f t="shared" si="11"/>
        <v>390625</v>
      </c>
      <c r="H232" s="14">
        <f t="shared" si="12"/>
        <v>4</v>
      </c>
    </row>
    <row r="233" spans="1:8" x14ac:dyDescent="0.25">
      <c r="A233" s="35"/>
      <c r="B233" s="34">
        <v>42154</v>
      </c>
      <c r="C233" s="14">
        <v>585</v>
      </c>
      <c r="D233" s="37">
        <v>5</v>
      </c>
      <c r="E233" s="39"/>
      <c r="F233" s="38">
        <f t="shared" si="10"/>
        <v>2925</v>
      </c>
      <c r="G233" s="14">
        <f t="shared" si="11"/>
        <v>342225</v>
      </c>
      <c r="H233" s="14">
        <f t="shared" si="12"/>
        <v>25</v>
      </c>
    </row>
    <row r="234" spans="1:8" x14ac:dyDescent="0.25">
      <c r="A234" s="35"/>
      <c r="B234" s="34">
        <v>42155</v>
      </c>
      <c r="C234" s="14">
        <v>538</v>
      </c>
      <c r="D234" s="37">
        <v>4</v>
      </c>
      <c r="E234" s="39"/>
      <c r="F234" s="38">
        <f t="shared" si="10"/>
        <v>2152</v>
      </c>
      <c r="G234" s="14">
        <f t="shared" si="11"/>
        <v>289444</v>
      </c>
      <c r="H234" s="14">
        <f t="shared" si="12"/>
        <v>16</v>
      </c>
    </row>
    <row r="235" spans="1:8" x14ac:dyDescent="0.25">
      <c r="A235" s="35"/>
      <c r="B235" s="34">
        <v>42156</v>
      </c>
      <c r="C235" s="14">
        <v>323</v>
      </c>
      <c r="D235" s="37">
        <v>5</v>
      </c>
      <c r="E235" s="39"/>
      <c r="F235" s="38">
        <f t="shared" si="10"/>
        <v>1615</v>
      </c>
      <c r="G235" s="14">
        <f t="shared" si="11"/>
        <v>104329</v>
      </c>
      <c r="H235" s="14">
        <f t="shared" si="12"/>
        <v>25</v>
      </c>
    </row>
    <row r="236" spans="1:8" x14ac:dyDescent="0.25">
      <c r="A236" s="35"/>
      <c r="B236" s="34">
        <v>42157</v>
      </c>
      <c r="C236" s="14">
        <v>458</v>
      </c>
      <c r="D236" s="37">
        <v>8</v>
      </c>
      <c r="E236" s="39"/>
      <c r="F236" s="38">
        <f t="shared" si="10"/>
        <v>3664</v>
      </c>
      <c r="G236" s="14">
        <f t="shared" si="11"/>
        <v>209764</v>
      </c>
      <c r="H236" s="14">
        <f t="shared" si="12"/>
        <v>64</v>
      </c>
    </row>
    <row r="237" spans="1:8" x14ac:dyDescent="0.25">
      <c r="A237" s="35"/>
      <c r="B237" s="34">
        <v>42158</v>
      </c>
      <c r="C237" s="14">
        <v>459</v>
      </c>
      <c r="D237" s="37">
        <v>5</v>
      </c>
      <c r="E237" s="39"/>
      <c r="F237" s="38">
        <f t="shared" si="10"/>
        <v>2295</v>
      </c>
      <c r="G237" s="14">
        <f t="shared" si="11"/>
        <v>210681</v>
      </c>
      <c r="H237" s="14">
        <f t="shared" si="12"/>
        <v>25</v>
      </c>
    </row>
    <row r="238" spans="1:8" x14ac:dyDescent="0.25">
      <c r="A238" s="35"/>
      <c r="B238" s="34">
        <v>42159</v>
      </c>
      <c r="C238" s="14">
        <v>564</v>
      </c>
      <c r="D238" s="37">
        <v>3</v>
      </c>
      <c r="E238" s="39"/>
      <c r="F238" s="38">
        <f t="shared" si="10"/>
        <v>1692</v>
      </c>
      <c r="G238" s="14">
        <f t="shared" si="11"/>
        <v>318096</v>
      </c>
      <c r="H238" s="14">
        <f t="shared" si="12"/>
        <v>9</v>
      </c>
    </row>
    <row r="239" spans="1:8" x14ac:dyDescent="0.25">
      <c r="A239" s="35"/>
      <c r="B239" s="34">
        <v>42160</v>
      </c>
      <c r="C239" s="14">
        <v>599</v>
      </c>
      <c r="D239" s="37">
        <v>3</v>
      </c>
      <c r="E239" s="39"/>
      <c r="F239" s="38">
        <f t="shared" si="10"/>
        <v>1797</v>
      </c>
      <c r="G239" s="14">
        <f t="shared" si="11"/>
        <v>358801</v>
      </c>
      <c r="H239" s="14">
        <f t="shared" si="12"/>
        <v>9</v>
      </c>
    </row>
    <row r="240" spans="1:8" x14ac:dyDescent="0.25">
      <c r="A240" s="35"/>
      <c r="B240" s="34">
        <v>42161</v>
      </c>
      <c r="C240" s="14">
        <v>518</v>
      </c>
      <c r="D240" s="37">
        <v>3</v>
      </c>
      <c r="E240" s="39"/>
      <c r="F240" s="38">
        <f t="shared" si="10"/>
        <v>1554</v>
      </c>
      <c r="G240" s="14">
        <f t="shared" si="11"/>
        <v>268324</v>
      </c>
      <c r="H240" s="14">
        <f t="shared" si="12"/>
        <v>9</v>
      </c>
    </row>
    <row r="241" spans="1:8" x14ac:dyDescent="0.25">
      <c r="A241" s="35"/>
      <c r="B241" s="34">
        <v>42162</v>
      </c>
      <c r="C241" s="14">
        <v>474</v>
      </c>
      <c r="D241" s="37">
        <v>4</v>
      </c>
      <c r="E241" s="39"/>
      <c r="F241" s="38">
        <f t="shared" si="10"/>
        <v>1896</v>
      </c>
      <c r="G241" s="14">
        <f t="shared" si="11"/>
        <v>224676</v>
      </c>
      <c r="H241" s="14">
        <f t="shared" si="12"/>
        <v>16</v>
      </c>
    </row>
    <row r="242" spans="1:8" x14ac:dyDescent="0.25">
      <c r="A242" s="35"/>
      <c r="B242" s="34">
        <v>42163</v>
      </c>
      <c r="C242" s="14">
        <v>567</v>
      </c>
      <c r="D242" s="37">
        <v>3</v>
      </c>
      <c r="E242" s="39"/>
      <c r="F242" s="38">
        <f t="shared" si="10"/>
        <v>1701</v>
      </c>
      <c r="G242" s="14">
        <f t="shared" si="11"/>
        <v>321489</v>
      </c>
      <c r="H242" s="14">
        <f t="shared" si="12"/>
        <v>9</v>
      </c>
    </row>
    <row r="243" spans="1:8" x14ac:dyDescent="0.25">
      <c r="A243" s="35"/>
      <c r="B243" s="34">
        <v>42164</v>
      </c>
      <c r="C243" s="14">
        <v>564</v>
      </c>
      <c r="D243" s="37">
        <v>3</v>
      </c>
      <c r="E243" s="39"/>
      <c r="F243" s="38">
        <f t="shared" si="10"/>
        <v>1692</v>
      </c>
      <c r="G243" s="14">
        <f t="shared" si="11"/>
        <v>318096</v>
      </c>
      <c r="H243" s="14">
        <f t="shared" si="12"/>
        <v>9</v>
      </c>
    </row>
    <row r="244" spans="1:8" x14ac:dyDescent="0.25">
      <c r="A244" s="35"/>
      <c r="B244" s="34">
        <v>42165</v>
      </c>
      <c r="C244" s="14">
        <v>521</v>
      </c>
      <c r="D244" s="37">
        <v>5</v>
      </c>
      <c r="E244" s="39"/>
      <c r="F244" s="38">
        <f t="shared" si="10"/>
        <v>2605</v>
      </c>
      <c r="G244" s="14">
        <f t="shared" si="11"/>
        <v>271441</v>
      </c>
      <c r="H244" s="14">
        <f t="shared" si="12"/>
        <v>25</v>
      </c>
    </row>
    <row r="245" spans="1:8" x14ac:dyDescent="0.25">
      <c r="A245" s="35"/>
      <c r="B245" s="34">
        <v>42166</v>
      </c>
      <c r="C245" s="14">
        <v>611</v>
      </c>
      <c r="D245" s="37">
        <v>5</v>
      </c>
      <c r="E245" s="39"/>
      <c r="F245" s="38">
        <f t="shared" si="10"/>
        <v>3055</v>
      </c>
      <c r="G245" s="14">
        <f t="shared" si="11"/>
        <v>373321</v>
      </c>
      <c r="H245" s="14">
        <f t="shared" si="12"/>
        <v>25</v>
      </c>
    </row>
    <row r="246" spans="1:8" x14ac:dyDescent="0.25">
      <c r="A246" s="35"/>
      <c r="B246" s="34">
        <v>42167</v>
      </c>
      <c r="C246" s="14">
        <v>559</v>
      </c>
      <c r="D246" s="37">
        <v>5</v>
      </c>
      <c r="E246" s="39"/>
      <c r="F246" s="38">
        <f t="shared" si="10"/>
        <v>2795</v>
      </c>
      <c r="G246" s="14">
        <f t="shared" si="11"/>
        <v>312481</v>
      </c>
      <c r="H246" s="14">
        <f t="shared" si="12"/>
        <v>25</v>
      </c>
    </row>
    <row r="247" spans="1:8" x14ac:dyDescent="0.25">
      <c r="A247" s="35"/>
      <c r="B247" s="34">
        <v>42168</v>
      </c>
      <c r="C247" s="14">
        <v>716</v>
      </c>
      <c r="D247" s="37">
        <v>3</v>
      </c>
      <c r="E247" s="39"/>
      <c r="F247" s="38">
        <f t="shared" si="10"/>
        <v>2148</v>
      </c>
      <c r="G247" s="14">
        <f t="shared" si="11"/>
        <v>512656</v>
      </c>
      <c r="H247" s="14">
        <f t="shared" si="12"/>
        <v>9</v>
      </c>
    </row>
    <row r="248" spans="1:8" x14ac:dyDescent="0.25">
      <c r="A248" s="35"/>
      <c r="B248" s="34">
        <v>42169</v>
      </c>
      <c r="C248" s="14">
        <v>507</v>
      </c>
      <c r="D248" s="37">
        <v>3</v>
      </c>
      <c r="E248" s="39"/>
      <c r="F248" s="38">
        <f t="shared" si="10"/>
        <v>1521</v>
      </c>
      <c r="G248" s="14">
        <f t="shared" si="11"/>
        <v>257049</v>
      </c>
      <c r="H248" s="14">
        <f t="shared" si="12"/>
        <v>9</v>
      </c>
    </row>
    <row r="249" spans="1:8" x14ac:dyDescent="0.25">
      <c r="A249" s="35"/>
      <c r="B249" s="34">
        <v>42170</v>
      </c>
      <c r="C249" s="14">
        <v>605</v>
      </c>
      <c r="D249" s="37">
        <v>3</v>
      </c>
      <c r="E249" s="39"/>
      <c r="F249" s="38">
        <f t="shared" si="10"/>
        <v>1815</v>
      </c>
      <c r="G249" s="14">
        <f t="shared" si="11"/>
        <v>366025</v>
      </c>
      <c r="H249" s="14">
        <f t="shared" si="12"/>
        <v>9</v>
      </c>
    </row>
    <row r="250" spans="1:8" x14ac:dyDescent="0.25">
      <c r="A250" s="35"/>
      <c r="B250" s="34">
        <v>42171</v>
      </c>
      <c r="C250" s="14">
        <v>596</v>
      </c>
      <c r="D250" s="37">
        <v>5</v>
      </c>
      <c r="E250" s="39"/>
      <c r="F250" s="38">
        <f t="shared" si="10"/>
        <v>2980</v>
      </c>
      <c r="G250" s="14">
        <f t="shared" si="11"/>
        <v>355216</v>
      </c>
      <c r="H250" s="14">
        <f t="shared" si="12"/>
        <v>25</v>
      </c>
    </row>
    <row r="251" spans="1:8" x14ac:dyDescent="0.25">
      <c r="A251" s="35"/>
      <c r="B251" s="34">
        <v>42172</v>
      </c>
      <c r="C251" s="14">
        <v>562</v>
      </c>
      <c r="D251" s="37">
        <v>3</v>
      </c>
      <c r="E251" s="39"/>
      <c r="F251" s="38">
        <f t="shared" si="10"/>
        <v>1686</v>
      </c>
      <c r="G251" s="14">
        <f t="shared" si="11"/>
        <v>315844</v>
      </c>
      <c r="H251" s="14">
        <f t="shared" si="12"/>
        <v>9</v>
      </c>
    </row>
    <row r="252" spans="1:8" x14ac:dyDescent="0.25">
      <c r="A252" s="35"/>
      <c r="B252" s="34">
        <v>42173</v>
      </c>
      <c r="C252" s="14">
        <v>605</v>
      </c>
      <c r="D252" s="37">
        <v>3</v>
      </c>
      <c r="E252" s="39"/>
      <c r="F252" s="38">
        <f t="shared" si="10"/>
        <v>1815</v>
      </c>
      <c r="G252" s="14">
        <f t="shared" si="11"/>
        <v>366025</v>
      </c>
      <c r="H252" s="14">
        <f t="shared" si="12"/>
        <v>9</v>
      </c>
    </row>
    <row r="253" spans="1:8" x14ac:dyDescent="0.25">
      <c r="A253" s="35"/>
      <c r="B253" s="34">
        <v>42174</v>
      </c>
      <c r="C253" s="14">
        <v>501</v>
      </c>
      <c r="D253" s="37">
        <v>4</v>
      </c>
      <c r="E253" s="39"/>
      <c r="F253" s="38">
        <f t="shared" si="10"/>
        <v>2004</v>
      </c>
      <c r="G253" s="14">
        <f t="shared" si="11"/>
        <v>251001</v>
      </c>
      <c r="H253" s="14">
        <f t="shared" si="12"/>
        <v>16</v>
      </c>
    </row>
    <row r="254" spans="1:8" x14ac:dyDescent="0.25">
      <c r="A254" s="35"/>
      <c r="B254" s="34">
        <v>42175</v>
      </c>
      <c r="C254" s="14">
        <v>556</v>
      </c>
      <c r="D254" s="37">
        <v>4</v>
      </c>
      <c r="E254" s="39"/>
      <c r="F254" s="38">
        <f t="shared" si="10"/>
        <v>2224</v>
      </c>
      <c r="G254" s="14">
        <f t="shared" si="11"/>
        <v>309136</v>
      </c>
      <c r="H254" s="14">
        <f t="shared" si="12"/>
        <v>16</v>
      </c>
    </row>
    <row r="255" spans="1:8" x14ac:dyDescent="0.25">
      <c r="A255" s="35"/>
      <c r="B255" s="34">
        <v>42176</v>
      </c>
      <c r="C255" s="14">
        <v>434</v>
      </c>
      <c r="D255" s="37">
        <v>4</v>
      </c>
      <c r="E255" s="39"/>
      <c r="F255" s="38">
        <f t="shared" si="10"/>
        <v>1736</v>
      </c>
      <c r="G255" s="14">
        <f t="shared" si="11"/>
        <v>188356</v>
      </c>
      <c r="H255" s="14">
        <f t="shared" si="12"/>
        <v>16</v>
      </c>
    </row>
    <row r="256" spans="1:8" x14ac:dyDescent="0.25">
      <c r="A256" s="35"/>
      <c r="B256" s="34">
        <v>42177</v>
      </c>
      <c r="C256" s="14">
        <v>534</v>
      </c>
      <c r="D256" s="37">
        <v>5</v>
      </c>
      <c r="E256" s="39"/>
      <c r="F256" s="38">
        <f t="shared" si="10"/>
        <v>2670</v>
      </c>
      <c r="G256" s="14">
        <f t="shared" si="11"/>
        <v>285156</v>
      </c>
      <c r="H256" s="14">
        <f t="shared" si="12"/>
        <v>25</v>
      </c>
    </row>
    <row r="257" spans="1:8" x14ac:dyDescent="0.25">
      <c r="A257" s="35"/>
      <c r="B257" s="34">
        <v>42178</v>
      </c>
      <c r="C257" s="14">
        <v>514</v>
      </c>
      <c r="D257" s="37">
        <v>2</v>
      </c>
      <c r="E257" s="39"/>
      <c r="F257" s="38">
        <f t="shared" si="10"/>
        <v>1028</v>
      </c>
      <c r="G257" s="14">
        <f t="shared" si="11"/>
        <v>264196</v>
      </c>
      <c r="H257" s="14">
        <f t="shared" si="12"/>
        <v>4</v>
      </c>
    </row>
    <row r="258" spans="1:8" x14ac:dyDescent="0.25">
      <c r="A258" s="35"/>
      <c r="B258" s="34">
        <v>42179</v>
      </c>
      <c r="C258" s="14">
        <v>567</v>
      </c>
      <c r="D258" s="37">
        <v>2</v>
      </c>
      <c r="E258" s="39"/>
      <c r="F258" s="38">
        <f t="shared" si="10"/>
        <v>1134</v>
      </c>
      <c r="G258" s="14">
        <f t="shared" si="11"/>
        <v>321489</v>
      </c>
      <c r="H258" s="14">
        <f t="shared" si="12"/>
        <v>4</v>
      </c>
    </row>
    <row r="259" spans="1:8" x14ac:dyDescent="0.25">
      <c r="A259" s="35"/>
      <c r="B259" s="34">
        <v>42180</v>
      </c>
      <c r="C259" s="14">
        <v>569</v>
      </c>
      <c r="D259" s="37">
        <v>2</v>
      </c>
      <c r="E259" s="39"/>
      <c r="F259" s="38">
        <f t="shared" si="10"/>
        <v>1138</v>
      </c>
      <c r="G259" s="14">
        <f t="shared" si="11"/>
        <v>323761</v>
      </c>
      <c r="H259" s="14">
        <f t="shared" si="12"/>
        <v>4</v>
      </c>
    </row>
    <row r="260" spans="1:8" x14ac:dyDescent="0.25">
      <c r="A260" s="35"/>
      <c r="B260" s="34">
        <v>42181</v>
      </c>
      <c r="C260" s="14">
        <v>561</v>
      </c>
      <c r="D260" s="37">
        <v>5</v>
      </c>
      <c r="E260" s="39"/>
      <c r="F260" s="38">
        <f t="shared" si="10"/>
        <v>2805</v>
      </c>
      <c r="G260" s="14">
        <f t="shared" si="11"/>
        <v>314721</v>
      </c>
      <c r="H260" s="14">
        <f t="shared" si="12"/>
        <v>25</v>
      </c>
    </row>
    <row r="261" spans="1:8" x14ac:dyDescent="0.25">
      <c r="A261" s="35"/>
      <c r="B261" s="34">
        <v>42182</v>
      </c>
      <c r="C261" s="14">
        <v>458</v>
      </c>
      <c r="D261" s="37">
        <v>3</v>
      </c>
      <c r="E261" s="39"/>
      <c r="F261" s="38">
        <f t="shared" ref="F261:F324" si="13">C261*D261</f>
        <v>1374</v>
      </c>
      <c r="G261" s="14">
        <f t="shared" ref="G261:G324" si="14">C261^2</f>
        <v>209764</v>
      </c>
      <c r="H261" s="14">
        <f t="shared" ref="H261:H324" si="15">D261^2</f>
        <v>9</v>
      </c>
    </row>
    <row r="262" spans="1:8" x14ac:dyDescent="0.25">
      <c r="A262" s="35"/>
      <c r="B262" s="34">
        <v>42183</v>
      </c>
      <c r="C262" s="14">
        <v>404</v>
      </c>
      <c r="D262" s="37">
        <v>2</v>
      </c>
      <c r="E262" s="39"/>
      <c r="F262" s="38">
        <f t="shared" si="13"/>
        <v>808</v>
      </c>
      <c r="G262" s="14">
        <f t="shared" si="14"/>
        <v>163216</v>
      </c>
      <c r="H262" s="14">
        <f t="shared" si="15"/>
        <v>4</v>
      </c>
    </row>
    <row r="263" spans="1:8" x14ac:dyDescent="0.25">
      <c r="A263" s="35"/>
      <c r="B263" s="34">
        <v>42184</v>
      </c>
      <c r="C263" s="14">
        <v>539</v>
      </c>
      <c r="D263" s="37">
        <v>4</v>
      </c>
      <c r="E263" s="39"/>
      <c r="F263" s="38">
        <f t="shared" si="13"/>
        <v>2156</v>
      </c>
      <c r="G263" s="14">
        <f t="shared" si="14"/>
        <v>290521</v>
      </c>
      <c r="H263" s="14">
        <f t="shared" si="15"/>
        <v>16</v>
      </c>
    </row>
    <row r="264" spans="1:8" x14ac:dyDescent="0.25">
      <c r="A264" s="35"/>
      <c r="B264" s="34">
        <v>42185</v>
      </c>
      <c r="C264" s="14">
        <v>548</v>
      </c>
      <c r="D264" s="37">
        <v>4</v>
      </c>
      <c r="E264" s="39"/>
      <c r="F264" s="38">
        <f t="shared" si="13"/>
        <v>2192</v>
      </c>
      <c r="G264" s="14">
        <f t="shared" si="14"/>
        <v>300304</v>
      </c>
      <c r="H264" s="14">
        <f t="shared" si="15"/>
        <v>16</v>
      </c>
    </row>
    <row r="265" spans="1:8" x14ac:dyDescent="0.25">
      <c r="A265" s="35"/>
      <c r="B265" s="34">
        <v>42186</v>
      </c>
      <c r="C265" s="14">
        <v>531</v>
      </c>
      <c r="D265" s="37">
        <v>4</v>
      </c>
      <c r="E265" s="39"/>
      <c r="F265" s="38">
        <f t="shared" si="13"/>
        <v>2124</v>
      </c>
      <c r="G265" s="14">
        <f t="shared" si="14"/>
        <v>281961</v>
      </c>
      <c r="H265" s="14">
        <f t="shared" si="15"/>
        <v>16</v>
      </c>
    </row>
    <row r="266" spans="1:8" x14ac:dyDescent="0.25">
      <c r="A266" s="35"/>
      <c r="B266" s="34">
        <v>42187</v>
      </c>
      <c r="C266" s="14">
        <v>606</v>
      </c>
      <c r="D266" s="37">
        <v>3</v>
      </c>
      <c r="E266" s="39"/>
      <c r="F266" s="38">
        <f t="shared" si="13"/>
        <v>1818</v>
      </c>
      <c r="G266" s="14">
        <f t="shared" si="14"/>
        <v>367236</v>
      </c>
      <c r="H266" s="14">
        <f t="shared" si="15"/>
        <v>9</v>
      </c>
    </row>
    <row r="267" spans="1:8" x14ac:dyDescent="0.25">
      <c r="A267" s="35"/>
      <c r="B267" s="34">
        <v>42188</v>
      </c>
      <c r="C267" s="14">
        <v>630</v>
      </c>
      <c r="D267" s="37">
        <v>4</v>
      </c>
      <c r="E267" s="39"/>
      <c r="F267" s="38">
        <f t="shared" si="13"/>
        <v>2520</v>
      </c>
      <c r="G267" s="14">
        <f t="shared" si="14"/>
        <v>396900</v>
      </c>
      <c r="H267" s="14">
        <f t="shared" si="15"/>
        <v>16</v>
      </c>
    </row>
    <row r="268" spans="1:8" x14ac:dyDescent="0.25">
      <c r="A268" s="35"/>
      <c r="B268" s="34">
        <v>42189</v>
      </c>
      <c r="C268" s="14">
        <v>759</v>
      </c>
      <c r="D268" s="37">
        <v>3</v>
      </c>
      <c r="E268" s="39"/>
      <c r="F268" s="38">
        <f t="shared" si="13"/>
        <v>2277</v>
      </c>
      <c r="G268" s="14">
        <f t="shared" si="14"/>
        <v>576081</v>
      </c>
      <c r="H268" s="14">
        <f t="shared" si="15"/>
        <v>9</v>
      </c>
    </row>
    <row r="269" spans="1:8" x14ac:dyDescent="0.25">
      <c r="A269" s="35"/>
      <c r="B269" s="34">
        <v>42190</v>
      </c>
      <c r="C269" s="14">
        <v>545</v>
      </c>
      <c r="D269" s="37">
        <v>3</v>
      </c>
      <c r="E269" s="39"/>
      <c r="F269" s="38">
        <f t="shared" si="13"/>
        <v>1635</v>
      </c>
      <c r="G269" s="14">
        <f t="shared" si="14"/>
        <v>297025</v>
      </c>
      <c r="H269" s="14">
        <f t="shared" si="15"/>
        <v>9</v>
      </c>
    </row>
    <row r="270" spans="1:8" x14ac:dyDescent="0.25">
      <c r="A270" s="35"/>
      <c r="B270" s="34">
        <v>42191</v>
      </c>
      <c r="C270" s="14">
        <v>646</v>
      </c>
      <c r="D270" s="37">
        <v>5</v>
      </c>
      <c r="E270" s="39"/>
      <c r="F270" s="38">
        <f t="shared" si="13"/>
        <v>3230</v>
      </c>
      <c r="G270" s="14">
        <f t="shared" si="14"/>
        <v>417316</v>
      </c>
      <c r="H270" s="14">
        <f t="shared" si="15"/>
        <v>25</v>
      </c>
    </row>
    <row r="271" spans="1:8" x14ac:dyDescent="0.25">
      <c r="A271" s="35"/>
      <c r="B271" s="34">
        <v>42192</v>
      </c>
      <c r="C271" s="14">
        <v>581</v>
      </c>
      <c r="D271" s="37">
        <v>6</v>
      </c>
      <c r="E271" s="39"/>
      <c r="F271" s="38">
        <f t="shared" si="13"/>
        <v>3486</v>
      </c>
      <c r="G271" s="14">
        <f t="shared" si="14"/>
        <v>337561</v>
      </c>
      <c r="H271" s="14">
        <f t="shared" si="15"/>
        <v>36</v>
      </c>
    </row>
    <row r="272" spans="1:8" x14ac:dyDescent="0.25">
      <c r="A272" s="35"/>
      <c r="B272" s="34">
        <v>42193</v>
      </c>
      <c r="C272" s="14">
        <v>651</v>
      </c>
      <c r="D272" s="37">
        <v>3</v>
      </c>
      <c r="E272" s="39"/>
      <c r="F272" s="38">
        <f t="shared" si="13"/>
        <v>1953</v>
      </c>
      <c r="G272" s="14">
        <f t="shared" si="14"/>
        <v>423801</v>
      </c>
      <c r="H272" s="14">
        <f t="shared" si="15"/>
        <v>9</v>
      </c>
    </row>
    <row r="273" spans="1:8" x14ac:dyDescent="0.25">
      <c r="A273" s="35"/>
      <c r="B273" s="34">
        <v>42194</v>
      </c>
      <c r="C273" s="14">
        <v>659</v>
      </c>
      <c r="D273" s="37">
        <v>3</v>
      </c>
      <c r="E273" s="39"/>
      <c r="F273" s="38">
        <f t="shared" si="13"/>
        <v>1977</v>
      </c>
      <c r="G273" s="14">
        <f t="shared" si="14"/>
        <v>434281</v>
      </c>
      <c r="H273" s="14">
        <f t="shared" si="15"/>
        <v>9</v>
      </c>
    </row>
    <row r="274" spans="1:8" x14ac:dyDescent="0.25">
      <c r="A274" s="35"/>
      <c r="B274" s="34">
        <v>42195</v>
      </c>
      <c r="C274" s="14">
        <v>648</v>
      </c>
      <c r="D274" s="37">
        <v>8</v>
      </c>
      <c r="E274" s="39"/>
      <c r="F274" s="38">
        <f t="shared" si="13"/>
        <v>5184</v>
      </c>
      <c r="G274" s="14">
        <f t="shared" si="14"/>
        <v>419904</v>
      </c>
      <c r="H274" s="14">
        <f t="shared" si="15"/>
        <v>64</v>
      </c>
    </row>
    <row r="275" spans="1:8" x14ac:dyDescent="0.25">
      <c r="A275" s="35"/>
      <c r="B275" s="34">
        <v>42196</v>
      </c>
      <c r="C275" s="14">
        <v>524</v>
      </c>
      <c r="D275" s="37">
        <v>6</v>
      </c>
      <c r="E275" s="39"/>
      <c r="F275" s="38">
        <f t="shared" si="13"/>
        <v>3144</v>
      </c>
      <c r="G275" s="14">
        <f t="shared" si="14"/>
        <v>274576</v>
      </c>
      <c r="H275" s="14">
        <f t="shared" si="15"/>
        <v>36</v>
      </c>
    </row>
    <row r="276" spans="1:8" x14ac:dyDescent="0.25">
      <c r="A276" s="35"/>
      <c r="B276" s="34">
        <v>42197</v>
      </c>
      <c r="C276" s="14">
        <v>550</v>
      </c>
      <c r="D276" s="37">
        <v>6</v>
      </c>
      <c r="E276" s="39"/>
      <c r="F276" s="38">
        <f t="shared" si="13"/>
        <v>3300</v>
      </c>
      <c r="G276" s="14">
        <f t="shared" si="14"/>
        <v>302500</v>
      </c>
      <c r="H276" s="14">
        <f t="shared" si="15"/>
        <v>36</v>
      </c>
    </row>
    <row r="277" spans="1:8" x14ac:dyDescent="0.25">
      <c r="A277" s="35"/>
      <c r="B277" s="34">
        <v>42198</v>
      </c>
      <c r="C277" s="14">
        <v>681</v>
      </c>
      <c r="D277" s="37">
        <v>4</v>
      </c>
      <c r="E277" s="39"/>
      <c r="F277" s="38">
        <f t="shared" si="13"/>
        <v>2724</v>
      </c>
      <c r="G277" s="14">
        <f t="shared" si="14"/>
        <v>463761</v>
      </c>
      <c r="H277" s="14">
        <f t="shared" si="15"/>
        <v>16</v>
      </c>
    </row>
    <row r="278" spans="1:8" x14ac:dyDescent="0.25">
      <c r="A278" s="35"/>
      <c r="B278" s="34">
        <v>42199</v>
      </c>
      <c r="C278" s="14">
        <v>642</v>
      </c>
      <c r="D278" s="37">
        <v>4</v>
      </c>
      <c r="E278" s="39"/>
      <c r="F278" s="38">
        <f t="shared" si="13"/>
        <v>2568</v>
      </c>
      <c r="G278" s="14">
        <f t="shared" si="14"/>
        <v>412164</v>
      </c>
      <c r="H278" s="14">
        <f t="shared" si="15"/>
        <v>16</v>
      </c>
    </row>
    <row r="279" spans="1:8" x14ac:dyDescent="0.25">
      <c r="A279" s="35"/>
      <c r="B279" s="34">
        <v>42200</v>
      </c>
      <c r="C279" s="14">
        <v>663</v>
      </c>
      <c r="D279" s="37">
        <v>2</v>
      </c>
      <c r="E279" s="39"/>
      <c r="F279" s="38">
        <f t="shared" si="13"/>
        <v>1326</v>
      </c>
      <c r="G279" s="14">
        <f t="shared" si="14"/>
        <v>439569</v>
      </c>
      <c r="H279" s="14">
        <f t="shared" si="15"/>
        <v>4</v>
      </c>
    </row>
    <row r="280" spans="1:8" x14ac:dyDescent="0.25">
      <c r="A280" s="35"/>
      <c r="B280" s="34">
        <v>42201</v>
      </c>
      <c r="C280" s="14">
        <v>666</v>
      </c>
      <c r="D280" s="37">
        <v>4</v>
      </c>
      <c r="E280" s="39"/>
      <c r="F280" s="38">
        <f t="shared" si="13"/>
        <v>2664</v>
      </c>
      <c r="G280" s="14">
        <f t="shared" si="14"/>
        <v>443556</v>
      </c>
      <c r="H280" s="14">
        <f t="shared" si="15"/>
        <v>16</v>
      </c>
    </row>
    <row r="281" spans="1:8" x14ac:dyDescent="0.25">
      <c r="A281" s="35"/>
      <c r="B281" s="34">
        <v>42202</v>
      </c>
      <c r="C281" s="14">
        <v>699</v>
      </c>
      <c r="D281" s="37">
        <v>3</v>
      </c>
      <c r="E281" s="39"/>
      <c r="F281" s="38">
        <f t="shared" si="13"/>
        <v>2097</v>
      </c>
      <c r="G281" s="14">
        <f t="shared" si="14"/>
        <v>488601</v>
      </c>
      <c r="H281" s="14">
        <f t="shared" si="15"/>
        <v>9</v>
      </c>
    </row>
    <row r="282" spans="1:8" x14ac:dyDescent="0.25">
      <c r="A282" s="35"/>
      <c r="B282" s="34">
        <v>42203</v>
      </c>
      <c r="C282" s="14">
        <v>686</v>
      </c>
      <c r="D282" s="37">
        <v>3</v>
      </c>
      <c r="E282" s="39"/>
      <c r="F282" s="38">
        <f t="shared" si="13"/>
        <v>2058</v>
      </c>
      <c r="G282" s="14">
        <f t="shared" si="14"/>
        <v>470596</v>
      </c>
      <c r="H282" s="14">
        <f t="shared" si="15"/>
        <v>9</v>
      </c>
    </row>
    <row r="283" spans="1:8" x14ac:dyDescent="0.25">
      <c r="A283" s="35"/>
      <c r="B283" s="34">
        <v>42204</v>
      </c>
      <c r="C283" s="14">
        <v>550</v>
      </c>
      <c r="D283" s="37">
        <v>3</v>
      </c>
      <c r="E283" s="39"/>
      <c r="F283" s="38">
        <f t="shared" si="13"/>
        <v>1650</v>
      </c>
      <c r="G283" s="14">
        <f t="shared" si="14"/>
        <v>302500</v>
      </c>
      <c r="H283" s="14">
        <f t="shared" si="15"/>
        <v>9</v>
      </c>
    </row>
    <row r="284" spans="1:8" x14ac:dyDescent="0.25">
      <c r="A284" s="35"/>
      <c r="B284" s="34">
        <v>42205</v>
      </c>
      <c r="C284" s="14">
        <v>499</v>
      </c>
      <c r="D284" s="37">
        <v>8</v>
      </c>
      <c r="E284" s="39"/>
      <c r="F284" s="38">
        <f t="shared" si="13"/>
        <v>3992</v>
      </c>
      <c r="G284" s="14">
        <f t="shared" si="14"/>
        <v>249001</v>
      </c>
      <c r="H284" s="14">
        <f t="shared" si="15"/>
        <v>64</v>
      </c>
    </row>
    <row r="285" spans="1:8" x14ac:dyDescent="0.25">
      <c r="A285" s="35"/>
      <c r="B285" s="34">
        <v>42206</v>
      </c>
      <c r="C285" s="14">
        <v>546</v>
      </c>
      <c r="D285" s="37">
        <v>3</v>
      </c>
      <c r="E285" s="39"/>
      <c r="F285" s="38">
        <f t="shared" si="13"/>
        <v>1638</v>
      </c>
      <c r="G285" s="14">
        <f t="shared" si="14"/>
        <v>298116</v>
      </c>
      <c r="H285" s="14">
        <f t="shared" si="15"/>
        <v>9</v>
      </c>
    </row>
    <row r="286" spans="1:8" x14ac:dyDescent="0.25">
      <c r="A286" s="35"/>
      <c r="B286" s="34">
        <v>42207</v>
      </c>
      <c r="C286" s="14">
        <v>648</v>
      </c>
      <c r="D286" s="37">
        <v>4</v>
      </c>
      <c r="E286" s="39"/>
      <c r="F286" s="38">
        <f t="shared" si="13"/>
        <v>2592</v>
      </c>
      <c r="G286" s="14">
        <f t="shared" si="14"/>
        <v>419904</v>
      </c>
      <c r="H286" s="14">
        <f t="shared" si="15"/>
        <v>16</v>
      </c>
    </row>
    <row r="287" spans="1:8" x14ac:dyDescent="0.25">
      <c r="A287" s="35"/>
      <c r="B287" s="34">
        <v>42208</v>
      </c>
      <c r="C287" s="14">
        <v>641</v>
      </c>
      <c r="D287" s="37">
        <v>2</v>
      </c>
      <c r="E287" s="39"/>
      <c r="F287" s="38">
        <f t="shared" si="13"/>
        <v>1282</v>
      </c>
      <c r="G287" s="14">
        <f t="shared" si="14"/>
        <v>410881</v>
      </c>
      <c r="H287" s="14">
        <f t="shared" si="15"/>
        <v>4</v>
      </c>
    </row>
    <row r="288" spans="1:8" x14ac:dyDescent="0.25">
      <c r="A288" s="35"/>
      <c r="B288" s="34">
        <v>42209</v>
      </c>
      <c r="C288" s="14">
        <v>515</v>
      </c>
      <c r="D288" s="37">
        <v>6</v>
      </c>
      <c r="E288" s="39"/>
      <c r="F288" s="38">
        <f t="shared" si="13"/>
        <v>3090</v>
      </c>
      <c r="G288" s="14">
        <f t="shared" si="14"/>
        <v>265225</v>
      </c>
      <c r="H288" s="14">
        <f t="shared" si="15"/>
        <v>36</v>
      </c>
    </row>
    <row r="289" spans="1:8" x14ac:dyDescent="0.25">
      <c r="A289" s="35"/>
      <c r="B289" s="34">
        <v>42210</v>
      </c>
      <c r="C289" s="14">
        <v>563</v>
      </c>
      <c r="D289" s="37">
        <v>4</v>
      </c>
      <c r="E289" s="39"/>
      <c r="F289" s="38">
        <f t="shared" si="13"/>
        <v>2252</v>
      </c>
      <c r="G289" s="14">
        <f t="shared" si="14"/>
        <v>316969</v>
      </c>
      <c r="H289" s="14">
        <f t="shared" si="15"/>
        <v>16</v>
      </c>
    </row>
    <row r="290" spans="1:8" x14ac:dyDescent="0.25">
      <c r="A290" s="35"/>
      <c r="B290" s="34">
        <v>42211</v>
      </c>
      <c r="C290" s="14">
        <v>363</v>
      </c>
      <c r="D290" s="37">
        <v>2</v>
      </c>
      <c r="E290" s="39"/>
      <c r="F290" s="38">
        <f t="shared" si="13"/>
        <v>726</v>
      </c>
      <c r="G290" s="14">
        <f t="shared" si="14"/>
        <v>131769</v>
      </c>
      <c r="H290" s="14">
        <f t="shared" si="15"/>
        <v>4</v>
      </c>
    </row>
    <row r="291" spans="1:8" x14ac:dyDescent="0.25">
      <c r="A291" s="35"/>
      <c r="B291" s="34">
        <v>42212</v>
      </c>
      <c r="C291" s="14">
        <v>611</v>
      </c>
      <c r="D291" s="37">
        <v>2</v>
      </c>
      <c r="E291" s="39"/>
      <c r="F291" s="38">
        <f t="shared" si="13"/>
        <v>1222</v>
      </c>
      <c r="G291" s="14">
        <f t="shared" si="14"/>
        <v>373321</v>
      </c>
      <c r="H291" s="14">
        <f t="shared" si="15"/>
        <v>4</v>
      </c>
    </row>
    <row r="292" spans="1:8" x14ac:dyDescent="0.25">
      <c r="A292" s="35"/>
      <c r="B292" s="34">
        <v>42213</v>
      </c>
      <c r="C292" s="14">
        <v>672</v>
      </c>
      <c r="D292" s="37">
        <v>3</v>
      </c>
      <c r="E292" s="39"/>
      <c r="F292" s="38">
        <f t="shared" si="13"/>
        <v>2016</v>
      </c>
      <c r="G292" s="14">
        <f t="shared" si="14"/>
        <v>451584</v>
      </c>
      <c r="H292" s="14">
        <f t="shared" si="15"/>
        <v>9</v>
      </c>
    </row>
    <row r="293" spans="1:8" x14ac:dyDescent="0.25">
      <c r="A293" s="35"/>
      <c r="B293" s="34">
        <v>42214</v>
      </c>
      <c r="C293" s="14">
        <v>656</v>
      </c>
      <c r="D293" s="37">
        <v>3</v>
      </c>
      <c r="E293" s="39"/>
      <c r="F293" s="38">
        <f t="shared" si="13"/>
        <v>1968</v>
      </c>
      <c r="G293" s="14">
        <f t="shared" si="14"/>
        <v>430336</v>
      </c>
      <c r="H293" s="14">
        <f t="shared" si="15"/>
        <v>9</v>
      </c>
    </row>
    <row r="294" spans="1:8" x14ac:dyDescent="0.25">
      <c r="A294" s="35"/>
      <c r="B294" s="34">
        <v>42215</v>
      </c>
      <c r="C294" s="14">
        <v>597</v>
      </c>
      <c r="D294" s="37">
        <v>3</v>
      </c>
      <c r="E294" s="39"/>
      <c r="F294" s="38">
        <f t="shared" si="13"/>
        <v>1791</v>
      </c>
      <c r="G294" s="14">
        <f t="shared" si="14"/>
        <v>356409</v>
      </c>
      <c r="H294" s="14">
        <f t="shared" si="15"/>
        <v>9</v>
      </c>
    </row>
    <row r="295" spans="1:8" x14ac:dyDescent="0.25">
      <c r="A295" s="35"/>
      <c r="B295" s="34">
        <v>42216</v>
      </c>
      <c r="C295" s="14">
        <v>575</v>
      </c>
      <c r="D295" s="37">
        <v>3</v>
      </c>
      <c r="E295" s="39"/>
      <c r="F295" s="38">
        <f t="shared" si="13"/>
        <v>1725</v>
      </c>
      <c r="G295" s="14">
        <f t="shared" si="14"/>
        <v>330625</v>
      </c>
      <c r="H295" s="14">
        <f t="shared" si="15"/>
        <v>9</v>
      </c>
    </row>
    <row r="296" spans="1:8" x14ac:dyDescent="0.25">
      <c r="A296" s="35"/>
      <c r="B296" s="34">
        <v>42217</v>
      </c>
      <c r="C296" s="14">
        <v>674</v>
      </c>
      <c r="D296" s="37">
        <v>3</v>
      </c>
      <c r="E296" s="39"/>
      <c r="F296" s="38">
        <f t="shared" si="13"/>
        <v>2022</v>
      </c>
      <c r="G296" s="14">
        <f t="shared" si="14"/>
        <v>454276</v>
      </c>
      <c r="H296" s="14">
        <f t="shared" si="15"/>
        <v>9</v>
      </c>
    </row>
    <row r="297" spans="1:8" x14ac:dyDescent="0.25">
      <c r="A297" s="35"/>
      <c r="B297" s="34">
        <v>42218</v>
      </c>
      <c r="C297" s="14">
        <v>495</v>
      </c>
      <c r="D297" s="37">
        <v>2</v>
      </c>
      <c r="E297" s="39"/>
      <c r="F297" s="38">
        <f t="shared" si="13"/>
        <v>990</v>
      </c>
      <c r="G297" s="14">
        <f t="shared" si="14"/>
        <v>245025</v>
      </c>
      <c r="H297" s="14">
        <f t="shared" si="15"/>
        <v>4</v>
      </c>
    </row>
    <row r="298" spans="1:8" x14ac:dyDescent="0.25">
      <c r="A298" s="35"/>
      <c r="B298" s="34">
        <v>42219</v>
      </c>
      <c r="C298" s="14">
        <v>636</v>
      </c>
      <c r="D298" s="37">
        <v>2</v>
      </c>
      <c r="E298" s="39"/>
      <c r="F298" s="38">
        <f t="shared" si="13"/>
        <v>1272</v>
      </c>
      <c r="G298" s="14">
        <f t="shared" si="14"/>
        <v>404496</v>
      </c>
      <c r="H298" s="14">
        <f t="shared" si="15"/>
        <v>4</v>
      </c>
    </row>
    <row r="299" spans="1:8" x14ac:dyDescent="0.25">
      <c r="A299" s="35"/>
      <c r="B299" s="34">
        <v>42220</v>
      </c>
      <c r="C299" s="14">
        <v>613</v>
      </c>
      <c r="D299" s="37">
        <v>5</v>
      </c>
      <c r="E299" s="39"/>
      <c r="F299" s="38">
        <f t="shared" si="13"/>
        <v>3065</v>
      </c>
      <c r="G299" s="14">
        <f t="shared" si="14"/>
        <v>375769</v>
      </c>
      <c r="H299" s="14">
        <f t="shared" si="15"/>
        <v>25</v>
      </c>
    </row>
    <row r="300" spans="1:8" x14ac:dyDescent="0.25">
      <c r="A300" s="35"/>
      <c r="B300" s="34">
        <v>42221</v>
      </c>
      <c r="C300" s="14">
        <v>621</v>
      </c>
      <c r="D300" s="37">
        <v>3</v>
      </c>
      <c r="E300" s="39"/>
      <c r="F300" s="38">
        <f t="shared" si="13"/>
        <v>1863</v>
      </c>
      <c r="G300" s="14">
        <f t="shared" si="14"/>
        <v>385641</v>
      </c>
      <c r="H300" s="14">
        <f t="shared" si="15"/>
        <v>9</v>
      </c>
    </row>
    <row r="301" spans="1:8" x14ac:dyDescent="0.25">
      <c r="A301" s="35"/>
      <c r="B301" s="34">
        <v>42222</v>
      </c>
      <c r="C301" s="14">
        <v>635</v>
      </c>
      <c r="D301" s="37">
        <v>4</v>
      </c>
      <c r="E301" s="39"/>
      <c r="F301" s="38">
        <f t="shared" si="13"/>
        <v>2540</v>
      </c>
      <c r="G301" s="14">
        <f t="shared" si="14"/>
        <v>403225</v>
      </c>
      <c r="H301" s="14">
        <f t="shared" si="15"/>
        <v>16</v>
      </c>
    </row>
    <row r="302" spans="1:8" x14ac:dyDescent="0.25">
      <c r="A302" s="35"/>
      <c r="B302" s="34">
        <v>42223</v>
      </c>
      <c r="C302" s="14">
        <v>640</v>
      </c>
      <c r="D302" s="37">
        <v>2</v>
      </c>
      <c r="E302" s="39"/>
      <c r="F302" s="38">
        <f t="shared" si="13"/>
        <v>1280</v>
      </c>
      <c r="G302" s="14">
        <f t="shared" si="14"/>
        <v>409600</v>
      </c>
      <c r="H302" s="14">
        <f t="shared" si="15"/>
        <v>4</v>
      </c>
    </row>
    <row r="303" spans="1:8" x14ac:dyDescent="0.25">
      <c r="A303" s="35"/>
      <c r="B303" s="34">
        <v>42224</v>
      </c>
      <c r="C303" s="14">
        <v>566</v>
      </c>
      <c r="D303" s="37">
        <v>5</v>
      </c>
      <c r="E303" s="39"/>
      <c r="F303" s="38">
        <f t="shared" si="13"/>
        <v>2830</v>
      </c>
      <c r="G303" s="14">
        <f t="shared" si="14"/>
        <v>320356</v>
      </c>
      <c r="H303" s="14">
        <f t="shared" si="15"/>
        <v>25</v>
      </c>
    </row>
    <row r="304" spans="1:8" x14ac:dyDescent="0.25">
      <c r="A304" s="35"/>
      <c r="B304" s="34">
        <v>42225</v>
      </c>
      <c r="C304" s="14">
        <v>600</v>
      </c>
      <c r="D304" s="37">
        <v>5</v>
      </c>
      <c r="E304" s="39"/>
      <c r="F304" s="38">
        <f t="shared" si="13"/>
        <v>3000</v>
      </c>
      <c r="G304" s="14">
        <f t="shared" si="14"/>
        <v>360000</v>
      </c>
      <c r="H304" s="14">
        <f t="shared" si="15"/>
        <v>25</v>
      </c>
    </row>
    <row r="305" spans="1:8" x14ac:dyDescent="0.25">
      <c r="A305" s="35"/>
      <c r="B305" s="34">
        <v>42226</v>
      </c>
      <c r="C305" s="14">
        <v>588</v>
      </c>
      <c r="D305" s="37">
        <v>3</v>
      </c>
      <c r="E305" s="39"/>
      <c r="F305" s="38">
        <f t="shared" si="13"/>
        <v>1764</v>
      </c>
      <c r="G305" s="14">
        <f t="shared" si="14"/>
        <v>345744</v>
      </c>
      <c r="H305" s="14">
        <f t="shared" si="15"/>
        <v>9</v>
      </c>
    </row>
    <row r="306" spans="1:8" x14ac:dyDescent="0.25">
      <c r="A306" s="35"/>
      <c r="B306" s="34">
        <v>42227</v>
      </c>
      <c r="C306" s="14">
        <v>597</v>
      </c>
      <c r="D306" s="37">
        <v>3</v>
      </c>
      <c r="E306" s="39"/>
      <c r="F306" s="38">
        <f t="shared" si="13"/>
        <v>1791</v>
      </c>
      <c r="G306" s="14">
        <f t="shared" si="14"/>
        <v>356409</v>
      </c>
      <c r="H306" s="14">
        <f t="shared" si="15"/>
        <v>9</v>
      </c>
    </row>
    <row r="307" spans="1:8" x14ac:dyDescent="0.25">
      <c r="A307" s="35"/>
      <c r="B307" s="34">
        <v>42228</v>
      </c>
      <c r="C307" s="14">
        <v>604</v>
      </c>
      <c r="D307" s="37">
        <v>2</v>
      </c>
      <c r="E307" s="39"/>
      <c r="F307" s="38">
        <f t="shared" si="13"/>
        <v>1208</v>
      </c>
      <c r="G307" s="14">
        <f t="shared" si="14"/>
        <v>364816</v>
      </c>
      <c r="H307" s="14">
        <f t="shared" si="15"/>
        <v>4</v>
      </c>
    </row>
    <row r="308" spans="1:8" x14ac:dyDescent="0.25">
      <c r="A308" s="35"/>
      <c r="B308" s="34">
        <v>42229</v>
      </c>
      <c r="C308" s="14">
        <v>632</v>
      </c>
      <c r="D308" s="37">
        <v>6</v>
      </c>
      <c r="E308" s="39"/>
      <c r="F308" s="38">
        <f t="shared" si="13"/>
        <v>3792</v>
      </c>
      <c r="G308" s="14">
        <f t="shared" si="14"/>
        <v>399424</v>
      </c>
      <c r="H308" s="14">
        <f t="shared" si="15"/>
        <v>36</v>
      </c>
    </row>
    <row r="309" spans="1:8" x14ac:dyDescent="0.25">
      <c r="A309" s="35"/>
      <c r="B309" s="34">
        <v>42230</v>
      </c>
      <c r="C309" s="14">
        <v>347</v>
      </c>
      <c r="D309" s="37">
        <v>7</v>
      </c>
      <c r="E309" s="39"/>
      <c r="F309" s="38">
        <f t="shared" si="13"/>
        <v>2429</v>
      </c>
      <c r="G309" s="14">
        <f t="shared" si="14"/>
        <v>120409</v>
      </c>
      <c r="H309" s="14">
        <f t="shared" si="15"/>
        <v>49</v>
      </c>
    </row>
    <row r="310" spans="1:8" x14ac:dyDescent="0.25">
      <c r="A310" s="35"/>
      <c r="B310" s="34">
        <v>42231</v>
      </c>
      <c r="C310" s="14">
        <v>550</v>
      </c>
      <c r="D310" s="37">
        <v>7</v>
      </c>
      <c r="E310" s="39"/>
      <c r="F310" s="38">
        <f t="shared" si="13"/>
        <v>3850</v>
      </c>
      <c r="G310" s="14">
        <f t="shared" si="14"/>
        <v>302500</v>
      </c>
      <c r="H310" s="14">
        <f t="shared" si="15"/>
        <v>49</v>
      </c>
    </row>
    <row r="311" spans="1:8" x14ac:dyDescent="0.25">
      <c r="A311" s="35"/>
      <c r="B311" s="34">
        <v>42232</v>
      </c>
      <c r="C311" s="14">
        <v>557</v>
      </c>
      <c r="D311" s="37">
        <v>3</v>
      </c>
      <c r="E311" s="39"/>
      <c r="F311" s="38">
        <f t="shared" si="13"/>
        <v>1671</v>
      </c>
      <c r="G311" s="14">
        <f t="shared" si="14"/>
        <v>310249</v>
      </c>
      <c r="H311" s="14">
        <f t="shared" si="15"/>
        <v>9</v>
      </c>
    </row>
    <row r="312" spans="1:8" x14ac:dyDescent="0.25">
      <c r="A312" s="35"/>
      <c r="B312" s="34">
        <v>42233</v>
      </c>
      <c r="C312" s="14">
        <v>580</v>
      </c>
      <c r="D312" s="37">
        <v>2</v>
      </c>
      <c r="E312" s="39"/>
      <c r="F312" s="38">
        <f t="shared" si="13"/>
        <v>1160</v>
      </c>
      <c r="G312" s="14">
        <f t="shared" si="14"/>
        <v>336400</v>
      </c>
      <c r="H312" s="14">
        <f t="shared" si="15"/>
        <v>4</v>
      </c>
    </row>
    <row r="313" spans="1:8" x14ac:dyDescent="0.25">
      <c r="A313" s="35"/>
      <c r="B313" s="34">
        <v>42234</v>
      </c>
      <c r="C313" s="14">
        <v>598</v>
      </c>
      <c r="D313" s="37">
        <v>3</v>
      </c>
      <c r="E313" s="39"/>
      <c r="F313" s="38">
        <f t="shared" si="13"/>
        <v>1794</v>
      </c>
      <c r="G313" s="14">
        <f t="shared" si="14"/>
        <v>357604</v>
      </c>
      <c r="H313" s="14">
        <f t="shared" si="15"/>
        <v>9</v>
      </c>
    </row>
    <row r="314" spans="1:8" x14ac:dyDescent="0.25">
      <c r="A314" s="35"/>
      <c r="B314" s="34">
        <v>42235</v>
      </c>
      <c r="C314" s="14">
        <v>638</v>
      </c>
      <c r="D314" s="37">
        <v>2</v>
      </c>
      <c r="E314" s="39"/>
      <c r="F314" s="38">
        <f t="shared" si="13"/>
        <v>1276</v>
      </c>
      <c r="G314" s="14">
        <f t="shared" si="14"/>
        <v>407044</v>
      </c>
      <c r="H314" s="14">
        <f t="shared" si="15"/>
        <v>4</v>
      </c>
    </row>
    <row r="315" spans="1:8" x14ac:dyDescent="0.25">
      <c r="A315" s="35"/>
      <c r="B315" s="34">
        <v>42236</v>
      </c>
      <c r="C315" s="14">
        <v>515</v>
      </c>
      <c r="D315" s="37">
        <v>7</v>
      </c>
      <c r="E315" s="39"/>
      <c r="F315" s="38">
        <f t="shared" si="13"/>
        <v>3605</v>
      </c>
      <c r="G315" s="14">
        <f t="shared" si="14"/>
        <v>265225</v>
      </c>
      <c r="H315" s="14">
        <f t="shared" si="15"/>
        <v>49</v>
      </c>
    </row>
    <row r="316" spans="1:8" x14ac:dyDescent="0.25">
      <c r="A316" s="35"/>
      <c r="B316" s="34">
        <v>42237</v>
      </c>
      <c r="C316" s="14">
        <v>619</v>
      </c>
      <c r="D316" s="37">
        <v>6</v>
      </c>
      <c r="E316" s="39"/>
      <c r="F316" s="38">
        <f t="shared" si="13"/>
        <v>3714</v>
      </c>
      <c r="G316" s="14">
        <f t="shared" si="14"/>
        <v>383161</v>
      </c>
      <c r="H316" s="14">
        <f t="shared" si="15"/>
        <v>36</v>
      </c>
    </row>
    <row r="317" spans="1:8" x14ac:dyDescent="0.25">
      <c r="A317" s="35"/>
      <c r="B317" s="34">
        <v>42238</v>
      </c>
      <c r="C317" s="14">
        <v>509</v>
      </c>
      <c r="D317" s="37">
        <v>2</v>
      </c>
      <c r="E317" s="39"/>
      <c r="F317" s="38">
        <f t="shared" si="13"/>
        <v>1018</v>
      </c>
      <c r="G317" s="14">
        <f t="shared" si="14"/>
        <v>259081</v>
      </c>
      <c r="H317" s="14">
        <f t="shared" si="15"/>
        <v>4</v>
      </c>
    </row>
    <row r="318" spans="1:8" x14ac:dyDescent="0.25">
      <c r="A318" s="35"/>
      <c r="B318" s="34">
        <v>42239</v>
      </c>
      <c r="C318" s="14">
        <v>430</v>
      </c>
      <c r="D318" s="37">
        <v>1</v>
      </c>
      <c r="E318" s="39"/>
      <c r="F318" s="38">
        <f t="shared" si="13"/>
        <v>430</v>
      </c>
      <c r="G318" s="14">
        <f t="shared" si="14"/>
        <v>184900</v>
      </c>
      <c r="H318" s="14">
        <f t="shared" si="15"/>
        <v>1</v>
      </c>
    </row>
    <row r="319" spans="1:8" x14ac:dyDescent="0.25">
      <c r="A319" s="35"/>
      <c r="B319" s="34">
        <v>42240</v>
      </c>
      <c r="C319" s="14">
        <v>629</v>
      </c>
      <c r="D319" s="37">
        <v>4</v>
      </c>
      <c r="E319" s="39"/>
      <c r="F319" s="38">
        <f t="shared" si="13"/>
        <v>2516</v>
      </c>
      <c r="G319" s="14">
        <f t="shared" si="14"/>
        <v>395641</v>
      </c>
      <c r="H319" s="14">
        <f t="shared" si="15"/>
        <v>16</v>
      </c>
    </row>
    <row r="320" spans="1:8" x14ac:dyDescent="0.25">
      <c r="A320" s="35"/>
      <c r="B320" s="34">
        <v>42241</v>
      </c>
      <c r="C320" s="14">
        <v>518</v>
      </c>
      <c r="D320" s="37">
        <v>2</v>
      </c>
      <c r="E320" s="39"/>
      <c r="F320" s="38">
        <f t="shared" si="13"/>
        <v>1036</v>
      </c>
      <c r="G320" s="14">
        <f t="shared" si="14"/>
        <v>268324</v>
      </c>
      <c r="H320" s="14">
        <f t="shared" si="15"/>
        <v>4</v>
      </c>
    </row>
    <row r="321" spans="1:8" x14ac:dyDescent="0.25">
      <c r="A321" s="35"/>
      <c r="B321" s="34">
        <v>42242</v>
      </c>
      <c r="C321" s="14">
        <v>560</v>
      </c>
      <c r="D321" s="37">
        <v>1</v>
      </c>
      <c r="E321" s="39"/>
      <c r="F321" s="38">
        <f t="shared" si="13"/>
        <v>560</v>
      </c>
      <c r="G321" s="14">
        <f t="shared" si="14"/>
        <v>313600</v>
      </c>
      <c r="H321" s="14">
        <f t="shared" si="15"/>
        <v>1</v>
      </c>
    </row>
    <row r="322" spans="1:8" x14ac:dyDescent="0.25">
      <c r="A322" s="35"/>
      <c r="B322" s="34">
        <v>42243</v>
      </c>
      <c r="C322" s="14">
        <v>583</v>
      </c>
      <c r="D322" s="37">
        <v>3</v>
      </c>
      <c r="E322" s="39"/>
      <c r="F322" s="38">
        <f t="shared" si="13"/>
        <v>1749</v>
      </c>
      <c r="G322" s="14">
        <f t="shared" si="14"/>
        <v>339889</v>
      </c>
      <c r="H322" s="14">
        <f t="shared" si="15"/>
        <v>9</v>
      </c>
    </row>
    <row r="323" spans="1:8" x14ac:dyDescent="0.25">
      <c r="A323" s="35"/>
      <c r="B323" s="34">
        <v>42244</v>
      </c>
      <c r="C323" s="14">
        <v>496</v>
      </c>
      <c r="D323" s="37">
        <v>6</v>
      </c>
      <c r="E323" s="39"/>
      <c r="F323" s="38">
        <f t="shared" si="13"/>
        <v>2976</v>
      </c>
      <c r="G323" s="14">
        <f t="shared" si="14"/>
        <v>246016</v>
      </c>
      <c r="H323" s="14">
        <f t="shared" si="15"/>
        <v>36</v>
      </c>
    </row>
    <row r="324" spans="1:8" x14ac:dyDescent="0.25">
      <c r="A324" s="35"/>
      <c r="B324" s="34">
        <v>42245</v>
      </c>
      <c r="C324" s="14">
        <v>274</v>
      </c>
      <c r="D324" s="37">
        <v>8</v>
      </c>
      <c r="E324" s="39"/>
      <c r="F324" s="38">
        <f t="shared" si="13"/>
        <v>2192</v>
      </c>
      <c r="G324" s="14">
        <f t="shared" si="14"/>
        <v>75076</v>
      </c>
      <c r="H324" s="14">
        <f t="shared" si="15"/>
        <v>64</v>
      </c>
    </row>
    <row r="325" spans="1:8" x14ac:dyDescent="0.25">
      <c r="A325" s="35"/>
      <c r="B325" s="34">
        <v>42246</v>
      </c>
      <c r="C325" s="14">
        <v>330</v>
      </c>
      <c r="D325" s="37">
        <v>8</v>
      </c>
      <c r="E325" s="39"/>
      <c r="F325" s="38">
        <f t="shared" ref="F325:F388" si="16">C325*D325</f>
        <v>2640</v>
      </c>
      <c r="G325" s="14">
        <f t="shared" ref="G325:G388" si="17">C325^2</f>
        <v>108900</v>
      </c>
      <c r="H325" s="14">
        <f t="shared" ref="H325:H388" si="18">D325^2</f>
        <v>64</v>
      </c>
    </row>
    <row r="326" spans="1:8" x14ac:dyDescent="0.25">
      <c r="A326" s="35"/>
      <c r="B326" s="34">
        <v>42247</v>
      </c>
      <c r="C326" s="14">
        <v>412</v>
      </c>
      <c r="D326" s="37">
        <v>11</v>
      </c>
      <c r="E326" s="39"/>
      <c r="F326" s="38">
        <f t="shared" si="16"/>
        <v>4532</v>
      </c>
      <c r="G326" s="14">
        <f t="shared" si="17"/>
        <v>169744</v>
      </c>
      <c r="H326" s="14">
        <f t="shared" si="18"/>
        <v>121</v>
      </c>
    </row>
    <row r="327" spans="1:8" x14ac:dyDescent="0.25">
      <c r="A327" s="35"/>
      <c r="B327" s="34">
        <v>42248</v>
      </c>
      <c r="C327" s="14">
        <v>318</v>
      </c>
      <c r="D327" s="37">
        <v>9</v>
      </c>
      <c r="E327" s="39"/>
      <c r="F327" s="38">
        <f t="shared" si="16"/>
        <v>2862</v>
      </c>
      <c r="G327" s="14">
        <f t="shared" si="17"/>
        <v>101124</v>
      </c>
      <c r="H327" s="14">
        <f t="shared" si="18"/>
        <v>81</v>
      </c>
    </row>
    <row r="328" spans="1:8" x14ac:dyDescent="0.25">
      <c r="A328" s="35"/>
      <c r="B328" s="34">
        <v>42249</v>
      </c>
      <c r="C328" s="14">
        <v>447</v>
      </c>
      <c r="D328" s="37">
        <v>7</v>
      </c>
      <c r="E328" s="39"/>
      <c r="F328" s="38">
        <f t="shared" si="16"/>
        <v>3129</v>
      </c>
      <c r="G328" s="14">
        <f t="shared" si="17"/>
        <v>199809</v>
      </c>
      <c r="H328" s="14">
        <f t="shared" si="18"/>
        <v>49</v>
      </c>
    </row>
    <row r="329" spans="1:8" x14ac:dyDescent="0.25">
      <c r="A329" s="35"/>
      <c r="B329" s="34">
        <v>42250</v>
      </c>
      <c r="C329" s="14">
        <v>513</v>
      </c>
      <c r="D329" s="37">
        <v>3</v>
      </c>
      <c r="E329" s="39"/>
      <c r="F329" s="38">
        <f t="shared" si="16"/>
        <v>1539</v>
      </c>
      <c r="G329" s="14">
        <f t="shared" si="17"/>
        <v>263169</v>
      </c>
      <c r="H329" s="14">
        <f t="shared" si="18"/>
        <v>9</v>
      </c>
    </row>
    <row r="330" spans="1:8" x14ac:dyDescent="0.25">
      <c r="A330" s="35"/>
      <c r="B330" s="34">
        <v>42251</v>
      </c>
      <c r="C330" s="14">
        <v>439</v>
      </c>
      <c r="D330" s="37">
        <v>2</v>
      </c>
      <c r="E330" s="39"/>
      <c r="F330" s="38">
        <f t="shared" si="16"/>
        <v>878</v>
      </c>
      <c r="G330" s="14">
        <f t="shared" si="17"/>
        <v>192721</v>
      </c>
      <c r="H330" s="14">
        <f t="shared" si="18"/>
        <v>4</v>
      </c>
    </row>
    <row r="331" spans="1:8" x14ac:dyDescent="0.25">
      <c r="A331" s="35"/>
      <c r="B331" s="34">
        <v>42252</v>
      </c>
      <c r="C331" s="14">
        <v>302</v>
      </c>
      <c r="D331" s="37">
        <v>5</v>
      </c>
      <c r="E331" s="39"/>
      <c r="F331" s="38">
        <f t="shared" si="16"/>
        <v>1510</v>
      </c>
      <c r="G331" s="14">
        <f t="shared" si="17"/>
        <v>91204</v>
      </c>
      <c r="H331" s="14">
        <f t="shared" si="18"/>
        <v>25</v>
      </c>
    </row>
    <row r="332" spans="1:8" x14ac:dyDescent="0.25">
      <c r="A332" s="35"/>
      <c r="B332" s="34">
        <v>42253</v>
      </c>
      <c r="C332" s="14">
        <v>344</v>
      </c>
      <c r="D332" s="37">
        <v>5</v>
      </c>
      <c r="E332" s="39"/>
      <c r="F332" s="38">
        <f t="shared" si="16"/>
        <v>1720</v>
      </c>
      <c r="G332" s="14">
        <f t="shared" si="17"/>
        <v>118336</v>
      </c>
      <c r="H332" s="14">
        <f t="shared" si="18"/>
        <v>25</v>
      </c>
    </row>
    <row r="333" spans="1:8" x14ac:dyDescent="0.25">
      <c r="A333" s="35"/>
      <c r="B333" s="34">
        <v>42254</v>
      </c>
      <c r="C333" s="14">
        <v>458</v>
      </c>
      <c r="D333" s="37">
        <v>1</v>
      </c>
      <c r="E333" s="39"/>
      <c r="F333" s="38">
        <f t="shared" si="16"/>
        <v>458</v>
      </c>
      <c r="G333" s="14">
        <f t="shared" si="17"/>
        <v>209764</v>
      </c>
      <c r="H333" s="14">
        <f t="shared" si="18"/>
        <v>1</v>
      </c>
    </row>
    <row r="334" spans="1:8" x14ac:dyDescent="0.25">
      <c r="A334" s="35"/>
      <c r="B334" s="34">
        <v>42255</v>
      </c>
      <c r="C334" s="14">
        <v>409</v>
      </c>
      <c r="D334" s="37">
        <v>6</v>
      </c>
      <c r="E334" s="39"/>
      <c r="F334" s="38">
        <f t="shared" si="16"/>
        <v>2454</v>
      </c>
      <c r="G334" s="14">
        <f t="shared" si="17"/>
        <v>167281</v>
      </c>
      <c r="H334" s="14">
        <f t="shared" si="18"/>
        <v>36</v>
      </c>
    </row>
    <row r="335" spans="1:8" x14ac:dyDescent="0.25">
      <c r="A335" s="35"/>
      <c r="B335" s="34">
        <v>42256</v>
      </c>
      <c r="C335" s="14">
        <v>575</v>
      </c>
      <c r="D335" s="37">
        <v>2</v>
      </c>
      <c r="E335" s="39"/>
      <c r="F335" s="38">
        <f t="shared" si="16"/>
        <v>1150</v>
      </c>
      <c r="G335" s="14">
        <f t="shared" si="17"/>
        <v>330625</v>
      </c>
      <c r="H335" s="14">
        <f t="shared" si="18"/>
        <v>4</v>
      </c>
    </row>
    <row r="336" spans="1:8" x14ac:dyDescent="0.25">
      <c r="A336" s="35"/>
      <c r="B336" s="34">
        <v>42257</v>
      </c>
      <c r="C336" s="14">
        <v>527</v>
      </c>
      <c r="D336" s="37">
        <v>3</v>
      </c>
      <c r="E336" s="39"/>
      <c r="F336" s="38">
        <f t="shared" si="16"/>
        <v>1581</v>
      </c>
      <c r="G336" s="14">
        <f t="shared" si="17"/>
        <v>277729</v>
      </c>
      <c r="H336" s="14">
        <f t="shared" si="18"/>
        <v>9</v>
      </c>
    </row>
    <row r="337" spans="1:8" x14ac:dyDescent="0.25">
      <c r="A337" s="35"/>
      <c r="B337" s="34">
        <v>42258</v>
      </c>
      <c r="C337" s="14">
        <v>634</v>
      </c>
      <c r="D337" s="37">
        <v>2</v>
      </c>
      <c r="E337" s="39"/>
      <c r="F337" s="38">
        <f t="shared" si="16"/>
        <v>1268</v>
      </c>
      <c r="G337" s="14">
        <f t="shared" si="17"/>
        <v>401956</v>
      </c>
      <c r="H337" s="14">
        <f t="shared" si="18"/>
        <v>4</v>
      </c>
    </row>
    <row r="338" spans="1:8" x14ac:dyDescent="0.25">
      <c r="A338" s="35"/>
      <c r="B338" s="34">
        <v>42259</v>
      </c>
      <c r="C338" s="14">
        <v>514</v>
      </c>
      <c r="D338" s="37">
        <v>2</v>
      </c>
      <c r="E338" s="39"/>
      <c r="F338" s="38">
        <f t="shared" si="16"/>
        <v>1028</v>
      </c>
      <c r="G338" s="14">
        <f t="shared" si="17"/>
        <v>264196</v>
      </c>
      <c r="H338" s="14">
        <f t="shared" si="18"/>
        <v>4</v>
      </c>
    </row>
    <row r="339" spans="1:8" x14ac:dyDescent="0.25">
      <c r="A339" s="35"/>
      <c r="B339" s="34">
        <v>42260</v>
      </c>
      <c r="C339" s="14">
        <v>261</v>
      </c>
      <c r="D339" s="37">
        <v>4</v>
      </c>
      <c r="E339" s="39"/>
      <c r="F339" s="38">
        <f t="shared" si="16"/>
        <v>1044</v>
      </c>
      <c r="G339" s="14">
        <f t="shared" si="17"/>
        <v>68121</v>
      </c>
      <c r="H339" s="14">
        <f t="shared" si="18"/>
        <v>16</v>
      </c>
    </row>
    <row r="340" spans="1:8" x14ac:dyDescent="0.25">
      <c r="A340" s="35"/>
      <c r="B340" s="34">
        <v>42261</v>
      </c>
      <c r="C340" s="14">
        <v>421</v>
      </c>
      <c r="D340" s="37">
        <v>7</v>
      </c>
      <c r="E340" s="39"/>
      <c r="F340" s="38">
        <f t="shared" si="16"/>
        <v>2947</v>
      </c>
      <c r="G340" s="14">
        <f t="shared" si="17"/>
        <v>177241</v>
      </c>
      <c r="H340" s="14">
        <f t="shared" si="18"/>
        <v>49</v>
      </c>
    </row>
    <row r="341" spans="1:8" x14ac:dyDescent="0.25">
      <c r="A341" s="35"/>
      <c r="B341" s="34">
        <v>42262</v>
      </c>
      <c r="C341" s="14">
        <v>436</v>
      </c>
      <c r="D341" s="37">
        <v>7</v>
      </c>
      <c r="E341" s="39"/>
      <c r="F341" s="38">
        <f t="shared" si="16"/>
        <v>3052</v>
      </c>
      <c r="G341" s="14">
        <f t="shared" si="17"/>
        <v>190096</v>
      </c>
      <c r="H341" s="14">
        <f t="shared" si="18"/>
        <v>49</v>
      </c>
    </row>
    <row r="342" spans="1:8" x14ac:dyDescent="0.25">
      <c r="A342" s="35"/>
      <c r="B342" s="34">
        <v>42263</v>
      </c>
      <c r="C342" s="14">
        <v>476</v>
      </c>
      <c r="D342" s="37">
        <v>4</v>
      </c>
      <c r="E342" s="39"/>
      <c r="F342" s="38">
        <f t="shared" si="16"/>
        <v>1904</v>
      </c>
      <c r="G342" s="14">
        <f t="shared" si="17"/>
        <v>226576</v>
      </c>
      <c r="H342" s="14">
        <f t="shared" si="18"/>
        <v>16</v>
      </c>
    </row>
    <row r="343" spans="1:8" x14ac:dyDescent="0.25">
      <c r="A343" s="35"/>
      <c r="B343" s="34">
        <v>42264</v>
      </c>
      <c r="C343" s="14">
        <v>311</v>
      </c>
      <c r="D343" s="37">
        <v>3</v>
      </c>
      <c r="E343" s="39"/>
      <c r="F343" s="38">
        <f t="shared" si="16"/>
        <v>933</v>
      </c>
      <c r="G343" s="14">
        <f t="shared" si="17"/>
        <v>96721</v>
      </c>
      <c r="H343" s="14">
        <f t="shared" si="18"/>
        <v>9</v>
      </c>
    </row>
    <row r="344" spans="1:8" x14ac:dyDescent="0.25">
      <c r="A344" s="35"/>
      <c r="B344" s="34">
        <v>42265</v>
      </c>
      <c r="C344" s="14">
        <v>494</v>
      </c>
      <c r="D344" s="37">
        <v>5</v>
      </c>
      <c r="E344" s="39"/>
      <c r="F344" s="38">
        <f t="shared" si="16"/>
        <v>2470</v>
      </c>
      <c r="G344" s="14">
        <f t="shared" si="17"/>
        <v>244036</v>
      </c>
      <c r="H344" s="14">
        <f t="shared" si="18"/>
        <v>25</v>
      </c>
    </row>
    <row r="345" spans="1:8" x14ac:dyDescent="0.25">
      <c r="A345" s="35"/>
      <c r="B345" s="34">
        <v>42266</v>
      </c>
      <c r="C345" s="14">
        <v>384</v>
      </c>
      <c r="D345" s="37">
        <v>7</v>
      </c>
      <c r="E345" s="39"/>
      <c r="F345" s="38">
        <f t="shared" si="16"/>
        <v>2688</v>
      </c>
      <c r="G345" s="14">
        <f t="shared" si="17"/>
        <v>147456</v>
      </c>
      <c r="H345" s="14">
        <f t="shared" si="18"/>
        <v>49</v>
      </c>
    </row>
    <row r="346" spans="1:8" x14ac:dyDescent="0.25">
      <c r="A346" s="35"/>
      <c r="B346" s="34">
        <v>42267</v>
      </c>
      <c r="C346" s="14">
        <v>316</v>
      </c>
      <c r="D346" s="37">
        <v>11</v>
      </c>
      <c r="E346" s="39"/>
      <c r="F346" s="38">
        <f t="shared" si="16"/>
        <v>3476</v>
      </c>
      <c r="G346" s="14">
        <f t="shared" si="17"/>
        <v>99856</v>
      </c>
      <c r="H346" s="14">
        <f t="shared" si="18"/>
        <v>121</v>
      </c>
    </row>
    <row r="347" spans="1:8" x14ac:dyDescent="0.25">
      <c r="A347" s="35"/>
      <c r="B347" s="34">
        <v>42268</v>
      </c>
      <c r="C347" s="14">
        <v>401</v>
      </c>
      <c r="D347" s="37">
        <v>2</v>
      </c>
      <c r="E347" s="39"/>
      <c r="F347" s="38">
        <f t="shared" si="16"/>
        <v>802</v>
      </c>
      <c r="G347" s="14">
        <f t="shared" si="17"/>
        <v>160801</v>
      </c>
      <c r="H347" s="14">
        <f t="shared" si="18"/>
        <v>4</v>
      </c>
    </row>
    <row r="348" spans="1:8" x14ac:dyDescent="0.25">
      <c r="A348" s="35"/>
      <c r="B348" s="34">
        <v>42269</v>
      </c>
      <c r="C348" s="14">
        <v>463</v>
      </c>
      <c r="D348" s="37">
        <v>2</v>
      </c>
      <c r="E348" s="39"/>
      <c r="F348" s="38">
        <f t="shared" si="16"/>
        <v>926</v>
      </c>
      <c r="G348" s="14">
        <f t="shared" si="17"/>
        <v>214369</v>
      </c>
      <c r="H348" s="14">
        <f t="shared" si="18"/>
        <v>4</v>
      </c>
    </row>
    <row r="349" spans="1:8" x14ac:dyDescent="0.25">
      <c r="A349" s="35"/>
      <c r="B349" s="34">
        <v>42270</v>
      </c>
      <c r="C349" s="14">
        <v>470</v>
      </c>
      <c r="D349" s="37">
        <v>3</v>
      </c>
      <c r="E349" s="39"/>
      <c r="F349" s="38">
        <f t="shared" si="16"/>
        <v>1410</v>
      </c>
      <c r="G349" s="14">
        <f t="shared" si="17"/>
        <v>220900</v>
      </c>
      <c r="H349" s="14">
        <f t="shared" si="18"/>
        <v>9</v>
      </c>
    </row>
    <row r="350" spans="1:8" x14ac:dyDescent="0.25">
      <c r="A350" s="35"/>
      <c r="B350" s="34">
        <v>42271</v>
      </c>
      <c r="C350" s="14">
        <v>547</v>
      </c>
      <c r="D350" s="37">
        <v>3</v>
      </c>
      <c r="E350" s="39"/>
      <c r="F350" s="38">
        <f t="shared" si="16"/>
        <v>1641</v>
      </c>
      <c r="G350" s="14">
        <f t="shared" si="17"/>
        <v>299209</v>
      </c>
      <c r="H350" s="14">
        <f t="shared" si="18"/>
        <v>9</v>
      </c>
    </row>
    <row r="351" spans="1:8" x14ac:dyDescent="0.25">
      <c r="A351" s="35"/>
      <c r="B351" s="34">
        <v>42272</v>
      </c>
      <c r="C351" s="14">
        <v>385</v>
      </c>
      <c r="D351" s="37">
        <v>4</v>
      </c>
      <c r="E351" s="39"/>
      <c r="F351" s="38">
        <f t="shared" si="16"/>
        <v>1540</v>
      </c>
      <c r="G351" s="14">
        <f t="shared" si="17"/>
        <v>148225</v>
      </c>
      <c r="H351" s="14">
        <f t="shared" si="18"/>
        <v>16</v>
      </c>
    </row>
    <row r="352" spans="1:8" x14ac:dyDescent="0.25">
      <c r="A352" s="35"/>
      <c r="B352" s="34">
        <v>42273</v>
      </c>
      <c r="C352" s="14">
        <v>488</v>
      </c>
      <c r="D352" s="37">
        <v>2</v>
      </c>
      <c r="E352" s="39"/>
      <c r="F352" s="38">
        <f t="shared" si="16"/>
        <v>976</v>
      </c>
      <c r="G352" s="14">
        <f t="shared" si="17"/>
        <v>238144</v>
      </c>
      <c r="H352" s="14">
        <f t="shared" si="18"/>
        <v>4</v>
      </c>
    </row>
    <row r="353" spans="1:8" x14ac:dyDescent="0.25">
      <c r="A353" s="35"/>
      <c r="B353" s="34">
        <v>42274</v>
      </c>
      <c r="C353" s="14">
        <v>319</v>
      </c>
      <c r="D353" s="37">
        <v>3</v>
      </c>
      <c r="E353" s="39"/>
      <c r="F353" s="38">
        <f t="shared" si="16"/>
        <v>957</v>
      </c>
      <c r="G353" s="14">
        <f t="shared" si="17"/>
        <v>101761</v>
      </c>
      <c r="H353" s="14">
        <f t="shared" si="18"/>
        <v>9</v>
      </c>
    </row>
    <row r="354" spans="1:8" x14ac:dyDescent="0.25">
      <c r="A354" s="35"/>
      <c r="B354" s="34">
        <v>42275</v>
      </c>
      <c r="C354" s="14">
        <v>504</v>
      </c>
      <c r="D354" s="37">
        <v>3</v>
      </c>
      <c r="E354" s="39"/>
      <c r="F354" s="38">
        <f t="shared" si="16"/>
        <v>1512</v>
      </c>
      <c r="G354" s="14">
        <f t="shared" si="17"/>
        <v>254016</v>
      </c>
      <c r="H354" s="14">
        <f t="shared" si="18"/>
        <v>9</v>
      </c>
    </row>
    <row r="355" spans="1:8" x14ac:dyDescent="0.25">
      <c r="A355" s="35"/>
      <c r="B355" s="34">
        <v>42276</v>
      </c>
      <c r="C355" s="14">
        <v>533</v>
      </c>
      <c r="D355" s="37">
        <v>1</v>
      </c>
      <c r="E355" s="39"/>
      <c r="F355" s="38">
        <f t="shared" si="16"/>
        <v>533</v>
      </c>
      <c r="G355" s="14">
        <f t="shared" si="17"/>
        <v>284089</v>
      </c>
      <c r="H355" s="14">
        <f t="shared" si="18"/>
        <v>1</v>
      </c>
    </row>
    <row r="356" spans="1:8" x14ac:dyDescent="0.25">
      <c r="A356" s="35"/>
      <c r="B356" s="34">
        <v>42277</v>
      </c>
      <c r="C356" s="14">
        <v>445</v>
      </c>
      <c r="D356" s="37">
        <v>3</v>
      </c>
      <c r="E356" s="39"/>
      <c r="F356" s="38">
        <f t="shared" si="16"/>
        <v>1335</v>
      </c>
      <c r="G356" s="14">
        <f t="shared" si="17"/>
        <v>198025</v>
      </c>
      <c r="H356" s="14">
        <f t="shared" si="18"/>
        <v>9</v>
      </c>
    </row>
    <row r="357" spans="1:8" x14ac:dyDescent="0.25">
      <c r="A357" s="35"/>
      <c r="B357" s="34">
        <v>42278</v>
      </c>
      <c r="C357" s="14">
        <v>449</v>
      </c>
      <c r="D357" s="37">
        <v>1</v>
      </c>
      <c r="E357" s="39"/>
      <c r="F357" s="38">
        <f t="shared" si="16"/>
        <v>449</v>
      </c>
      <c r="G357" s="14">
        <f t="shared" si="17"/>
        <v>201601</v>
      </c>
      <c r="H357" s="14">
        <f t="shared" si="18"/>
        <v>1</v>
      </c>
    </row>
    <row r="358" spans="1:8" x14ac:dyDescent="0.25">
      <c r="A358" s="35"/>
      <c r="B358" s="34">
        <v>42279</v>
      </c>
      <c r="C358" s="14">
        <v>434</v>
      </c>
      <c r="D358" s="37">
        <v>3</v>
      </c>
      <c r="E358" s="39"/>
      <c r="F358" s="38">
        <f t="shared" si="16"/>
        <v>1302</v>
      </c>
      <c r="G358" s="14">
        <f t="shared" si="17"/>
        <v>188356</v>
      </c>
      <c r="H358" s="14">
        <f t="shared" si="18"/>
        <v>9</v>
      </c>
    </row>
    <row r="359" spans="1:8" x14ac:dyDescent="0.25">
      <c r="A359" s="35"/>
      <c r="B359" s="34">
        <v>42280</v>
      </c>
      <c r="C359" s="14">
        <v>372</v>
      </c>
      <c r="D359" s="37">
        <v>5</v>
      </c>
      <c r="E359" s="39"/>
      <c r="F359" s="38">
        <f t="shared" si="16"/>
        <v>1860</v>
      </c>
      <c r="G359" s="14">
        <f t="shared" si="17"/>
        <v>138384</v>
      </c>
      <c r="H359" s="14">
        <f t="shared" si="18"/>
        <v>25</v>
      </c>
    </row>
    <row r="360" spans="1:8" x14ac:dyDescent="0.25">
      <c r="A360" s="35"/>
      <c r="B360" s="34">
        <v>42281</v>
      </c>
      <c r="C360" s="14">
        <v>462</v>
      </c>
      <c r="D360" s="37">
        <v>3</v>
      </c>
      <c r="E360" s="39"/>
      <c r="F360" s="38">
        <f t="shared" si="16"/>
        <v>1386</v>
      </c>
      <c r="G360" s="14">
        <f t="shared" si="17"/>
        <v>213444</v>
      </c>
      <c r="H360" s="14">
        <f t="shared" si="18"/>
        <v>9</v>
      </c>
    </row>
    <row r="361" spans="1:8" x14ac:dyDescent="0.25">
      <c r="A361" s="35"/>
      <c r="B361" s="34">
        <v>42282</v>
      </c>
      <c r="C361" s="14">
        <v>489</v>
      </c>
      <c r="D361" s="37">
        <v>1</v>
      </c>
      <c r="E361" s="39"/>
      <c r="F361" s="38">
        <f t="shared" si="16"/>
        <v>489</v>
      </c>
      <c r="G361" s="14">
        <f t="shared" si="17"/>
        <v>239121</v>
      </c>
      <c r="H361" s="14">
        <f t="shared" si="18"/>
        <v>1</v>
      </c>
    </row>
    <row r="362" spans="1:8" x14ac:dyDescent="0.25">
      <c r="A362" s="35"/>
      <c r="B362" s="34">
        <v>42283</v>
      </c>
      <c r="C362" s="14">
        <v>397</v>
      </c>
      <c r="D362" s="37">
        <v>4</v>
      </c>
      <c r="E362" s="39"/>
      <c r="F362" s="38">
        <f t="shared" si="16"/>
        <v>1588</v>
      </c>
      <c r="G362" s="14">
        <f t="shared" si="17"/>
        <v>157609</v>
      </c>
      <c r="H362" s="14">
        <f t="shared" si="18"/>
        <v>16</v>
      </c>
    </row>
    <row r="363" spans="1:8" x14ac:dyDescent="0.25">
      <c r="A363" s="35"/>
      <c r="B363" s="34">
        <v>42284</v>
      </c>
      <c r="C363" s="14">
        <v>253</v>
      </c>
      <c r="D363" s="37">
        <v>5</v>
      </c>
      <c r="E363" s="39"/>
      <c r="F363" s="38">
        <f t="shared" si="16"/>
        <v>1265</v>
      </c>
      <c r="G363" s="14">
        <f t="shared" si="17"/>
        <v>64009</v>
      </c>
      <c r="H363" s="14">
        <f t="shared" si="18"/>
        <v>25</v>
      </c>
    </row>
    <row r="364" spans="1:8" x14ac:dyDescent="0.25">
      <c r="A364" s="35"/>
      <c r="B364" s="34">
        <v>42285</v>
      </c>
      <c r="C364" s="14">
        <v>431</v>
      </c>
      <c r="D364" s="37">
        <v>1</v>
      </c>
      <c r="E364" s="39"/>
      <c r="F364" s="38">
        <f t="shared" si="16"/>
        <v>431</v>
      </c>
      <c r="G364" s="14">
        <f t="shared" si="17"/>
        <v>185761</v>
      </c>
      <c r="H364" s="14">
        <f t="shared" si="18"/>
        <v>1</v>
      </c>
    </row>
    <row r="365" spans="1:8" x14ac:dyDescent="0.25">
      <c r="A365" s="35"/>
      <c r="B365" s="34">
        <v>42286</v>
      </c>
      <c r="C365" s="14">
        <v>370</v>
      </c>
      <c r="D365" s="37">
        <v>4</v>
      </c>
      <c r="E365" s="39"/>
      <c r="F365" s="38">
        <f t="shared" si="16"/>
        <v>1480</v>
      </c>
      <c r="G365" s="14">
        <f t="shared" si="17"/>
        <v>136900</v>
      </c>
      <c r="H365" s="14">
        <f t="shared" si="18"/>
        <v>16</v>
      </c>
    </row>
    <row r="366" spans="1:8" x14ac:dyDescent="0.25">
      <c r="A366" s="35"/>
      <c r="B366" s="34">
        <v>42287</v>
      </c>
      <c r="C366" s="14">
        <v>127</v>
      </c>
      <c r="D366" s="37">
        <v>8</v>
      </c>
      <c r="E366" s="39"/>
      <c r="F366" s="38">
        <f t="shared" si="16"/>
        <v>1016</v>
      </c>
      <c r="G366" s="14">
        <f t="shared" si="17"/>
        <v>16129</v>
      </c>
      <c r="H366" s="14">
        <f t="shared" si="18"/>
        <v>64</v>
      </c>
    </row>
    <row r="367" spans="1:8" x14ac:dyDescent="0.25">
      <c r="A367" s="35"/>
      <c r="B367" s="34">
        <v>42288</v>
      </c>
      <c r="C367" s="14">
        <v>319</v>
      </c>
      <c r="D367" s="37">
        <v>5</v>
      </c>
      <c r="E367" s="39"/>
      <c r="F367" s="38">
        <f t="shared" si="16"/>
        <v>1595</v>
      </c>
      <c r="G367" s="14">
        <f t="shared" si="17"/>
        <v>101761</v>
      </c>
      <c r="H367" s="14">
        <f t="shared" si="18"/>
        <v>25</v>
      </c>
    </row>
    <row r="368" spans="1:8" x14ac:dyDescent="0.25">
      <c r="A368" s="35"/>
      <c r="B368" s="34">
        <v>42289</v>
      </c>
      <c r="C368" s="14">
        <v>393</v>
      </c>
      <c r="D368" s="37">
        <v>6</v>
      </c>
      <c r="E368" s="39"/>
      <c r="F368" s="38">
        <f t="shared" si="16"/>
        <v>2358</v>
      </c>
      <c r="G368" s="14">
        <f t="shared" si="17"/>
        <v>154449</v>
      </c>
      <c r="H368" s="14">
        <f t="shared" si="18"/>
        <v>36</v>
      </c>
    </row>
    <row r="369" spans="1:8" x14ac:dyDescent="0.25">
      <c r="A369" s="35"/>
      <c r="B369" s="34">
        <v>42290</v>
      </c>
      <c r="C369" s="14">
        <v>416</v>
      </c>
      <c r="D369" s="37">
        <v>2</v>
      </c>
      <c r="E369" s="39"/>
      <c r="F369" s="38">
        <f t="shared" si="16"/>
        <v>832</v>
      </c>
      <c r="G369" s="14">
        <f t="shared" si="17"/>
        <v>173056</v>
      </c>
      <c r="H369" s="14">
        <f t="shared" si="18"/>
        <v>4</v>
      </c>
    </row>
    <row r="370" spans="1:8" x14ac:dyDescent="0.25">
      <c r="A370" s="35"/>
      <c r="B370" s="34">
        <v>42291</v>
      </c>
      <c r="C370" s="14">
        <v>365</v>
      </c>
      <c r="D370" s="37">
        <v>3</v>
      </c>
      <c r="E370" s="39"/>
      <c r="F370" s="38">
        <f t="shared" si="16"/>
        <v>1095</v>
      </c>
      <c r="G370" s="14">
        <f t="shared" si="17"/>
        <v>133225</v>
      </c>
      <c r="H370" s="14">
        <f t="shared" si="18"/>
        <v>9</v>
      </c>
    </row>
    <row r="371" spans="1:8" x14ac:dyDescent="0.25">
      <c r="A371" s="35"/>
      <c r="B371" s="34">
        <v>42292</v>
      </c>
      <c r="C371" s="14">
        <v>432</v>
      </c>
      <c r="D371" s="37">
        <v>2</v>
      </c>
      <c r="E371" s="39"/>
      <c r="F371" s="38">
        <f t="shared" si="16"/>
        <v>864</v>
      </c>
      <c r="G371" s="14">
        <f t="shared" si="17"/>
        <v>186624</v>
      </c>
      <c r="H371" s="14">
        <f t="shared" si="18"/>
        <v>4</v>
      </c>
    </row>
    <row r="372" spans="1:8" x14ac:dyDescent="0.25">
      <c r="A372" s="35"/>
      <c r="B372" s="34">
        <v>42293</v>
      </c>
      <c r="C372" s="14">
        <v>469</v>
      </c>
      <c r="D372" s="37">
        <v>1</v>
      </c>
      <c r="E372" s="39"/>
      <c r="F372" s="38">
        <f t="shared" si="16"/>
        <v>469</v>
      </c>
      <c r="G372" s="14">
        <f t="shared" si="17"/>
        <v>219961</v>
      </c>
      <c r="H372" s="14">
        <f t="shared" si="18"/>
        <v>1</v>
      </c>
    </row>
    <row r="373" spans="1:8" x14ac:dyDescent="0.25">
      <c r="A373" s="35"/>
      <c r="B373" s="34">
        <v>42294</v>
      </c>
      <c r="C373" s="14">
        <v>292</v>
      </c>
      <c r="D373" s="37">
        <v>1</v>
      </c>
      <c r="E373" s="39"/>
      <c r="F373" s="38">
        <f t="shared" si="16"/>
        <v>292</v>
      </c>
      <c r="G373" s="14">
        <f t="shared" si="17"/>
        <v>85264</v>
      </c>
      <c r="H373" s="14">
        <f t="shared" si="18"/>
        <v>1</v>
      </c>
    </row>
    <row r="374" spans="1:8" x14ac:dyDescent="0.25">
      <c r="A374" s="35"/>
      <c r="B374" s="34">
        <v>42295</v>
      </c>
      <c r="C374" s="14">
        <v>119</v>
      </c>
      <c r="D374" s="37">
        <v>3</v>
      </c>
      <c r="E374" s="39"/>
      <c r="F374" s="38">
        <f t="shared" si="16"/>
        <v>357</v>
      </c>
      <c r="G374" s="14">
        <f t="shared" si="17"/>
        <v>14161</v>
      </c>
      <c r="H374" s="14">
        <f t="shared" si="18"/>
        <v>9</v>
      </c>
    </row>
    <row r="375" spans="1:8" x14ac:dyDescent="0.25">
      <c r="A375" s="35"/>
      <c r="B375" s="34">
        <v>42296</v>
      </c>
      <c r="C375" s="14">
        <v>366</v>
      </c>
      <c r="D375" s="37">
        <v>4</v>
      </c>
      <c r="E375" s="39"/>
      <c r="F375" s="38">
        <f t="shared" si="16"/>
        <v>1464</v>
      </c>
      <c r="G375" s="14">
        <f t="shared" si="17"/>
        <v>133956</v>
      </c>
      <c r="H375" s="14">
        <f t="shared" si="18"/>
        <v>16</v>
      </c>
    </row>
    <row r="376" spans="1:8" x14ac:dyDescent="0.25">
      <c r="A376" s="35"/>
      <c r="B376" s="34">
        <v>42297</v>
      </c>
      <c r="C376" s="14">
        <v>395</v>
      </c>
      <c r="D376" s="37">
        <v>2</v>
      </c>
      <c r="E376" s="39"/>
      <c r="F376" s="38">
        <f t="shared" si="16"/>
        <v>790</v>
      </c>
      <c r="G376" s="14">
        <f t="shared" si="17"/>
        <v>156025</v>
      </c>
      <c r="H376" s="14">
        <f t="shared" si="18"/>
        <v>4</v>
      </c>
    </row>
    <row r="377" spans="1:8" x14ac:dyDescent="0.25">
      <c r="A377" s="35"/>
      <c r="B377" s="34">
        <v>42298</v>
      </c>
      <c r="C377" s="14">
        <v>378</v>
      </c>
      <c r="D377" s="37">
        <v>2</v>
      </c>
      <c r="E377" s="39"/>
      <c r="F377" s="38">
        <f t="shared" si="16"/>
        <v>756</v>
      </c>
      <c r="G377" s="14">
        <f t="shared" si="17"/>
        <v>142884</v>
      </c>
      <c r="H377" s="14">
        <f t="shared" si="18"/>
        <v>4</v>
      </c>
    </row>
    <row r="378" spans="1:8" x14ac:dyDescent="0.25">
      <c r="A378" s="35"/>
      <c r="B378" s="34">
        <v>42299</v>
      </c>
      <c r="C378" s="14">
        <v>393</v>
      </c>
      <c r="D378" s="37">
        <v>1</v>
      </c>
      <c r="E378" s="39"/>
      <c r="F378" s="38">
        <f t="shared" si="16"/>
        <v>393</v>
      </c>
      <c r="G378" s="14">
        <f t="shared" si="17"/>
        <v>154449</v>
      </c>
      <c r="H378" s="14">
        <f t="shared" si="18"/>
        <v>1</v>
      </c>
    </row>
    <row r="379" spans="1:8" x14ac:dyDescent="0.25">
      <c r="A379" s="35"/>
      <c r="B379" s="34">
        <v>42300</v>
      </c>
      <c r="C379" s="14">
        <v>358</v>
      </c>
      <c r="D379" s="37">
        <v>2</v>
      </c>
      <c r="E379" s="39"/>
      <c r="F379" s="38">
        <f t="shared" si="16"/>
        <v>716</v>
      </c>
      <c r="G379" s="14">
        <f t="shared" si="17"/>
        <v>128164</v>
      </c>
      <c r="H379" s="14">
        <f t="shared" si="18"/>
        <v>4</v>
      </c>
    </row>
    <row r="380" spans="1:8" x14ac:dyDescent="0.25">
      <c r="A380" s="35"/>
      <c r="B380" s="34">
        <v>42301</v>
      </c>
      <c r="C380" s="14">
        <v>204</v>
      </c>
      <c r="D380" s="37">
        <v>2</v>
      </c>
      <c r="E380" s="39"/>
      <c r="F380" s="38">
        <f t="shared" si="16"/>
        <v>408</v>
      </c>
      <c r="G380" s="14">
        <f t="shared" si="17"/>
        <v>41616</v>
      </c>
      <c r="H380" s="14">
        <f t="shared" si="18"/>
        <v>4</v>
      </c>
    </row>
    <row r="381" spans="1:8" x14ac:dyDescent="0.25">
      <c r="A381" s="35"/>
      <c r="B381" s="34">
        <v>42302</v>
      </c>
      <c r="C381" s="14">
        <v>202</v>
      </c>
      <c r="D381" s="37">
        <v>4</v>
      </c>
      <c r="E381" s="39"/>
      <c r="F381" s="38">
        <f t="shared" si="16"/>
        <v>808</v>
      </c>
      <c r="G381" s="14">
        <f t="shared" si="17"/>
        <v>40804</v>
      </c>
      <c r="H381" s="14">
        <f t="shared" si="18"/>
        <v>16</v>
      </c>
    </row>
    <row r="382" spans="1:8" x14ac:dyDescent="0.25">
      <c r="A382" s="35"/>
      <c r="B382" s="34">
        <v>42303</v>
      </c>
      <c r="C382" s="14">
        <v>260</v>
      </c>
      <c r="D382" s="37">
        <v>11</v>
      </c>
      <c r="E382" s="39"/>
      <c r="F382" s="38">
        <f t="shared" si="16"/>
        <v>2860</v>
      </c>
      <c r="G382" s="14">
        <f t="shared" si="17"/>
        <v>67600</v>
      </c>
      <c r="H382" s="14">
        <f t="shared" si="18"/>
        <v>121</v>
      </c>
    </row>
    <row r="383" spans="1:8" x14ac:dyDescent="0.25">
      <c r="A383" s="35"/>
      <c r="B383" s="34">
        <v>42304</v>
      </c>
      <c r="C383" s="14">
        <v>391</v>
      </c>
      <c r="D383" s="37">
        <v>2</v>
      </c>
      <c r="E383" s="39"/>
      <c r="F383" s="38">
        <f t="shared" si="16"/>
        <v>782</v>
      </c>
      <c r="G383" s="14">
        <f t="shared" si="17"/>
        <v>152881</v>
      </c>
      <c r="H383" s="14">
        <f t="shared" si="18"/>
        <v>4</v>
      </c>
    </row>
    <row r="384" spans="1:8" x14ac:dyDescent="0.25">
      <c r="A384" s="35"/>
      <c r="B384" s="34">
        <v>42305</v>
      </c>
      <c r="C384" s="14">
        <v>323</v>
      </c>
      <c r="D384" s="37">
        <v>3</v>
      </c>
      <c r="E384" s="39"/>
      <c r="F384" s="38">
        <f t="shared" si="16"/>
        <v>969</v>
      </c>
      <c r="G384" s="14">
        <f t="shared" si="17"/>
        <v>104329</v>
      </c>
      <c r="H384" s="14">
        <f t="shared" si="18"/>
        <v>9</v>
      </c>
    </row>
    <row r="385" spans="1:8" x14ac:dyDescent="0.25">
      <c r="A385" s="35"/>
      <c r="B385" s="34">
        <v>42306</v>
      </c>
      <c r="C385" s="14">
        <v>362</v>
      </c>
      <c r="D385" s="37">
        <v>7</v>
      </c>
      <c r="E385" s="39"/>
      <c r="F385" s="38">
        <f t="shared" si="16"/>
        <v>2534</v>
      </c>
      <c r="G385" s="14">
        <f t="shared" si="17"/>
        <v>131044</v>
      </c>
      <c r="H385" s="14">
        <f t="shared" si="18"/>
        <v>49</v>
      </c>
    </row>
    <row r="386" spans="1:8" x14ac:dyDescent="0.25">
      <c r="A386" s="35"/>
      <c r="B386" s="34">
        <v>42307</v>
      </c>
      <c r="C386" s="14">
        <v>302</v>
      </c>
      <c r="D386" s="37">
        <v>11</v>
      </c>
      <c r="E386" s="39"/>
      <c r="F386" s="38">
        <f t="shared" si="16"/>
        <v>3322</v>
      </c>
      <c r="G386" s="14">
        <f t="shared" si="17"/>
        <v>91204</v>
      </c>
      <c r="H386" s="14">
        <f t="shared" si="18"/>
        <v>121</v>
      </c>
    </row>
    <row r="387" spans="1:8" x14ac:dyDescent="0.25">
      <c r="A387" s="35"/>
      <c r="B387" s="34">
        <v>42308</v>
      </c>
      <c r="C387" s="14">
        <v>82</v>
      </c>
      <c r="D387" s="37">
        <v>11</v>
      </c>
      <c r="E387" s="39"/>
      <c r="F387" s="38">
        <f t="shared" si="16"/>
        <v>902</v>
      </c>
      <c r="G387" s="14">
        <f t="shared" si="17"/>
        <v>6724</v>
      </c>
      <c r="H387" s="14">
        <f t="shared" si="18"/>
        <v>121</v>
      </c>
    </row>
    <row r="388" spans="1:8" x14ac:dyDescent="0.25">
      <c r="A388" s="35"/>
      <c r="B388" s="34">
        <v>42309</v>
      </c>
      <c r="C388" s="14">
        <v>124</v>
      </c>
      <c r="D388" s="37">
        <v>13</v>
      </c>
      <c r="E388" s="39"/>
      <c r="F388" s="38">
        <f t="shared" si="16"/>
        <v>1612</v>
      </c>
      <c r="G388" s="14">
        <f t="shared" si="17"/>
        <v>15376</v>
      </c>
      <c r="H388" s="14">
        <f t="shared" si="18"/>
        <v>169</v>
      </c>
    </row>
    <row r="389" spans="1:8" x14ac:dyDescent="0.25">
      <c r="A389" s="35"/>
      <c r="B389" s="34">
        <v>42310</v>
      </c>
      <c r="C389" s="14">
        <v>285</v>
      </c>
      <c r="D389" s="37">
        <v>3</v>
      </c>
      <c r="E389" s="39"/>
      <c r="F389" s="38">
        <f t="shared" ref="F389:F452" si="19">C389*D389</f>
        <v>855</v>
      </c>
      <c r="G389" s="14">
        <f t="shared" ref="G389:G452" si="20">C389^2</f>
        <v>81225</v>
      </c>
      <c r="H389" s="14">
        <f t="shared" ref="H389:H452" si="21">D389^2</f>
        <v>9</v>
      </c>
    </row>
    <row r="390" spans="1:8" x14ac:dyDescent="0.25">
      <c r="A390" s="35"/>
      <c r="B390" s="34">
        <v>42311</v>
      </c>
      <c r="C390" s="14">
        <v>341</v>
      </c>
      <c r="D390" s="37">
        <v>2</v>
      </c>
      <c r="E390" s="39"/>
      <c r="F390" s="38">
        <f t="shared" si="19"/>
        <v>682</v>
      </c>
      <c r="G390" s="14">
        <f t="shared" si="20"/>
        <v>116281</v>
      </c>
      <c r="H390" s="14">
        <f t="shared" si="21"/>
        <v>4</v>
      </c>
    </row>
    <row r="391" spans="1:8" x14ac:dyDescent="0.25">
      <c r="A391" s="35"/>
      <c r="B391" s="34">
        <v>42312</v>
      </c>
      <c r="C391" s="14">
        <v>333</v>
      </c>
      <c r="D391" s="37">
        <v>5</v>
      </c>
      <c r="E391" s="39"/>
      <c r="F391" s="38">
        <f t="shared" si="19"/>
        <v>1665</v>
      </c>
      <c r="G391" s="14">
        <f t="shared" si="20"/>
        <v>110889</v>
      </c>
      <c r="H391" s="14">
        <f t="shared" si="21"/>
        <v>25</v>
      </c>
    </row>
    <row r="392" spans="1:8" x14ac:dyDescent="0.25">
      <c r="A392" s="35"/>
      <c r="B392" s="34">
        <v>42313</v>
      </c>
      <c r="C392" s="14">
        <v>338</v>
      </c>
      <c r="D392" s="37">
        <v>5</v>
      </c>
      <c r="E392" s="39"/>
      <c r="F392" s="38">
        <f t="shared" si="19"/>
        <v>1690</v>
      </c>
      <c r="G392" s="14">
        <f t="shared" si="20"/>
        <v>114244</v>
      </c>
      <c r="H392" s="14">
        <f t="shared" si="21"/>
        <v>25</v>
      </c>
    </row>
    <row r="393" spans="1:8" x14ac:dyDescent="0.25">
      <c r="A393" s="35"/>
      <c r="B393" s="34">
        <v>42314</v>
      </c>
      <c r="C393" s="14">
        <v>317</v>
      </c>
      <c r="D393" s="37">
        <v>5</v>
      </c>
      <c r="E393" s="39"/>
      <c r="F393" s="38">
        <f t="shared" si="19"/>
        <v>1585</v>
      </c>
      <c r="G393" s="14">
        <f t="shared" si="20"/>
        <v>100489</v>
      </c>
      <c r="H393" s="14">
        <f t="shared" si="21"/>
        <v>25</v>
      </c>
    </row>
    <row r="394" spans="1:8" x14ac:dyDescent="0.25">
      <c r="A394" s="35"/>
      <c r="B394" s="34">
        <v>42315</v>
      </c>
      <c r="C394" s="14">
        <v>68</v>
      </c>
      <c r="D394" s="37">
        <v>5</v>
      </c>
      <c r="E394" s="39"/>
      <c r="F394" s="38">
        <f t="shared" si="19"/>
        <v>340</v>
      </c>
      <c r="G394" s="14">
        <f t="shared" si="20"/>
        <v>4624</v>
      </c>
      <c r="H394" s="14">
        <f t="shared" si="21"/>
        <v>25</v>
      </c>
    </row>
    <row r="395" spans="1:8" x14ac:dyDescent="0.25">
      <c r="A395" s="35"/>
      <c r="B395" s="34">
        <v>42316</v>
      </c>
      <c r="C395" s="14">
        <v>114</v>
      </c>
      <c r="D395" s="37">
        <v>4</v>
      </c>
      <c r="E395" s="39"/>
      <c r="F395" s="38">
        <f t="shared" si="19"/>
        <v>456</v>
      </c>
      <c r="G395" s="14">
        <f t="shared" si="20"/>
        <v>12996</v>
      </c>
      <c r="H395" s="14">
        <f t="shared" si="21"/>
        <v>16</v>
      </c>
    </row>
    <row r="396" spans="1:8" x14ac:dyDescent="0.25">
      <c r="A396" s="35"/>
      <c r="B396" s="34">
        <v>42317</v>
      </c>
      <c r="C396" s="14">
        <v>281</v>
      </c>
      <c r="D396" s="37">
        <v>1</v>
      </c>
      <c r="E396" s="39"/>
      <c r="F396" s="38">
        <f t="shared" si="19"/>
        <v>281</v>
      </c>
      <c r="G396" s="14">
        <f t="shared" si="20"/>
        <v>78961</v>
      </c>
      <c r="H396" s="14">
        <f t="shared" si="21"/>
        <v>1</v>
      </c>
    </row>
    <row r="397" spans="1:8" x14ac:dyDescent="0.25">
      <c r="A397" s="35"/>
      <c r="B397" s="34">
        <v>42318</v>
      </c>
      <c r="C397" s="14">
        <v>335</v>
      </c>
      <c r="D397" s="37">
        <v>6</v>
      </c>
      <c r="E397" s="39"/>
      <c r="F397" s="38">
        <f t="shared" si="19"/>
        <v>2010</v>
      </c>
      <c r="G397" s="14">
        <f t="shared" si="20"/>
        <v>112225</v>
      </c>
      <c r="H397" s="14">
        <f t="shared" si="21"/>
        <v>36</v>
      </c>
    </row>
    <row r="398" spans="1:8" x14ac:dyDescent="0.25">
      <c r="A398" s="35"/>
      <c r="B398" s="34">
        <v>42319</v>
      </c>
      <c r="C398" s="14">
        <v>322</v>
      </c>
      <c r="D398" s="37">
        <v>8</v>
      </c>
      <c r="E398" s="39"/>
      <c r="F398" s="38">
        <f t="shared" si="19"/>
        <v>2576</v>
      </c>
      <c r="G398" s="14">
        <f t="shared" si="20"/>
        <v>103684</v>
      </c>
      <c r="H398" s="14">
        <f t="shared" si="21"/>
        <v>64</v>
      </c>
    </row>
    <row r="399" spans="1:8" x14ac:dyDescent="0.25">
      <c r="A399" s="35"/>
      <c r="B399" s="34">
        <v>42320</v>
      </c>
      <c r="C399" s="14">
        <v>264</v>
      </c>
      <c r="D399" s="37">
        <v>9</v>
      </c>
      <c r="E399" s="39"/>
      <c r="F399" s="38">
        <f t="shared" si="19"/>
        <v>2376</v>
      </c>
      <c r="G399" s="14">
        <f t="shared" si="20"/>
        <v>69696</v>
      </c>
      <c r="H399" s="14">
        <f t="shared" si="21"/>
        <v>81</v>
      </c>
    </row>
    <row r="400" spans="1:8" x14ac:dyDescent="0.25">
      <c r="A400" s="35"/>
      <c r="B400" s="34">
        <v>42321</v>
      </c>
      <c r="C400" s="14">
        <v>212</v>
      </c>
      <c r="D400" s="37">
        <v>15</v>
      </c>
      <c r="E400" s="39"/>
      <c r="F400" s="38">
        <f t="shared" si="19"/>
        <v>3180</v>
      </c>
      <c r="G400" s="14">
        <f t="shared" si="20"/>
        <v>44944</v>
      </c>
      <c r="H400" s="14">
        <f t="shared" si="21"/>
        <v>225</v>
      </c>
    </row>
    <row r="401" spans="1:8" x14ac:dyDescent="0.25">
      <c r="A401" s="35"/>
      <c r="B401" s="34">
        <v>42322</v>
      </c>
      <c r="C401" s="14">
        <v>37</v>
      </c>
      <c r="D401" s="37">
        <v>3</v>
      </c>
      <c r="E401" s="39"/>
      <c r="F401" s="38">
        <f t="shared" si="19"/>
        <v>111</v>
      </c>
      <c r="G401" s="14">
        <f t="shared" si="20"/>
        <v>1369</v>
      </c>
      <c r="H401" s="14">
        <f t="shared" si="21"/>
        <v>9</v>
      </c>
    </row>
    <row r="402" spans="1:8" x14ac:dyDescent="0.25">
      <c r="A402" s="35"/>
      <c r="B402" s="34">
        <v>42323</v>
      </c>
      <c r="C402" s="14">
        <v>133</v>
      </c>
      <c r="D402" s="37">
        <v>5</v>
      </c>
      <c r="E402" s="39"/>
      <c r="F402" s="38">
        <f t="shared" si="19"/>
        <v>665</v>
      </c>
      <c r="G402" s="14">
        <f t="shared" si="20"/>
        <v>17689</v>
      </c>
      <c r="H402" s="14">
        <f t="shared" si="21"/>
        <v>25</v>
      </c>
    </row>
    <row r="403" spans="1:8" x14ac:dyDescent="0.25">
      <c r="A403" s="35"/>
      <c r="B403" s="34">
        <v>42324</v>
      </c>
      <c r="C403" s="14">
        <v>220</v>
      </c>
      <c r="D403" s="37">
        <v>7</v>
      </c>
      <c r="E403" s="39"/>
      <c r="F403" s="38">
        <f t="shared" si="19"/>
        <v>1540</v>
      </c>
      <c r="G403" s="14">
        <f t="shared" si="20"/>
        <v>48400</v>
      </c>
      <c r="H403" s="14">
        <f t="shared" si="21"/>
        <v>49</v>
      </c>
    </row>
    <row r="404" spans="1:8" x14ac:dyDescent="0.25">
      <c r="A404" s="35"/>
      <c r="B404" s="34">
        <v>42325</v>
      </c>
      <c r="C404" s="14">
        <v>203</v>
      </c>
      <c r="D404" s="37">
        <v>12</v>
      </c>
      <c r="E404" s="39"/>
      <c r="F404" s="38">
        <f t="shared" si="19"/>
        <v>2436</v>
      </c>
      <c r="G404" s="14">
        <f t="shared" si="20"/>
        <v>41209</v>
      </c>
      <c r="H404" s="14">
        <f t="shared" si="21"/>
        <v>144</v>
      </c>
    </row>
    <row r="405" spans="1:8" x14ac:dyDescent="0.25">
      <c r="A405" s="35"/>
      <c r="B405" s="34">
        <v>42326</v>
      </c>
      <c r="C405" s="14">
        <v>283</v>
      </c>
      <c r="D405" s="37">
        <v>5</v>
      </c>
      <c r="E405" s="39"/>
      <c r="F405" s="38">
        <f t="shared" si="19"/>
        <v>1415</v>
      </c>
      <c r="G405" s="14">
        <f t="shared" si="20"/>
        <v>80089</v>
      </c>
      <c r="H405" s="14">
        <f t="shared" si="21"/>
        <v>25</v>
      </c>
    </row>
    <row r="406" spans="1:8" x14ac:dyDescent="0.25">
      <c r="A406" s="35"/>
      <c r="B406" s="34">
        <v>42327</v>
      </c>
      <c r="C406" s="14">
        <v>298</v>
      </c>
      <c r="D406" s="37">
        <v>3</v>
      </c>
      <c r="E406" s="39"/>
      <c r="F406" s="38">
        <f t="shared" si="19"/>
        <v>894</v>
      </c>
      <c r="G406" s="14">
        <f t="shared" si="20"/>
        <v>88804</v>
      </c>
      <c r="H406" s="14">
        <f t="shared" si="21"/>
        <v>9</v>
      </c>
    </row>
    <row r="407" spans="1:8" x14ac:dyDescent="0.25">
      <c r="A407" s="35"/>
      <c r="B407" s="34">
        <v>42328</v>
      </c>
      <c r="C407" s="14">
        <v>265</v>
      </c>
      <c r="D407" s="37">
        <v>2</v>
      </c>
      <c r="E407" s="39"/>
      <c r="F407" s="38">
        <f t="shared" si="19"/>
        <v>530</v>
      </c>
      <c r="G407" s="14">
        <f t="shared" si="20"/>
        <v>70225</v>
      </c>
      <c r="H407" s="14">
        <f t="shared" si="21"/>
        <v>4</v>
      </c>
    </row>
    <row r="408" spans="1:8" x14ac:dyDescent="0.25">
      <c r="A408" s="35"/>
      <c r="B408" s="34">
        <v>42329</v>
      </c>
      <c r="C408" s="14">
        <v>134</v>
      </c>
      <c r="D408" s="37">
        <v>2</v>
      </c>
      <c r="E408" s="39"/>
      <c r="F408" s="38">
        <f t="shared" si="19"/>
        <v>268</v>
      </c>
      <c r="G408" s="14">
        <f t="shared" si="20"/>
        <v>17956</v>
      </c>
      <c r="H408" s="14">
        <f t="shared" si="21"/>
        <v>4</v>
      </c>
    </row>
    <row r="409" spans="1:8" x14ac:dyDescent="0.25">
      <c r="A409" s="35"/>
      <c r="B409" s="34">
        <v>42330</v>
      </c>
      <c r="C409" s="14">
        <v>173</v>
      </c>
      <c r="D409" s="37">
        <v>1</v>
      </c>
      <c r="E409" s="39"/>
      <c r="F409" s="38">
        <f t="shared" si="19"/>
        <v>173</v>
      </c>
      <c r="G409" s="14">
        <f t="shared" si="20"/>
        <v>29929</v>
      </c>
      <c r="H409" s="14">
        <f t="shared" si="21"/>
        <v>1</v>
      </c>
    </row>
    <row r="410" spans="1:8" x14ac:dyDescent="0.25">
      <c r="A410" s="35"/>
      <c r="B410" s="34">
        <v>42331</v>
      </c>
      <c r="C410" s="14">
        <v>230</v>
      </c>
      <c r="D410" s="37">
        <v>5</v>
      </c>
      <c r="E410" s="39"/>
      <c r="F410" s="38">
        <f t="shared" si="19"/>
        <v>1150</v>
      </c>
      <c r="G410" s="14">
        <f t="shared" si="20"/>
        <v>52900</v>
      </c>
      <c r="H410" s="14">
        <f t="shared" si="21"/>
        <v>25</v>
      </c>
    </row>
    <row r="411" spans="1:8" x14ac:dyDescent="0.25">
      <c r="A411" s="35"/>
      <c r="B411" s="34">
        <v>42332</v>
      </c>
      <c r="C411" s="14">
        <v>227</v>
      </c>
      <c r="D411" s="37">
        <v>6</v>
      </c>
      <c r="E411" s="39"/>
      <c r="F411" s="38">
        <f t="shared" si="19"/>
        <v>1362</v>
      </c>
      <c r="G411" s="14">
        <f t="shared" si="20"/>
        <v>51529</v>
      </c>
      <c r="H411" s="14">
        <f t="shared" si="21"/>
        <v>36</v>
      </c>
    </row>
    <row r="412" spans="1:8" x14ac:dyDescent="0.25">
      <c r="A412" s="35"/>
      <c r="B412" s="34">
        <v>42333</v>
      </c>
      <c r="C412" s="14">
        <v>218</v>
      </c>
      <c r="D412" s="37">
        <v>4</v>
      </c>
      <c r="E412" s="39"/>
      <c r="F412" s="38">
        <f t="shared" si="19"/>
        <v>872</v>
      </c>
      <c r="G412" s="14">
        <f t="shared" si="20"/>
        <v>47524</v>
      </c>
      <c r="H412" s="14">
        <f t="shared" si="21"/>
        <v>16</v>
      </c>
    </row>
    <row r="413" spans="1:8" x14ac:dyDescent="0.25">
      <c r="A413" s="35"/>
      <c r="B413" s="34">
        <v>42334</v>
      </c>
      <c r="C413" s="14">
        <v>111</v>
      </c>
      <c r="D413" s="37">
        <v>2</v>
      </c>
      <c r="E413" s="39"/>
      <c r="F413" s="38">
        <f t="shared" si="19"/>
        <v>222</v>
      </c>
      <c r="G413" s="14">
        <f t="shared" si="20"/>
        <v>12321</v>
      </c>
      <c r="H413" s="14">
        <f t="shared" si="21"/>
        <v>4</v>
      </c>
    </row>
    <row r="414" spans="1:8" x14ac:dyDescent="0.25">
      <c r="A414" s="35"/>
      <c r="B414" s="34">
        <v>42335</v>
      </c>
      <c r="C414" s="14">
        <v>156</v>
      </c>
      <c r="D414" s="37">
        <v>1</v>
      </c>
      <c r="E414" s="39"/>
      <c r="F414" s="38">
        <f t="shared" si="19"/>
        <v>156</v>
      </c>
      <c r="G414" s="14">
        <f t="shared" si="20"/>
        <v>24336</v>
      </c>
      <c r="H414" s="14">
        <f t="shared" si="21"/>
        <v>1</v>
      </c>
    </row>
    <row r="415" spans="1:8" x14ac:dyDescent="0.25">
      <c r="A415" s="35"/>
      <c r="B415" s="34">
        <v>42336</v>
      </c>
      <c r="C415" s="14">
        <v>203</v>
      </c>
      <c r="D415" s="37">
        <v>1</v>
      </c>
      <c r="E415" s="39"/>
      <c r="F415" s="38">
        <f t="shared" si="19"/>
        <v>203</v>
      </c>
      <c r="G415" s="14">
        <f t="shared" si="20"/>
        <v>41209</v>
      </c>
      <c r="H415" s="14">
        <f t="shared" si="21"/>
        <v>1</v>
      </c>
    </row>
    <row r="416" spans="1:8" x14ac:dyDescent="0.25">
      <c r="A416" s="35"/>
      <c r="B416" s="34">
        <v>42337</v>
      </c>
      <c r="C416" s="14">
        <v>107</v>
      </c>
      <c r="D416" s="37">
        <v>2</v>
      </c>
      <c r="E416" s="39"/>
      <c r="F416" s="38">
        <f t="shared" si="19"/>
        <v>214</v>
      </c>
      <c r="G416" s="14">
        <f t="shared" si="20"/>
        <v>11449</v>
      </c>
      <c r="H416" s="14">
        <f t="shared" si="21"/>
        <v>4</v>
      </c>
    </row>
    <row r="417" spans="1:8" x14ac:dyDescent="0.25">
      <c r="A417" s="35"/>
      <c r="B417" s="34">
        <v>42338</v>
      </c>
      <c r="C417" s="14">
        <v>208</v>
      </c>
      <c r="D417" s="37">
        <v>3</v>
      </c>
      <c r="E417" s="39"/>
      <c r="F417" s="38">
        <f t="shared" si="19"/>
        <v>624</v>
      </c>
      <c r="G417" s="14">
        <f t="shared" si="20"/>
        <v>43264</v>
      </c>
      <c r="H417" s="14">
        <f t="shared" si="21"/>
        <v>9</v>
      </c>
    </row>
    <row r="418" spans="1:8" x14ac:dyDescent="0.25">
      <c r="A418" s="35"/>
      <c r="B418" s="34">
        <v>42339</v>
      </c>
      <c r="C418" s="14">
        <v>269</v>
      </c>
      <c r="D418" s="37">
        <v>3</v>
      </c>
      <c r="E418" s="39"/>
      <c r="F418" s="38">
        <f t="shared" si="19"/>
        <v>807</v>
      </c>
      <c r="G418" s="14">
        <f t="shared" si="20"/>
        <v>72361</v>
      </c>
      <c r="H418" s="14">
        <f t="shared" si="21"/>
        <v>9</v>
      </c>
    </row>
    <row r="419" spans="1:8" x14ac:dyDescent="0.25">
      <c r="A419" s="35"/>
      <c r="B419" s="34">
        <v>42340</v>
      </c>
      <c r="C419" s="14">
        <v>256</v>
      </c>
      <c r="D419" s="37">
        <v>7</v>
      </c>
      <c r="E419" s="39"/>
      <c r="F419" s="38">
        <f t="shared" si="19"/>
        <v>1792</v>
      </c>
      <c r="G419" s="14">
        <f t="shared" si="20"/>
        <v>65536</v>
      </c>
      <c r="H419" s="14">
        <f t="shared" si="21"/>
        <v>49</v>
      </c>
    </row>
    <row r="420" spans="1:8" x14ac:dyDescent="0.25">
      <c r="A420" s="35"/>
      <c r="B420" s="34">
        <v>42341</v>
      </c>
      <c r="C420" s="14">
        <v>253</v>
      </c>
      <c r="D420" s="37">
        <v>10</v>
      </c>
      <c r="E420" s="39"/>
      <c r="F420" s="38">
        <f t="shared" si="19"/>
        <v>2530</v>
      </c>
      <c r="G420" s="14">
        <f t="shared" si="20"/>
        <v>64009</v>
      </c>
      <c r="H420" s="14">
        <f t="shared" si="21"/>
        <v>100</v>
      </c>
    </row>
    <row r="421" spans="1:8" x14ac:dyDescent="0.25">
      <c r="A421" s="35"/>
      <c r="B421" s="34">
        <v>42342</v>
      </c>
      <c r="C421" s="14">
        <v>257</v>
      </c>
      <c r="D421" s="37">
        <v>8</v>
      </c>
      <c r="E421" s="39"/>
      <c r="F421" s="38">
        <f t="shared" si="19"/>
        <v>2056</v>
      </c>
      <c r="G421" s="14">
        <f t="shared" si="20"/>
        <v>66049</v>
      </c>
      <c r="H421" s="14">
        <f t="shared" si="21"/>
        <v>64</v>
      </c>
    </row>
    <row r="422" spans="1:8" x14ac:dyDescent="0.25">
      <c r="A422" s="35"/>
      <c r="B422" s="34">
        <v>42343</v>
      </c>
      <c r="C422" s="14">
        <v>71</v>
      </c>
      <c r="D422" s="37">
        <v>5</v>
      </c>
      <c r="E422" s="39"/>
      <c r="F422" s="38">
        <f t="shared" si="19"/>
        <v>355</v>
      </c>
      <c r="G422" s="14">
        <f t="shared" si="20"/>
        <v>5041</v>
      </c>
      <c r="H422" s="14">
        <f t="shared" si="21"/>
        <v>25</v>
      </c>
    </row>
    <row r="423" spans="1:8" x14ac:dyDescent="0.25">
      <c r="A423" s="35"/>
      <c r="B423" s="34">
        <v>42344</v>
      </c>
      <c r="C423" s="14">
        <v>95</v>
      </c>
      <c r="D423" s="37">
        <v>9</v>
      </c>
      <c r="E423" s="39"/>
      <c r="F423" s="38">
        <f t="shared" si="19"/>
        <v>855</v>
      </c>
      <c r="G423" s="14">
        <f t="shared" si="20"/>
        <v>9025</v>
      </c>
      <c r="H423" s="14">
        <f t="shared" si="21"/>
        <v>81</v>
      </c>
    </row>
    <row r="424" spans="1:8" x14ac:dyDescent="0.25">
      <c r="A424" s="35"/>
      <c r="B424" s="34">
        <v>42345</v>
      </c>
      <c r="C424" s="14">
        <v>170</v>
      </c>
      <c r="D424" s="37">
        <v>7</v>
      </c>
      <c r="E424" s="39"/>
      <c r="F424" s="38">
        <f t="shared" si="19"/>
        <v>1190</v>
      </c>
      <c r="G424" s="14">
        <f t="shared" si="20"/>
        <v>28900</v>
      </c>
      <c r="H424" s="14">
        <f t="shared" si="21"/>
        <v>49</v>
      </c>
    </row>
    <row r="425" spans="1:8" x14ac:dyDescent="0.25">
      <c r="A425" s="35"/>
      <c r="B425" s="34">
        <v>42346</v>
      </c>
      <c r="C425" s="14">
        <v>169</v>
      </c>
      <c r="D425" s="37">
        <v>10</v>
      </c>
      <c r="E425" s="39"/>
      <c r="F425" s="38">
        <f t="shared" si="19"/>
        <v>1690</v>
      </c>
      <c r="G425" s="14">
        <f t="shared" si="20"/>
        <v>28561</v>
      </c>
      <c r="H425" s="14">
        <f t="shared" si="21"/>
        <v>100</v>
      </c>
    </row>
    <row r="426" spans="1:8" x14ac:dyDescent="0.25">
      <c r="A426" s="35"/>
      <c r="B426" s="34">
        <v>42347</v>
      </c>
      <c r="C426" s="14">
        <v>234</v>
      </c>
      <c r="D426" s="37">
        <v>11</v>
      </c>
      <c r="E426" s="39"/>
      <c r="F426" s="38">
        <f t="shared" si="19"/>
        <v>2574</v>
      </c>
      <c r="G426" s="14">
        <f t="shared" si="20"/>
        <v>54756</v>
      </c>
      <c r="H426" s="14">
        <f t="shared" si="21"/>
        <v>121</v>
      </c>
    </row>
    <row r="427" spans="1:8" x14ac:dyDescent="0.25">
      <c r="A427" s="35"/>
      <c r="B427" s="34">
        <v>42348</v>
      </c>
      <c r="C427" s="14">
        <v>212</v>
      </c>
      <c r="D427" s="37">
        <v>12</v>
      </c>
      <c r="E427" s="39"/>
      <c r="F427" s="38">
        <f t="shared" si="19"/>
        <v>2544</v>
      </c>
      <c r="G427" s="14">
        <f t="shared" si="20"/>
        <v>44944</v>
      </c>
      <c r="H427" s="14">
        <f t="shared" si="21"/>
        <v>144</v>
      </c>
    </row>
    <row r="428" spans="1:8" x14ac:dyDescent="0.25">
      <c r="A428" s="35"/>
      <c r="B428" s="34">
        <v>42349</v>
      </c>
      <c r="C428" s="14">
        <v>247</v>
      </c>
      <c r="D428" s="37">
        <v>2</v>
      </c>
      <c r="E428" s="39"/>
      <c r="F428" s="38">
        <f t="shared" si="19"/>
        <v>494</v>
      </c>
      <c r="G428" s="14">
        <f t="shared" si="20"/>
        <v>61009</v>
      </c>
      <c r="H428" s="14">
        <f t="shared" si="21"/>
        <v>4</v>
      </c>
    </row>
    <row r="429" spans="1:8" x14ac:dyDescent="0.25">
      <c r="A429" s="35"/>
      <c r="B429" s="34">
        <v>42350</v>
      </c>
      <c r="C429" s="14">
        <v>58</v>
      </c>
      <c r="D429" s="37">
        <v>8</v>
      </c>
      <c r="E429" s="39"/>
      <c r="F429" s="38">
        <f t="shared" si="19"/>
        <v>464</v>
      </c>
      <c r="G429" s="14">
        <f t="shared" si="20"/>
        <v>3364</v>
      </c>
      <c r="H429" s="14">
        <f t="shared" si="21"/>
        <v>64</v>
      </c>
    </row>
    <row r="430" spans="1:8" x14ac:dyDescent="0.25">
      <c r="A430" s="35"/>
      <c r="B430" s="34">
        <v>42351</v>
      </c>
      <c r="C430" s="14">
        <v>68</v>
      </c>
      <c r="D430" s="37">
        <v>14</v>
      </c>
      <c r="E430" s="39"/>
      <c r="F430" s="38">
        <f t="shared" si="19"/>
        <v>952</v>
      </c>
      <c r="G430" s="14">
        <f t="shared" si="20"/>
        <v>4624</v>
      </c>
      <c r="H430" s="14">
        <f t="shared" si="21"/>
        <v>196</v>
      </c>
    </row>
    <row r="431" spans="1:8" x14ac:dyDescent="0.25">
      <c r="A431" s="35"/>
      <c r="B431" s="34">
        <v>42352</v>
      </c>
      <c r="C431" s="14">
        <v>260</v>
      </c>
      <c r="D431" s="37">
        <v>3</v>
      </c>
      <c r="E431" s="39"/>
      <c r="F431" s="38">
        <f t="shared" si="19"/>
        <v>780</v>
      </c>
      <c r="G431" s="14">
        <f t="shared" si="20"/>
        <v>67600</v>
      </c>
      <c r="H431" s="14">
        <f t="shared" si="21"/>
        <v>9</v>
      </c>
    </row>
    <row r="432" spans="1:8" x14ac:dyDescent="0.25">
      <c r="A432" s="35"/>
      <c r="B432" s="34">
        <v>42353</v>
      </c>
      <c r="C432" s="14">
        <v>239</v>
      </c>
      <c r="D432" s="37">
        <v>6</v>
      </c>
      <c r="E432" s="39"/>
      <c r="F432" s="38">
        <f t="shared" si="19"/>
        <v>1434</v>
      </c>
      <c r="G432" s="14">
        <f t="shared" si="20"/>
        <v>57121</v>
      </c>
      <c r="H432" s="14">
        <f t="shared" si="21"/>
        <v>36</v>
      </c>
    </row>
    <row r="433" spans="1:8" x14ac:dyDescent="0.25">
      <c r="A433" s="35"/>
      <c r="B433" s="34">
        <v>42354</v>
      </c>
      <c r="C433" s="14">
        <v>234</v>
      </c>
      <c r="D433" s="37">
        <v>2</v>
      </c>
      <c r="E433" s="39"/>
      <c r="F433" s="38">
        <f t="shared" si="19"/>
        <v>468</v>
      </c>
      <c r="G433" s="14">
        <f t="shared" si="20"/>
        <v>54756</v>
      </c>
      <c r="H433" s="14">
        <f t="shared" si="21"/>
        <v>4</v>
      </c>
    </row>
    <row r="434" spans="1:8" x14ac:dyDescent="0.25">
      <c r="A434" s="35"/>
      <c r="B434" s="34">
        <v>42355</v>
      </c>
      <c r="C434" s="14">
        <v>166</v>
      </c>
      <c r="D434" s="37">
        <v>6</v>
      </c>
      <c r="E434" s="39"/>
      <c r="F434" s="38">
        <f t="shared" si="19"/>
        <v>996</v>
      </c>
      <c r="G434" s="14">
        <f t="shared" si="20"/>
        <v>27556</v>
      </c>
      <c r="H434" s="14">
        <f t="shared" si="21"/>
        <v>36</v>
      </c>
    </row>
    <row r="435" spans="1:8" x14ac:dyDescent="0.25">
      <c r="A435" s="35"/>
      <c r="B435" s="34">
        <v>42356</v>
      </c>
      <c r="C435" s="14">
        <v>223</v>
      </c>
      <c r="D435" s="37">
        <v>9</v>
      </c>
      <c r="E435" s="39"/>
      <c r="F435" s="38">
        <f t="shared" si="19"/>
        <v>2007</v>
      </c>
      <c r="G435" s="14">
        <f t="shared" si="20"/>
        <v>49729</v>
      </c>
      <c r="H435" s="14">
        <f t="shared" si="21"/>
        <v>81</v>
      </c>
    </row>
    <row r="436" spans="1:8" x14ac:dyDescent="0.25">
      <c r="A436" s="35"/>
      <c r="B436" s="34">
        <v>42357</v>
      </c>
      <c r="C436" s="14">
        <v>116</v>
      </c>
      <c r="D436" s="37">
        <v>8</v>
      </c>
      <c r="E436" s="39"/>
      <c r="F436" s="38">
        <f t="shared" si="19"/>
        <v>928</v>
      </c>
      <c r="G436" s="14">
        <f t="shared" si="20"/>
        <v>13456</v>
      </c>
      <c r="H436" s="14">
        <f t="shared" si="21"/>
        <v>64</v>
      </c>
    </row>
    <row r="437" spans="1:8" x14ac:dyDescent="0.25">
      <c r="A437" s="35"/>
      <c r="B437" s="34">
        <v>42358</v>
      </c>
      <c r="C437" s="14">
        <v>89</v>
      </c>
      <c r="D437" s="37">
        <v>13</v>
      </c>
      <c r="E437" s="39"/>
      <c r="F437" s="38">
        <f t="shared" si="19"/>
        <v>1157</v>
      </c>
      <c r="G437" s="14">
        <f t="shared" si="20"/>
        <v>7921</v>
      </c>
      <c r="H437" s="14">
        <f t="shared" si="21"/>
        <v>169</v>
      </c>
    </row>
    <row r="438" spans="1:8" x14ac:dyDescent="0.25">
      <c r="A438" s="35"/>
      <c r="B438" s="34">
        <v>42359</v>
      </c>
      <c r="C438" s="14">
        <v>123</v>
      </c>
      <c r="D438" s="37">
        <v>6</v>
      </c>
      <c r="E438" s="39"/>
      <c r="F438" s="38">
        <f t="shared" si="19"/>
        <v>738</v>
      </c>
      <c r="G438" s="14">
        <f t="shared" si="20"/>
        <v>15129</v>
      </c>
      <c r="H438" s="14">
        <f t="shared" si="21"/>
        <v>36</v>
      </c>
    </row>
    <row r="439" spans="1:8" x14ac:dyDescent="0.25">
      <c r="A439" s="35"/>
      <c r="B439" s="34">
        <v>42360</v>
      </c>
      <c r="C439" s="14">
        <v>168</v>
      </c>
      <c r="D439" s="37">
        <v>6</v>
      </c>
      <c r="E439" s="39"/>
      <c r="F439" s="38">
        <f t="shared" si="19"/>
        <v>1008</v>
      </c>
      <c r="G439" s="14">
        <f t="shared" si="20"/>
        <v>28224</v>
      </c>
      <c r="H439" s="14">
        <f t="shared" si="21"/>
        <v>36</v>
      </c>
    </row>
    <row r="440" spans="1:8" x14ac:dyDescent="0.25">
      <c r="A440" s="35"/>
      <c r="B440" s="34">
        <v>42361</v>
      </c>
      <c r="C440" s="14">
        <v>118</v>
      </c>
      <c r="D440" s="37">
        <v>11</v>
      </c>
      <c r="E440" s="39"/>
      <c r="F440" s="38">
        <f t="shared" si="19"/>
        <v>1298</v>
      </c>
      <c r="G440" s="14">
        <f t="shared" si="20"/>
        <v>13924</v>
      </c>
      <c r="H440" s="14">
        <f t="shared" si="21"/>
        <v>121</v>
      </c>
    </row>
    <row r="441" spans="1:8" x14ac:dyDescent="0.25">
      <c r="A441" s="35"/>
      <c r="B441" s="34">
        <v>42362</v>
      </c>
      <c r="C441" s="14">
        <v>96</v>
      </c>
      <c r="D441" s="37">
        <v>7</v>
      </c>
      <c r="E441" s="39"/>
      <c r="F441" s="38">
        <f t="shared" si="19"/>
        <v>672</v>
      </c>
      <c r="G441" s="14">
        <f t="shared" si="20"/>
        <v>9216</v>
      </c>
      <c r="H441" s="14">
        <f t="shared" si="21"/>
        <v>49</v>
      </c>
    </row>
    <row r="442" spans="1:8" x14ac:dyDescent="0.25">
      <c r="A442" s="35"/>
      <c r="B442" s="34">
        <v>42363</v>
      </c>
      <c r="C442" s="14">
        <v>73</v>
      </c>
      <c r="D442" s="37">
        <v>4</v>
      </c>
      <c r="E442" s="39"/>
      <c r="F442" s="38">
        <f t="shared" si="19"/>
        <v>292</v>
      </c>
      <c r="G442" s="14">
        <f t="shared" si="20"/>
        <v>5329</v>
      </c>
      <c r="H442" s="14">
        <f t="shared" si="21"/>
        <v>16</v>
      </c>
    </row>
    <row r="443" spans="1:8" x14ac:dyDescent="0.25">
      <c r="A443" s="35"/>
      <c r="B443" s="34">
        <v>42364</v>
      </c>
      <c r="C443" s="14">
        <v>64</v>
      </c>
      <c r="D443" s="37">
        <v>4</v>
      </c>
      <c r="E443" s="39"/>
      <c r="F443" s="38">
        <f t="shared" si="19"/>
        <v>256</v>
      </c>
      <c r="G443" s="14">
        <f t="shared" si="20"/>
        <v>4096</v>
      </c>
      <c r="H443" s="14">
        <f t="shared" si="21"/>
        <v>16</v>
      </c>
    </row>
    <row r="444" spans="1:8" x14ac:dyDescent="0.25">
      <c r="A444" s="35"/>
      <c r="B444" s="34">
        <v>42365</v>
      </c>
      <c r="C444" s="14">
        <v>30</v>
      </c>
      <c r="D444" s="37">
        <v>3</v>
      </c>
      <c r="E444" s="39"/>
      <c r="F444" s="38">
        <f t="shared" si="19"/>
        <v>90</v>
      </c>
      <c r="G444" s="14">
        <f t="shared" si="20"/>
        <v>900</v>
      </c>
      <c r="H444" s="14">
        <f t="shared" si="21"/>
        <v>9</v>
      </c>
    </row>
    <row r="445" spans="1:8" x14ac:dyDescent="0.25">
      <c r="A445" s="35"/>
      <c r="B445" s="34">
        <v>42366</v>
      </c>
      <c r="C445" s="14">
        <v>149</v>
      </c>
      <c r="D445" s="37">
        <v>2</v>
      </c>
      <c r="E445" s="39"/>
      <c r="F445" s="38">
        <f t="shared" si="19"/>
        <v>298</v>
      </c>
      <c r="G445" s="14">
        <f t="shared" si="20"/>
        <v>22201</v>
      </c>
      <c r="H445" s="14">
        <f t="shared" si="21"/>
        <v>4</v>
      </c>
    </row>
    <row r="446" spans="1:8" x14ac:dyDescent="0.25">
      <c r="A446" s="35"/>
      <c r="B446" s="34">
        <v>42367</v>
      </c>
      <c r="C446" s="14">
        <v>180</v>
      </c>
      <c r="D446" s="37">
        <v>2</v>
      </c>
      <c r="E446" s="39"/>
      <c r="F446" s="38">
        <f t="shared" si="19"/>
        <v>360</v>
      </c>
      <c r="G446" s="14">
        <f t="shared" si="20"/>
        <v>32400</v>
      </c>
      <c r="H446" s="14">
        <f t="shared" si="21"/>
        <v>4</v>
      </c>
    </row>
    <row r="447" spans="1:8" x14ac:dyDescent="0.25">
      <c r="A447" s="35"/>
      <c r="B447" s="34">
        <v>42368</v>
      </c>
      <c r="C447" s="14">
        <v>154</v>
      </c>
      <c r="D447" s="37">
        <v>1</v>
      </c>
      <c r="E447" s="39"/>
      <c r="F447" s="38">
        <f t="shared" si="19"/>
        <v>154</v>
      </c>
      <c r="G447" s="14">
        <f t="shared" si="20"/>
        <v>23716</v>
      </c>
      <c r="H447" s="14">
        <f t="shared" si="21"/>
        <v>1</v>
      </c>
    </row>
    <row r="448" spans="1:8" x14ac:dyDescent="0.25">
      <c r="A448" s="35"/>
      <c r="B448" s="34">
        <v>42369</v>
      </c>
      <c r="C448" s="14">
        <v>208</v>
      </c>
      <c r="D448" s="37">
        <v>1</v>
      </c>
      <c r="E448" s="39"/>
      <c r="F448" s="38">
        <f t="shared" si="19"/>
        <v>208</v>
      </c>
      <c r="G448" s="14">
        <f t="shared" si="20"/>
        <v>43264</v>
      </c>
      <c r="H448" s="14">
        <f t="shared" si="21"/>
        <v>1</v>
      </c>
    </row>
    <row r="449" spans="1:8" x14ac:dyDescent="0.25">
      <c r="A449" s="35"/>
      <c r="B449" s="34">
        <v>42370</v>
      </c>
      <c r="C449" s="14">
        <v>126</v>
      </c>
      <c r="D449" s="37">
        <v>1</v>
      </c>
      <c r="E449" s="39"/>
      <c r="F449" s="38">
        <f t="shared" si="19"/>
        <v>126</v>
      </c>
      <c r="G449" s="14">
        <f t="shared" si="20"/>
        <v>15876</v>
      </c>
      <c r="H449" s="14">
        <f t="shared" si="21"/>
        <v>1</v>
      </c>
    </row>
    <row r="450" spans="1:8" x14ac:dyDescent="0.25">
      <c r="A450" s="35"/>
      <c r="B450" s="34">
        <v>42371</v>
      </c>
      <c r="C450" s="14">
        <v>99</v>
      </c>
      <c r="D450" s="37">
        <v>2</v>
      </c>
      <c r="E450" s="39"/>
      <c r="F450" s="38">
        <f t="shared" si="19"/>
        <v>198</v>
      </c>
      <c r="G450" s="14">
        <f t="shared" si="20"/>
        <v>9801</v>
      </c>
      <c r="H450" s="14">
        <f t="shared" si="21"/>
        <v>4</v>
      </c>
    </row>
    <row r="451" spans="1:8" x14ac:dyDescent="0.25">
      <c r="A451" s="35"/>
      <c r="B451" s="34">
        <v>42372</v>
      </c>
      <c r="C451" s="14">
        <v>58</v>
      </c>
      <c r="D451" s="37">
        <v>4</v>
      </c>
      <c r="E451" s="39"/>
      <c r="F451" s="38">
        <f t="shared" si="19"/>
        <v>232</v>
      </c>
      <c r="G451" s="14">
        <f t="shared" si="20"/>
        <v>3364</v>
      </c>
      <c r="H451" s="14">
        <f t="shared" si="21"/>
        <v>16</v>
      </c>
    </row>
    <row r="452" spans="1:8" x14ac:dyDescent="0.25">
      <c r="A452" s="35"/>
      <c r="B452" s="34">
        <v>42373</v>
      </c>
      <c r="C452" s="14">
        <v>159</v>
      </c>
      <c r="D452" s="37">
        <v>1</v>
      </c>
      <c r="E452" s="39"/>
      <c r="F452" s="38">
        <f t="shared" si="19"/>
        <v>159</v>
      </c>
      <c r="G452" s="14">
        <f t="shared" si="20"/>
        <v>25281</v>
      </c>
      <c r="H452" s="14">
        <f t="shared" si="21"/>
        <v>1</v>
      </c>
    </row>
    <row r="453" spans="1:8" x14ac:dyDescent="0.25">
      <c r="A453" s="35"/>
      <c r="B453" s="34">
        <v>42374</v>
      </c>
      <c r="C453" s="14">
        <v>156</v>
      </c>
      <c r="D453" s="37">
        <v>1</v>
      </c>
      <c r="E453" s="39"/>
      <c r="F453" s="38">
        <f t="shared" ref="F453:F516" si="22">C453*D453</f>
        <v>156</v>
      </c>
      <c r="G453" s="14">
        <f t="shared" ref="G453:G516" si="23">C453^2</f>
        <v>24336</v>
      </c>
      <c r="H453" s="14">
        <f t="shared" ref="H453:H516" si="24">D453^2</f>
        <v>1</v>
      </c>
    </row>
    <row r="454" spans="1:8" x14ac:dyDescent="0.25">
      <c r="A454" s="35"/>
      <c r="B454" s="34">
        <v>42375</v>
      </c>
      <c r="C454" s="14">
        <v>229</v>
      </c>
      <c r="D454" s="37">
        <v>1</v>
      </c>
      <c r="E454" s="39"/>
      <c r="F454" s="38">
        <f t="shared" si="22"/>
        <v>229</v>
      </c>
      <c r="G454" s="14">
        <f t="shared" si="23"/>
        <v>52441</v>
      </c>
      <c r="H454" s="14">
        <f t="shared" si="24"/>
        <v>1</v>
      </c>
    </row>
    <row r="455" spans="1:8" x14ac:dyDescent="0.25">
      <c r="A455" s="35"/>
      <c r="B455" s="34">
        <v>42376</v>
      </c>
      <c r="C455" s="14">
        <v>258</v>
      </c>
      <c r="D455" s="37">
        <v>2</v>
      </c>
      <c r="E455" s="39"/>
      <c r="F455" s="38">
        <f t="shared" si="22"/>
        <v>516</v>
      </c>
      <c r="G455" s="14">
        <f t="shared" si="23"/>
        <v>66564</v>
      </c>
      <c r="H455" s="14">
        <f t="shared" si="24"/>
        <v>4</v>
      </c>
    </row>
    <row r="456" spans="1:8" x14ac:dyDescent="0.25">
      <c r="A456" s="35"/>
      <c r="B456" s="34">
        <v>42377</v>
      </c>
      <c r="C456" s="14">
        <v>309</v>
      </c>
      <c r="D456" s="37">
        <v>1</v>
      </c>
      <c r="E456" s="39"/>
      <c r="F456" s="38">
        <f t="shared" si="22"/>
        <v>309</v>
      </c>
      <c r="G456" s="14">
        <f t="shared" si="23"/>
        <v>95481</v>
      </c>
      <c r="H456" s="14">
        <f t="shared" si="24"/>
        <v>1</v>
      </c>
    </row>
    <row r="457" spans="1:8" x14ac:dyDescent="0.25">
      <c r="A457" s="35"/>
      <c r="B457" s="34">
        <v>42378</v>
      </c>
      <c r="C457" s="14">
        <v>147</v>
      </c>
      <c r="D457" s="37">
        <v>1</v>
      </c>
      <c r="E457" s="39"/>
      <c r="F457" s="38">
        <f t="shared" si="22"/>
        <v>147</v>
      </c>
      <c r="G457" s="14">
        <f t="shared" si="23"/>
        <v>21609</v>
      </c>
      <c r="H457" s="14">
        <f t="shared" si="24"/>
        <v>1</v>
      </c>
    </row>
    <row r="458" spans="1:8" x14ac:dyDescent="0.25">
      <c r="A458" s="35"/>
      <c r="B458" s="34">
        <v>42379</v>
      </c>
      <c r="C458" s="14">
        <v>183</v>
      </c>
      <c r="D458" s="37">
        <v>2</v>
      </c>
      <c r="E458" s="39"/>
      <c r="F458" s="38">
        <f t="shared" si="22"/>
        <v>366</v>
      </c>
      <c r="G458" s="14">
        <f t="shared" si="23"/>
        <v>33489</v>
      </c>
      <c r="H458" s="14">
        <f t="shared" si="24"/>
        <v>4</v>
      </c>
    </row>
    <row r="459" spans="1:8" x14ac:dyDescent="0.25">
      <c r="A459" s="35"/>
      <c r="B459" s="34">
        <v>42380</v>
      </c>
      <c r="C459" s="14">
        <v>170</v>
      </c>
      <c r="D459" s="37">
        <v>3</v>
      </c>
      <c r="E459" s="39"/>
      <c r="F459" s="38">
        <f t="shared" si="22"/>
        <v>510</v>
      </c>
      <c r="G459" s="14">
        <f t="shared" si="23"/>
        <v>28900</v>
      </c>
      <c r="H459" s="14">
        <f t="shared" si="24"/>
        <v>9</v>
      </c>
    </row>
    <row r="460" spans="1:8" x14ac:dyDescent="0.25">
      <c r="A460" s="35"/>
      <c r="B460" s="34">
        <v>42381</v>
      </c>
      <c r="C460" s="14">
        <v>150</v>
      </c>
      <c r="D460" s="37">
        <v>5</v>
      </c>
      <c r="E460" s="39"/>
      <c r="F460" s="38">
        <f t="shared" si="22"/>
        <v>750</v>
      </c>
      <c r="G460" s="14">
        <f t="shared" si="23"/>
        <v>22500</v>
      </c>
      <c r="H460" s="14">
        <f t="shared" si="24"/>
        <v>25</v>
      </c>
    </row>
    <row r="461" spans="1:8" x14ac:dyDescent="0.25">
      <c r="A461" s="35"/>
      <c r="B461" s="34">
        <v>42382</v>
      </c>
      <c r="C461" s="14">
        <v>181</v>
      </c>
      <c r="D461" s="37">
        <v>8</v>
      </c>
      <c r="E461" s="39"/>
      <c r="F461" s="38">
        <f t="shared" si="22"/>
        <v>1448</v>
      </c>
      <c r="G461" s="14">
        <f t="shared" si="23"/>
        <v>32761</v>
      </c>
      <c r="H461" s="14">
        <f t="shared" si="24"/>
        <v>64</v>
      </c>
    </row>
    <row r="462" spans="1:8" x14ac:dyDescent="0.25">
      <c r="A462" s="35"/>
      <c r="B462" s="34">
        <v>42383</v>
      </c>
      <c r="C462" s="14">
        <v>256</v>
      </c>
      <c r="D462" s="37">
        <v>5</v>
      </c>
      <c r="E462" s="39"/>
      <c r="F462" s="38">
        <f t="shared" si="22"/>
        <v>1280</v>
      </c>
      <c r="G462" s="14">
        <f t="shared" si="23"/>
        <v>65536</v>
      </c>
      <c r="H462" s="14">
        <f t="shared" si="24"/>
        <v>25</v>
      </c>
    </row>
    <row r="463" spans="1:8" x14ac:dyDescent="0.25">
      <c r="A463" s="35"/>
      <c r="B463" s="34">
        <v>42384</v>
      </c>
      <c r="C463" s="14">
        <v>194</v>
      </c>
      <c r="D463" s="37">
        <v>4</v>
      </c>
      <c r="E463" s="39"/>
      <c r="F463" s="38">
        <f t="shared" si="22"/>
        <v>776</v>
      </c>
      <c r="G463" s="14">
        <f t="shared" si="23"/>
        <v>37636</v>
      </c>
      <c r="H463" s="14">
        <f t="shared" si="24"/>
        <v>16</v>
      </c>
    </row>
    <row r="464" spans="1:8" x14ac:dyDescent="0.25">
      <c r="A464" s="35"/>
      <c r="B464" s="34">
        <v>42385</v>
      </c>
      <c r="C464" s="14">
        <v>52</v>
      </c>
      <c r="D464" s="37">
        <v>5</v>
      </c>
      <c r="E464" s="39"/>
      <c r="F464" s="38">
        <f t="shared" si="22"/>
        <v>260</v>
      </c>
      <c r="G464" s="14">
        <f t="shared" si="23"/>
        <v>2704</v>
      </c>
      <c r="H464" s="14">
        <f t="shared" si="24"/>
        <v>25</v>
      </c>
    </row>
    <row r="465" spans="1:8" x14ac:dyDescent="0.25">
      <c r="A465" s="35"/>
      <c r="B465" s="34">
        <v>42386</v>
      </c>
      <c r="C465" s="14">
        <v>62</v>
      </c>
      <c r="D465" s="37">
        <v>5</v>
      </c>
      <c r="E465" s="39"/>
      <c r="F465" s="38">
        <f t="shared" si="22"/>
        <v>310</v>
      </c>
      <c r="G465" s="14">
        <f t="shared" si="23"/>
        <v>3844</v>
      </c>
      <c r="H465" s="14">
        <f t="shared" si="24"/>
        <v>25</v>
      </c>
    </row>
    <row r="466" spans="1:8" x14ac:dyDescent="0.25">
      <c r="A466" s="35"/>
      <c r="B466" s="34">
        <v>42387</v>
      </c>
      <c r="C466" s="14">
        <v>194</v>
      </c>
      <c r="D466" s="37">
        <v>5</v>
      </c>
      <c r="E466" s="39"/>
      <c r="F466" s="38">
        <f t="shared" si="22"/>
        <v>970</v>
      </c>
      <c r="G466" s="14">
        <f t="shared" si="23"/>
        <v>37636</v>
      </c>
      <c r="H466" s="14">
        <f t="shared" si="24"/>
        <v>25</v>
      </c>
    </row>
    <row r="467" spans="1:8" x14ac:dyDescent="0.25">
      <c r="A467" s="35"/>
      <c r="B467" s="34">
        <v>42388</v>
      </c>
      <c r="C467" s="14">
        <v>185</v>
      </c>
      <c r="D467" s="37">
        <v>3</v>
      </c>
      <c r="E467" s="39"/>
      <c r="F467" s="38">
        <f t="shared" si="22"/>
        <v>555</v>
      </c>
      <c r="G467" s="14">
        <f t="shared" si="23"/>
        <v>34225</v>
      </c>
      <c r="H467" s="14">
        <f t="shared" si="24"/>
        <v>9</v>
      </c>
    </row>
    <row r="468" spans="1:8" x14ac:dyDescent="0.25">
      <c r="A468" s="35"/>
      <c r="B468" s="34">
        <v>42389</v>
      </c>
      <c r="C468" s="14">
        <v>207</v>
      </c>
      <c r="D468" s="37">
        <v>5</v>
      </c>
      <c r="E468" s="39"/>
      <c r="F468" s="38">
        <f t="shared" si="22"/>
        <v>1035</v>
      </c>
      <c r="G468" s="14">
        <f t="shared" si="23"/>
        <v>42849</v>
      </c>
      <c r="H468" s="14">
        <f t="shared" si="24"/>
        <v>25</v>
      </c>
    </row>
    <row r="469" spans="1:8" x14ac:dyDescent="0.25">
      <c r="A469" s="35"/>
      <c r="B469" s="34">
        <v>42390</v>
      </c>
      <c r="C469" s="14">
        <v>106</v>
      </c>
      <c r="D469" s="37">
        <v>3</v>
      </c>
      <c r="E469" s="39"/>
      <c r="F469" s="38">
        <f t="shared" si="22"/>
        <v>318</v>
      </c>
      <c r="G469" s="14">
        <f t="shared" si="23"/>
        <v>11236</v>
      </c>
      <c r="H469" s="14">
        <f t="shared" si="24"/>
        <v>9</v>
      </c>
    </row>
    <row r="470" spans="1:8" x14ac:dyDescent="0.25">
      <c r="A470" s="35"/>
      <c r="B470" s="34">
        <v>42391</v>
      </c>
      <c r="C470" s="14">
        <v>243</v>
      </c>
      <c r="D470" s="37">
        <v>8</v>
      </c>
      <c r="E470" s="39"/>
      <c r="F470" s="38">
        <f t="shared" si="22"/>
        <v>1944</v>
      </c>
      <c r="G470" s="14">
        <f t="shared" si="23"/>
        <v>59049</v>
      </c>
      <c r="H470" s="14">
        <f t="shared" si="24"/>
        <v>64</v>
      </c>
    </row>
    <row r="471" spans="1:8" x14ac:dyDescent="0.25">
      <c r="A471" s="35"/>
      <c r="B471" s="34">
        <v>42392</v>
      </c>
      <c r="C471" s="14">
        <v>45</v>
      </c>
      <c r="D471" s="37">
        <v>2</v>
      </c>
      <c r="E471" s="39"/>
      <c r="F471" s="38">
        <f t="shared" si="22"/>
        <v>90</v>
      </c>
      <c r="G471" s="14">
        <f t="shared" si="23"/>
        <v>2025</v>
      </c>
      <c r="H471" s="14">
        <f t="shared" si="24"/>
        <v>4</v>
      </c>
    </row>
    <row r="472" spans="1:8" x14ac:dyDescent="0.25">
      <c r="A472" s="35"/>
      <c r="B472" s="34">
        <v>42393</v>
      </c>
      <c r="C472" s="14">
        <v>135</v>
      </c>
      <c r="D472" s="37">
        <v>5</v>
      </c>
      <c r="E472" s="39"/>
      <c r="F472" s="38">
        <f t="shared" si="22"/>
        <v>675</v>
      </c>
      <c r="G472" s="14">
        <f t="shared" si="23"/>
        <v>18225</v>
      </c>
      <c r="H472" s="14">
        <f t="shared" si="24"/>
        <v>25</v>
      </c>
    </row>
    <row r="473" spans="1:8" x14ac:dyDescent="0.25">
      <c r="A473" s="35"/>
      <c r="B473" s="34">
        <v>42394</v>
      </c>
      <c r="C473" s="14">
        <v>272</v>
      </c>
      <c r="D473" s="37">
        <v>2</v>
      </c>
      <c r="E473" s="39"/>
      <c r="F473" s="38">
        <f t="shared" si="22"/>
        <v>544</v>
      </c>
      <c r="G473" s="14">
        <f t="shared" si="23"/>
        <v>73984</v>
      </c>
      <c r="H473" s="14">
        <f t="shared" si="24"/>
        <v>4</v>
      </c>
    </row>
    <row r="474" spans="1:8" x14ac:dyDescent="0.25">
      <c r="A474" s="35"/>
      <c r="B474" s="34">
        <v>42395</v>
      </c>
      <c r="C474" s="14">
        <v>165</v>
      </c>
      <c r="D474" s="37">
        <v>4</v>
      </c>
      <c r="E474" s="39"/>
      <c r="F474" s="38">
        <f t="shared" si="22"/>
        <v>660</v>
      </c>
      <c r="G474" s="14">
        <f t="shared" si="23"/>
        <v>27225</v>
      </c>
      <c r="H474" s="14">
        <f t="shared" si="24"/>
        <v>16</v>
      </c>
    </row>
    <row r="475" spans="1:8" x14ac:dyDescent="0.25">
      <c r="A475" s="35"/>
      <c r="B475" s="34">
        <v>42396</v>
      </c>
      <c r="C475" s="14">
        <v>194</v>
      </c>
      <c r="D475" s="37">
        <v>5</v>
      </c>
      <c r="E475" s="39"/>
      <c r="F475" s="38">
        <f t="shared" si="22"/>
        <v>970</v>
      </c>
      <c r="G475" s="14">
        <f t="shared" si="23"/>
        <v>37636</v>
      </c>
      <c r="H475" s="14">
        <f t="shared" si="24"/>
        <v>25</v>
      </c>
    </row>
    <row r="476" spans="1:8" x14ac:dyDescent="0.25">
      <c r="A476" s="35"/>
      <c r="B476" s="34">
        <v>42397</v>
      </c>
      <c r="C476" s="14">
        <v>210</v>
      </c>
      <c r="D476" s="37">
        <v>9</v>
      </c>
      <c r="E476" s="39"/>
      <c r="F476" s="38">
        <f t="shared" si="22"/>
        <v>1890</v>
      </c>
      <c r="G476" s="14">
        <f t="shared" si="23"/>
        <v>44100</v>
      </c>
      <c r="H476" s="14">
        <f t="shared" si="24"/>
        <v>81</v>
      </c>
    </row>
    <row r="477" spans="1:8" x14ac:dyDescent="0.25">
      <c r="A477" s="35"/>
      <c r="B477" s="34">
        <v>42398</v>
      </c>
      <c r="C477" s="14">
        <v>185</v>
      </c>
      <c r="D477" s="37">
        <v>6</v>
      </c>
      <c r="E477" s="39"/>
      <c r="F477" s="38">
        <f t="shared" si="22"/>
        <v>1110</v>
      </c>
      <c r="G477" s="14">
        <f t="shared" si="23"/>
        <v>34225</v>
      </c>
      <c r="H477" s="14">
        <f t="shared" si="24"/>
        <v>36</v>
      </c>
    </row>
    <row r="478" spans="1:8" x14ac:dyDescent="0.25">
      <c r="A478" s="35"/>
      <c r="B478" s="34">
        <v>42399</v>
      </c>
      <c r="C478" s="14">
        <v>139</v>
      </c>
      <c r="D478" s="37">
        <v>9</v>
      </c>
      <c r="E478" s="39"/>
      <c r="F478" s="38">
        <f t="shared" si="22"/>
        <v>1251</v>
      </c>
      <c r="G478" s="14">
        <f t="shared" si="23"/>
        <v>19321</v>
      </c>
      <c r="H478" s="14">
        <f t="shared" si="24"/>
        <v>81</v>
      </c>
    </row>
    <row r="479" spans="1:8" x14ac:dyDescent="0.25">
      <c r="A479" s="35"/>
      <c r="B479" s="34">
        <v>42400</v>
      </c>
      <c r="C479" s="14">
        <v>93</v>
      </c>
      <c r="D479" s="37">
        <v>7</v>
      </c>
      <c r="E479" s="39"/>
      <c r="F479" s="38">
        <f t="shared" si="22"/>
        <v>651</v>
      </c>
      <c r="G479" s="14">
        <f t="shared" si="23"/>
        <v>8649</v>
      </c>
      <c r="H479" s="14">
        <f t="shared" si="24"/>
        <v>49</v>
      </c>
    </row>
    <row r="480" spans="1:8" x14ac:dyDescent="0.25">
      <c r="A480" s="35"/>
      <c r="B480" s="34">
        <v>42401</v>
      </c>
      <c r="C480" s="14">
        <v>216</v>
      </c>
      <c r="D480" s="37">
        <v>5</v>
      </c>
      <c r="E480" s="39"/>
      <c r="F480" s="38">
        <f t="shared" si="22"/>
        <v>1080</v>
      </c>
      <c r="G480" s="14">
        <f t="shared" si="23"/>
        <v>46656</v>
      </c>
      <c r="H480" s="14">
        <f t="shared" si="24"/>
        <v>25</v>
      </c>
    </row>
    <row r="481" spans="1:8" x14ac:dyDescent="0.25">
      <c r="A481" s="35"/>
      <c r="B481" s="34">
        <v>42402</v>
      </c>
      <c r="C481" s="14">
        <v>289</v>
      </c>
      <c r="D481" s="37">
        <v>2</v>
      </c>
      <c r="E481" s="39"/>
      <c r="F481" s="38">
        <f t="shared" si="22"/>
        <v>578</v>
      </c>
      <c r="G481" s="14">
        <f t="shared" si="23"/>
        <v>83521</v>
      </c>
      <c r="H481" s="14">
        <f t="shared" si="24"/>
        <v>4</v>
      </c>
    </row>
    <row r="482" spans="1:8" x14ac:dyDescent="0.25">
      <c r="A482" s="35"/>
      <c r="B482" s="34">
        <v>42403</v>
      </c>
      <c r="C482" s="14">
        <v>179</v>
      </c>
      <c r="D482" s="37">
        <v>6</v>
      </c>
      <c r="E482" s="39"/>
      <c r="F482" s="38">
        <f t="shared" si="22"/>
        <v>1074</v>
      </c>
      <c r="G482" s="14">
        <f t="shared" si="23"/>
        <v>32041</v>
      </c>
      <c r="H482" s="14">
        <f t="shared" si="24"/>
        <v>36</v>
      </c>
    </row>
    <row r="483" spans="1:8" x14ac:dyDescent="0.25">
      <c r="A483" s="35"/>
      <c r="B483" s="34">
        <v>42404</v>
      </c>
      <c r="C483" s="14">
        <v>216</v>
      </c>
      <c r="D483" s="37">
        <v>10</v>
      </c>
      <c r="E483" s="39"/>
      <c r="F483" s="38">
        <f t="shared" si="22"/>
        <v>2160</v>
      </c>
      <c r="G483" s="14">
        <f t="shared" si="23"/>
        <v>46656</v>
      </c>
      <c r="H483" s="14">
        <f t="shared" si="24"/>
        <v>100</v>
      </c>
    </row>
    <row r="484" spans="1:8" x14ac:dyDescent="0.25">
      <c r="A484" s="35"/>
      <c r="B484" s="34">
        <v>42405</v>
      </c>
      <c r="C484" s="14">
        <v>240</v>
      </c>
      <c r="D484" s="37">
        <v>5</v>
      </c>
      <c r="E484" s="39"/>
      <c r="F484" s="38">
        <f t="shared" si="22"/>
        <v>1200</v>
      </c>
      <c r="G484" s="14">
        <f t="shared" si="23"/>
        <v>57600</v>
      </c>
      <c r="H484" s="14">
        <f t="shared" si="24"/>
        <v>25</v>
      </c>
    </row>
    <row r="485" spans="1:8" x14ac:dyDescent="0.25">
      <c r="A485" s="35"/>
      <c r="B485" s="34">
        <v>42406</v>
      </c>
      <c r="C485" s="14">
        <v>143</v>
      </c>
      <c r="D485" s="37">
        <v>9</v>
      </c>
      <c r="E485" s="39"/>
      <c r="F485" s="38">
        <f t="shared" si="22"/>
        <v>1287</v>
      </c>
      <c r="G485" s="14">
        <f t="shared" si="23"/>
        <v>20449</v>
      </c>
      <c r="H485" s="14">
        <f t="shared" si="24"/>
        <v>81</v>
      </c>
    </row>
    <row r="486" spans="1:8" x14ac:dyDescent="0.25">
      <c r="A486" s="35"/>
      <c r="B486" s="34">
        <v>42407</v>
      </c>
      <c r="C486" s="14">
        <v>110</v>
      </c>
      <c r="D486" s="37">
        <v>2</v>
      </c>
      <c r="E486" s="39"/>
      <c r="F486" s="38">
        <f t="shared" si="22"/>
        <v>220</v>
      </c>
      <c r="G486" s="14">
        <f t="shared" si="23"/>
        <v>12100</v>
      </c>
      <c r="H486" s="14">
        <f t="shared" si="24"/>
        <v>4</v>
      </c>
    </row>
    <row r="487" spans="1:8" x14ac:dyDescent="0.25">
      <c r="A487" s="35"/>
      <c r="B487" s="34">
        <v>42408</v>
      </c>
      <c r="C487" s="14">
        <v>275</v>
      </c>
      <c r="D487" s="37">
        <v>2</v>
      </c>
      <c r="E487" s="39"/>
      <c r="F487" s="38">
        <f t="shared" si="22"/>
        <v>550</v>
      </c>
      <c r="G487" s="14">
        <f t="shared" si="23"/>
        <v>75625</v>
      </c>
      <c r="H487" s="14">
        <f t="shared" si="24"/>
        <v>4</v>
      </c>
    </row>
    <row r="488" spans="1:8" x14ac:dyDescent="0.25">
      <c r="A488" s="35"/>
      <c r="B488" s="34">
        <v>42409</v>
      </c>
      <c r="C488" s="14">
        <v>255</v>
      </c>
      <c r="D488" s="37">
        <v>2</v>
      </c>
      <c r="E488" s="39"/>
      <c r="F488" s="38">
        <f t="shared" si="22"/>
        <v>510</v>
      </c>
      <c r="G488" s="14">
        <f t="shared" si="23"/>
        <v>65025</v>
      </c>
      <c r="H488" s="14">
        <f t="shared" si="24"/>
        <v>4</v>
      </c>
    </row>
    <row r="489" spans="1:8" x14ac:dyDescent="0.25">
      <c r="A489" s="35"/>
      <c r="B489" s="34">
        <v>42410</v>
      </c>
      <c r="C489" s="14">
        <v>224</v>
      </c>
      <c r="D489" s="37">
        <v>5</v>
      </c>
      <c r="E489" s="39"/>
      <c r="F489" s="38">
        <f t="shared" si="22"/>
        <v>1120</v>
      </c>
      <c r="G489" s="14">
        <f t="shared" si="23"/>
        <v>50176</v>
      </c>
      <c r="H489" s="14">
        <f t="shared" si="24"/>
        <v>25</v>
      </c>
    </row>
    <row r="490" spans="1:8" x14ac:dyDescent="0.25">
      <c r="A490" s="35"/>
      <c r="B490" s="34">
        <v>42411</v>
      </c>
      <c r="C490" s="14">
        <v>190</v>
      </c>
      <c r="D490" s="37">
        <v>3</v>
      </c>
      <c r="E490" s="39"/>
      <c r="F490" s="38">
        <f t="shared" si="22"/>
        <v>570</v>
      </c>
      <c r="G490" s="14">
        <f t="shared" si="23"/>
        <v>36100</v>
      </c>
      <c r="H490" s="14">
        <f t="shared" si="24"/>
        <v>9</v>
      </c>
    </row>
    <row r="491" spans="1:8" x14ac:dyDescent="0.25">
      <c r="A491" s="35"/>
      <c r="B491" s="34">
        <v>42412</v>
      </c>
      <c r="C491" s="14">
        <v>235</v>
      </c>
      <c r="D491" s="37">
        <v>7</v>
      </c>
      <c r="E491" s="39"/>
      <c r="F491" s="38">
        <f t="shared" si="22"/>
        <v>1645</v>
      </c>
      <c r="G491" s="14">
        <f t="shared" si="23"/>
        <v>55225</v>
      </c>
      <c r="H491" s="14">
        <f t="shared" si="24"/>
        <v>49</v>
      </c>
    </row>
    <row r="492" spans="1:8" x14ac:dyDescent="0.25">
      <c r="A492" s="35"/>
      <c r="B492" s="34">
        <v>42413</v>
      </c>
      <c r="C492" s="14">
        <v>94</v>
      </c>
      <c r="D492" s="37">
        <v>10</v>
      </c>
      <c r="E492" s="39"/>
      <c r="F492" s="38">
        <f t="shared" si="22"/>
        <v>940</v>
      </c>
      <c r="G492" s="14">
        <f t="shared" si="23"/>
        <v>8836</v>
      </c>
      <c r="H492" s="14">
        <f t="shared" si="24"/>
        <v>100</v>
      </c>
    </row>
    <row r="493" spans="1:8" x14ac:dyDescent="0.25">
      <c r="A493" s="35"/>
      <c r="B493" s="34">
        <v>42414</v>
      </c>
      <c r="C493" s="14">
        <v>110</v>
      </c>
      <c r="D493" s="37">
        <v>23</v>
      </c>
      <c r="E493" s="39"/>
      <c r="F493" s="38">
        <f t="shared" si="22"/>
        <v>2530</v>
      </c>
      <c r="G493" s="14">
        <f t="shared" si="23"/>
        <v>12100</v>
      </c>
      <c r="H493" s="14">
        <f t="shared" si="24"/>
        <v>529</v>
      </c>
    </row>
    <row r="494" spans="1:8" x14ac:dyDescent="0.25">
      <c r="A494" s="35"/>
      <c r="B494" s="34">
        <v>42415</v>
      </c>
      <c r="C494" s="14">
        <v>88</v>
      </c>
      <c r="D494" s="37">
        <v>9</v>
      </c>
      <c r="E494" s="39"/>
      <c r="F494" s="38">
        <f t="shared" si="22"/>
        <v>792</v>
      </c>
      <c r="G494" s="14">
        <f t="shared" si="23"/>
        <v>7744</v>
      </c>
      <c r="H494" s="14">
        <f t="shared" si="24"/>
        <v>81</v>
      </c>
    </row>
    <row r="495" spans="1:8" x14ac:dyDescent="0.25">
      <c r="A495" s="35"/>
      <c r="B495" s="34">
        <v>42416</v>
      </c>
      <c r="C495" s="14">
        <v>228</v>
      </c>
      <c r="D495" s="37">
        <v>7</v>
      </c>
      <c r="E495" s="39"/>
      <c r="F495" s="38">
        <f t="shared" si="22"/>
        <v>1596</v>
      </c>
      <c r="G495" s="14">
        <f t="shared" si="23"/>
        <v>51984</v>
      </c>
      <c r="H495" s="14">
        <f t="shared" si="24"/>
        <v>49</v>
      </c>
    </row>
    <row r="496" spans="1:8" x14ac:dyDescent="0.25">
      <c r="A496" s="35"/>
      <c r="B496" s="34">
        <v>42417</v>
      </c>
      <c r="C496" s="14">
        <v>204</v>
      </c>
      <c r="D496" s="37">
        <v>4</v>
      </c>
      <c r="E496" s="39"/>
      <c r="F496" s="38">
        <f t="shared" si="22"/>
        <v>816</v>
      </c>
      <c r="G496" s="14">
        <f t="shared" si="23"/>
        <v>41616</v>
      </c>
      <c r="H496" s="14">
        <f t="shared" si="24"/>
        <v>16</v>
      </c>
    </row>
    <row r="497" spans="1:8" x14ac:dyDescent="0.25">
      <c r="A497" s="35"/>
      <c r="B497" s="34">
        <v>42418</v>
      </c>
      <c r="C497" s="14">
        <v>238</v>
      </c>
      <c r="D497" s="37">
        <v>8</v>
      </c>
      <c r="E497" s="39"/>
      <c r="F497" s="38">
        <f t="shared" si="22"/>
        <v>1904</v>
      </c>
      <c r="G497" s="14">
        <f t="shared" si="23"/>
        <v>56644</v>
      </c>
      <c r="H497" s="14">
        <f t="shared" si="24"/>
        <v>64</v>
      </c>
    </row>
    <row r="498" spans="1:8" x14ac:dyDescent="0.25">
      <c r="A498" s="35"/>
      <c r="B498" s="34">
        <v>42419</v>
      </c>
      <c r="C498" s="14">
        <v>167</v>
      </c>
      <c r="D498" s="37">
        <v>7</v>
      </c>
      <c r="E498" s="39"/>
      <c r="F498" s="38">
        <f t="shared" si="22"/>
        <v>1169</v>
      </c>
      <c r="G498" s="14">
        <f t="shared" si="23"/>
        <v>27889</v>
      </c>
      <c r="H498" s="14">
        <f t="shared" si="24"/>
        <v>49</v>
      </c>
    </row>
    <row r="499" spans="1:8" x14ac:dyDescent="0.25">
      <c r="A499" s="35"/>
      <c r="B499" s="34">
        <v>42420</v>
      </c>
      <c r="C499" s="14">
        <v>246</v>
      </c>
      <c r="D499" s="37">
        <v>8</v>
      </c>
      <c r="E499" s="39"/>
      <c r="F499" s="38">
        <f t="shared" si="22"/>
        <v>1968</v>
      </c>
      <c r="G499" s="14">
        <f t="shared" si="23"/>
        <v>60516</v>
      </c>
      <c r="H499" s="14">
        <f t="shared" si="24"/>
        <v>64</v>
      </c>
    </row>
    <row r="500" spans="1:8" x14ac:dyDescent="0.25">
      <c r="A500" s="35"/>
      <c r="B500" s="34">
        <v>42421</v>
      </c>
      <c r="C500" s="14">
        <v>149</v>
      </c>
      <c r="D500" s="37">
        <v>3</v>
      </c>
      <c r="E500" s="39"/>
      <c r="F500" s="38">
        <f t="shared" si="22"/>
        <v>447</v>
      </c>
      <c r="G500" s="14">
        <f t="shared" si="23"/>
        <v>22201</v>
      </c>
      <c r="H500" s="14">
        <f t="shared" si="24"/>
        <v>9</v>
      </c>
    </row>
    <row r="501" spans="1:8" x14ac:dyDescent="0.25">
      <c r="A501" s="35"/>
      <c r="B501" s="34">
        <v>42422</v>
      </c>
      <c r="C501" s="14">
        <v>231</v>
      </c>
      <c r="D501" s="37">
        <v>6</v>
      </c>
      <c r="E501" s="39"/>
      <c r="F501" s="38">
        <f t="shared" si="22"/>
        <v>1386</v>
      </c>
      <c r="G501" s="14">
        <f t="shared" si="23"/>
        <v>53361</v>
      </c>
      <c r="H501" s="14">
        <f t="shared" si="24"/>
        <v>36</v>
      </c>
    </row>
    <row r="502" spans="1:8" x14ac:dyDescent="0.25">
      <c r="A502" s="35"/>
      <c r="B502" s="34">
        <v>42423</v>
      </c>
      <c r="C502" s="14">
        <v>278</v>
      </c>
      <c r="D502" s="37">
        <v>4</v>
      </c>
      <c r="E502" s="39"/>
      <c r="F502" s="38">
        <f t="shared" si="22"/>
        <v>1112</v>
      </c>
      <c r="G502" s="14">
        <f t="shared" si="23"/>
        <v>77284</v>
      </c>
      <c r="H502" s="14">
        <f t="shared" si="24"/>
        <v>16</v>
      </c>
    </row>
    <row r="503" spans="1:8" x14ac:dyDescent="0.25">
      <c r="A503" s="35"/>
      <c r="B503" s="34">
        <v>42424</v>
      </c>
      <c r="C503" s="14">
        <v>226</v>
      </c>
      <c r="D503" s="37">
        <v>1</v>
      </c>
      <c r="E503" s="39"/>
      <c r="F503" s="38">
        <f t="shared" si="22"/>
        <v>226</v>
      </c>
      <c r="G503" s="14">
        <f t="shared" si="23"/>
        <v>51076</v>
      </c>
      <c r="H503" s="14">
        <f t="shared" si="24"/>
        <v>1</v>
      </c>
    </row>
    <row r="504" spans="1:8" x14ac:dyDescent="0.25">
      <c r="A504" s="35"/>
      <c r="B504" s="34">
        <v>42425</v>
      </c>
      <c r="C504" s="14">
        <v>279</v>
      </c>
      <c r="D504" s="37">
        <v>1</v>
      </c>
      <c r="E504" s="39"/>
      <c r="F504" s="38">
        <f t="shared" si="22"/>
        <v>279</v>
      </c>
      <c r="G504" s="14">
        <f t="shared" si="23"/>
        <v>77841</v>
      </c>
      <c r="H504" s="14">
        <f t="shared" si="24"/>
        <v>1</v>
      </c>
    </row>
    <row r="505" spans="1:8" x14ac:dyDescent="0.25">
      <c r="A505" s="35"/>
      <c r="B505" s="34">
        <v>42426</v>
      </c>
      <c r="C505" s="14">
        <v>245</v>
      </c>
      <c r="D505" s="37">
        <v>3</v>
      </c>
      <c r="E505" s="39"/>
      <c r="F505" s="38">
        <f t="shared" si="22"/>
        <v>735</v>
      </c>
      <c r="G505" s="14">
        <f t="shared" si="23"/>
        <v>60025</v>
      </c>
      <c r="H505" s="14">
        <f t="shared" si="24"/>
        <v>9</v>
      </c>
    </row>
    <row r="506" spans="1:8" x14ac:dyDescent="0.25">
      <c r="A506" s="35"/>
      <c r="B506" s="34">
        <v>42427</v>
      </c>
      <c r="C506" s="14">
        <v>170</v>
      </c>
      <c r="D506" s="37">
        <v>2</v>
      </c>
      <c r="E506" s="39"/>
      <c r="F506" s="38">
        <f t="shared" si="22"/>
        <v>340</v>
      </c>
      <c r="G506" s="14">
        <f t="shared" si="23"/>
        <v>28900</v>
      </c>
      <c r="H506" s="14">
        <f t="shared" si="24"/>
        <v>4</v>
      </c>
    </row>
    <row r="507" spans="1:8" x14ac:dyDescent="0.25">
      <c r="A507" s="35"/>
      <c r="B507" s="34">
        <v>42428</v>
      </c>
      <c r="C507" s="14">
        <v>59</v>
      </c>
      <c r="D507" s="37">
        <v>6</v>
      </c>
      <c r="E507" s="39"/>
      <c r="F507" s="38">
        <f t="shared" si="22"/>
        <v>354</v>
      </c>
      <c r="G507" s="14">
        <f t="shared" si="23"/>
        <v>3481</v>
      </c>
      <c r="H507" s="14">
        <f t="shared" si="24"/>
        <v>36</v>
      </c>
    </row>
    <row r="508" spans="1:8" x14ac:dyDescent="0.25">
      <c r="A508" s="35"/>
      <c r="B508" s="34">
        <v>42429</v>
      </c>
      <c r="C508" s="14">
        <v>202</v>
      </c>
      <c r="D508" s="37">
        <v>6</v>
      </c>
      <c r="E508" s="39"/>
      <c r="F508" s="38">
        <f t="shared" si="22"/>
        <v>1212</v>
      </c>
      <c r="G508" s="14">
        <f t="shared" si="23"/>
        <v>40804</v>
      </c>
      <c r="H508" s="14">
        <f t="shared" si="24"/>
        <v>36</v>
      </c>
    </row>
    <row r="509" spans="1:8" x14ac:dyDescent="0.25">
      <c r="A509" s="35"/>
      <c r="B509" s="34">
        <v>42430</v>
      </c>
      <c r="C509" s="14">
        <v>150</v>
      </c>
      <c r="D509" s="37">
        <v>6</v>
      </c>
      <c r="E509" s="39"/>
      <c r="F509" s="38">
        <f t="shared" si="22"/>
        <v>900</v>
      </c>
      <c r="G509" s="14">
        <f t="shared" si="23"/>
        <v>22500</v>
      </c>
      <c r="H509" s="14">
        <f t="shared" si="24"/>
        <v>36</v>
      </c>
    </row>
    <row r="510" spans="1:8" x14ac:dyDescent="0.25">
      <c r="A510" s="35"/>
      <c r="B510" s="34">
        <v>42431</v>
      </c>
      <c r="C510" s="14">
        <v>263</v>
      </c>
      <c r="D510" s="37">
        <v>11</v>
      </c>
      <c r="E510" s="39"/>
      <c r="F510" s="38">
        <f t="shared" si="22"/>
        <v>2893</v>
      </c>
      <c r="G510" s="14">
        <f t="shared" si="23"/>
        <v>69169</v>
      </c>
      <c r="H510" s="14">
        <f t="shared" si="24"/>
        <v>121</v>
      </c>
    </row>
    <row r="511" spans="1:8" x14ac:dyDescent="0.25">
      <c r="A511" s="35"/>
      <c r="B511" s="34">
        <v>42432</v>
      </c>
      <c r="C511" s="14">
        <v>212</v>
      </c>
      <c r="D511" s="37">
        <v>8</v>
      </c>
      <c r="E511" s="39"/>
      <c r="F511" s="38">
        <f t="shared" si="22"/>
        <v>1696</v>
      </c>
      <c r="G511" s="14">
        <f t="shared" si="23"/>
        <v>44944</v>
      </c>
      <c r="H511" s="14">
        <f t="shared" si="24"/>
        <v>64</v>
      </c>
    </row>
    <row r="512" spans="1:8" x14ac:dyDescent="0.25">
      <c r="A512" s="35"/>
      <c r="B512" s="34">
        <v>42433</v>
      </c>
      <c r="C512" s="14">
        <v>206</v>
      </c>
      <c r="D512" s="37">
        <v>2</v>
      </c>
      <c r="E512" s="39"/>
      <c r="F512" s="38">
        <f t="shared" si="22"/>
        <v>412</v>
      </c>
      <c r="G512" s="14">
        <f t="shared" si="23"/>
        <v>42436</v>
      </c>
      <c r="H512" s="14">
        <f t="shared" si="24"/>
        <v>4</v>
      </c>
    </row>
    <row r="513" spans="1:8" x14ac:dyDescent="0.25">
      <c r="A513" s="35"/>
      <c r="B513" s="34">
        <v>42434</v>
      </c>
      <c r="C513" s="14">
        <v>248</v>
      </c>
      <c r="D513" s="37">
        <v>6</v>
      </c>
      <c r="E513" s="39"/>
      <c r="F513" s="38">
        <f t="shared" si="22"/>
        <v>1488</v>
      </c>
      <c r="G513" s="14">
        <f t="shared" si="23"/>
        <v>61504</v>
      </c>
      <c r="H513" s="14">
        <f t="shared" si="24"/>
        <v>36</v>
      </c>
    </row>
    <row r="514" spans="1:8" x14ac:dyDescent="0.25">
      <c r="A514" s="35"/>
      <c r="B514" s="34">
        <v>42435</v>
      </c>
      <c r="C514" s="14">
        <v>96</v>
      </c>
      <c r="D514" s="37">
        <v>9</v>
      </c>
      <c r="E514" s="39"/>
      <c r="F514" s="38">
        <f t="shared" si="22"/>
        <v>864</v>
      </c>
      <c r="G514" s="14">
        <f t="shared" si="23"/>
        <v>9216</v>
      </c>
      <c r="H514" s="14">
        <f t="shared" si="24"/>
        <v>81</v>
      </c>
    </row>
    <row r="515" spans="1:8" x14ac:dyDescent="0.25">
      <c r="A515" s="35"/>
      <c r="B515" s="34">
        <v>42436</v>
      </c>
      <c r="C515" s="14">
        <v>189</v>
      </c>
      <c r="D515" s="37">
        <v>8</v>
      </c>
      <c r="E515" s="39"/>
      <c r="F515" s="38">
        <f t="shared" si="22"/>
        <v>1512</v>
      </c>
      <c r="G515" s="14">
        <f t="shared" si="23"/>
        <v>35721</v>
      </c>
      <c r="H515" s="14">
        <f t="shared" si="24"/>
        <v>64</v>
      </c>
    </row>
    <row r="516" spans="1:8" x14ac:dyDescent="0.25">
      <c r="A516" s="35"/>
      <c r="B516" s="34">
        <v>42437</v>
      </c>
      <c r="C516" s="14">
        <v>236</v>
      </c>
      <c r="D516" s="37">
        <v>7</v>
      </c>
      <c r="E516" s="39"/>
      <c r="F516" s="38">
        <f t="shared" si="22"/>
        <v>1652</v>
      </c>
      <c r="G516" s="14">
        <f t="shared" si="23"/>
        <v>55696</v>
      </c>
      <c r="H516" s="14">
        <f t="shared" si="24"/>
        <v>49</v>
      </c>
    </row>
    <row r="517" spans="1:8" x14ac:dyDescent="0.25">
      <c r="A517" s="35"/>
      <c r="B517" s="34">
        <v>42438</v>
      </c>
      <c r="C517" s="14">
        <v>168</v>
      </c>
      <c r="D517" s="37">
        <v>7</v>
      </c>
      <c r="E517" s="39"/>
      <c r="F517" s="38">
        <f t="shared" ref="F517:F580" si="25">C517*D517</f>
        <v>1176</v>
      </c>
      <c r="G517" s="14">
        <f t="shared" ref="G517:G580" si="26">C517^2</f>
        <v>28224</v>
      </c>
      <c r="H517" s="14">
        <f t="shared" ref="H517:H580" si="27">D517^2</f>
        <v>49</v>
      </c>
    </row>
    <row r="518" spans="1:8" x14ac:dyDescent="0.25">
      <c r="A518" s="35"/>
      <c r="B518" s="34">
        <v>42439</v>
      </c>
      <c r="C518" s="14">
        <v>190</v>
      </c>
      <c r="D518" s="37">
        <v>13</v>
      </c>
      <c r="E518" s="39"/>
      <c r="F518" s="38">
        <f t="shared" si="25"/>
        <v>2470</v>
      </c>
      <c r="G518" s="14">
        <f t="shared" si="26"/>
        <v>36100</v>
      </c>
      <c r="H518" s="14">
        <f t="shared" si="27"/>
        <v>169</v>
      </c>
    </row>
    <row r="519" spans="1:8" x14ac:dyDescent="0.25">
      <c r="A519" s="35"/>
      <c r="B519" s="34">
        <v>42440</v>
      </c>
      <c r="C519" s="14">
        <v>185</v>
      </c>
      <c r="D519" s="37">
        <v>3</v>
      </c>
      <c r="E519" s="39"/>
      <c r="F519" s="38">
        <f t="shared" si="25"/>
        <v>555</v>
      </c>
      <c r="G519" s="14">
        <f t="shared" si="26"/>
        <v>34225</v>
      </c>
      <c r="H519" s="14">
        <f t="shared" si="27"/>
        <v>9</v>
      </c>
    </row>
    <row r="520" spans="1:8" x14ac:dyDescent="0.25">
      <c r="A520" s="35"/>
      <c r="B520" s="34">
        <v>42441</v>
      </c>
      <c r="C520" s="14">
        <v>112</v>
      </c>
      <c r="D520" s="37">
        <v>9</v>
      </c>
      <c r="E520" s="39"/>
      <c r="F520" s="38">
        <f t="shared" si="25"/>
        <v>1008</v>
      </c>
      <c r="G520" s="14">
        <f t="shared" si="26"/>
        <v>12544</v>
      </c>
      <c r="H520" s="14">
        <f t="shared" si="27"/>
        <v>81</v>
      </c>
    </row>
    <row r="521" spans="1:8" x14ac:dyDescent="0.25">
      <c r="A521" s="35"/>
      <c r="B521" s="34">
        <v>42442</v>
      </c>
      <c r="C521" s="14">
        <v>68</v>
      </c>
      <c r="D521" s="37">
        <v>9</v>
      </c>
      <c r="E521" s="39"/>
      <c r="F521" s="38">
        <f t="shared" si="25"/>
        <v>612</v>
      </c>
      <c r="G521" s="14">
        <f t="shared" si="26"/>
        <v>4624</v>
      </c>
      <c r="H521" s="14">
        <f t="shared" si="27"/>
        <v>81</v>
      </c>
    </row>
    <row r="522" spans="1:8" x14ac:dyDescent="0.25">
      <c r="A522" s="35"/>
      <c r="B522" s="34">
        <v>42443</v>
      </c>
      <c r="C522" s="14">
        <v>151</v>
      </c>
      <c r="D522" s="37">
        <v>11</v>
      </c>
      <c r="E522" s="39"/>
      <c r="F522" s="38">
        <f t="shared" si="25"/>
        <v>1661</v>
      </c>
      <c r="G522" s="14">
        <f t="shared" si="26"/>
        <v>22801</v>
      </c>
      <c r="H522" s="14">
        <f t="shared" si="27"/>
        <v>121</v>
      </c>
    </row>
    <row r="523" spans="1:8" x14ac:dyDescent="0.25">
      <c r="A523" s="35"/>
      <c r="B523" s="34">
        <v>42444</v>
      </c>
      <c r="C523" s="14">
        <v>250</v>
      </c>
      <c r="D523" s="37">
        <v>8</v>
      </c>
      <c r="E523" s="39"/>
      <c r="F523" s="38">
        <f t="shared" si="25"/>
        <v>2000</v>
      </c>
      <c r="G523" s="14">
        <f t="shared" si="26"/>
        <v>62500</v>
      </c>
      <c r="H523" s="14">
        <f t="shared" si="27"/>
        <v>64</v>
      </c>
    </row>
    <row r="524" spans="1:8" x14ac:dyDescent="0.25">
      <c r="A524" s="35"/>
      <c r="B524" s="34">
        <v>42445</v>
      </c>
      <c r="C524" s="14">
        <v>288</v>
      </c>
      <c r="D524" s="37">
        <v>2</v>
      </c>
      <c r="E524" s="39"/>
      <c r="F524" s="38">
        <f t="shared" si="25"/>
        <v>576</v>
      </c>
      <c r="G524" s="14">
        <f t="shared" si="26"/>
        <v>82944</v>
      </c>
      <c r="H524" s="14">
        <f t="shared" si="27"/>
        <v>4</v>
      </c>
    </row>
    <row r="525" spans="1:8" x14ac:dyDescent="0.25">
      <c r="A525" s="35"/>
      <c r="B525" s="34">
        <v>42446</v>
      </c>
      <c r="C525" s="14">
        <v>286</v>
      </c>
      <c r="D525" s="37">
        <v>3</v>
      </c>
      <c r="E525" s="39"/>
      <c r="F525" s="38">
        <f t="shared" si="25"/>
        <v>858</v>
      </c>
      <c r="G525" s="14">
        <f t="shared" si="26"/>
        <v>81796</v>
      </c>
      <c r="H525" s="14">
        <f t="shared" si="27"/>
        <v>9</v>
      </c>
    </row>
    <row r="526" spans="1:8" x14ac:dyDescent="0.25">
      <c r="A526" s="35"/>
      <c r="B526" s="34">
        <v>42447</v>
      </c>
      <c r="C526" s="14">
        <v>299</v>
      </c>
      <c r="D526" s="37">
        <v>8</v>
      </c>
      <c r="E526" s="39"/>
      <c r="F526" s="38">
        <f t="shared" si="25"/>
        <v>2392</v>
      </c>
      <c r="G526" s="14">
        <f t="shared" si="26"/>
        <v>89401</v>
      </c>
      <c r="H526" s="14">
        <f t="shared" si="27"/>
        <v>64</v>
      </c>
    </row>
    <row r="527" spans="1:8" x14ac:dyDescent="0.25">
      <c r="A527" s="35"/>
      <c r="B527" s="34">
        <v>42448</v>
      </c>
      <c r="C527" s="14">
        <v>289</v>
      </c>
      <c r="D527" s="37">
        <v>3</v>
      </c>
      <c r="E527" s="39"/>
      <c r="F527" s="38">
        <f t="shared" si="25"/>
        <v>867</v>
      </c>
      <c r="G527" s="14">
        <f t="shared" si="26"/>
        <v>83521</v>
      </c>
      <c r="H527" s="14">
        <f t="shared" si="27"/>
        <v>9</v>
      </c>
    </row>
    <row r="528" spans="1:8" x14ac:dyDescent="0.25">
      <c r="A528" s="35"/>
      <c r="B528" s="34">
        <v>42449</v>
      </c>
      <c r="C528" s="14">
        <v>157</v>
      </c>
      <c r="D528" s="37">
        <v>2</v>
      </c>
      <c r="E528" s="39"/>
      <c r="F528" s="38">
        <f t="shared" si="25"/>
        <v>314</v>
      </c>
      <c r="G528" s="14">
        <f t="shared" si="26"/>
        <v>24649</v>
      </c>
      <c r="H528" s="14">
        <f t="shared" si="27"/>
        <v>4</v>
      </c>
    </row>
    <row r="529" spans="1:8" x14ac:dyDescent="0.25">
      <c r="A529" s="35"/>
      <c r="B529" s="34">
        <v>42450</v>
      </c>
      <c r="C529" s="14">
        <v>173</v>
      </c>
      <c r="D529" s="37">
        <v>6</v>
      </c>
      <c r="E529" s="39"/>
      <c r="F529" s="38">
        <f t="shared" si="25"/>
        <v>1038</v>
      </c>
      <c r="G529" s="14">
        <f t="shared" si="26"/>
        <v>29929</v>
      </c>
      <c r="H529" s="14">
        <f t="shared" si="27"/>
        <v>36</v>
      </c>
    </row>
    <row r="530" spans="1:8" x14ac:dyDescent="0.25">
      <c r="A530" s="35"/>
      <c r="B530" s="34">
        <v>42451</v>
      </c>
      <c r="C530" s="14">
        <v>256</v>
      </c>
      <c r="D530" s="37">
        <v>7</v>
      </c>
      <c r="E530" s="39"/>
      <c r="F530" s="38">
        <f t="shared" si="25"/>
        <v>1792</v>
      </c>
      <c r="G530" s="14">
        <f t="shared" si="26"/>
        <v>65536</v>
      </c>
      <c r="H530" s="14">
        <f t="shared" si="27"/>
        <v>49</v>
      </c>
    </row>
    <row r="531" spans="1:8" x14ac:dyDescent="0.25">
      <c r="A531" s="35"/>
      <c r="B531" s="34">
        <v>42452</v>
      </c>
      <c r="C531" s="14">
        <v>244</v>
      </c>
      <c r="D531" s="37">
        <v>11</v>
      </c>
      <c r="E531" s="39"/>
      <c r="F531" s="38">
        <f t="shared" si="25"/>
        <v>2684</v>
      </c>
      <c r="G531" s="14">
        <f t="shared" si="26"/>
        <v>59536</v>
      </c>
      <c r="H531" s="14">
        <f t="shared" si="27"/>
        <v>121</v>
      </c>
    </row>
    <row r="532" spans="1:8" x14ac:dyDescent="0.25">
      <c r="A532" s="35"/>
      <c r="B532" s="34">
        <v>42453</v>
      </c>
      <c r="C532" s="14">
        <v>315</v>
      </c>
      <c r="D532" s="37">
        <v>10</v>
      </c>
      <c r="E532" s="39"/>
      <c r="F532" s="38">
        <f t="shared" si="25"/>
        <v>3150</v>
      </c>
      <c r="G532" s="14">
        <f t="shared" si="26"/>
        <v>99225</v>
      </c>
      <c r="H532" s="14">
        <f t="shared" si="27"/>
        <v>100</v>
      </c>
    </row>
    <row r="533" spans="1:8" x14ac:dyDescent="0.25">
      <c r="A533" s="35"/>
      <c r="B533" s="34">
        <v>42454</v>
      </c>
      <c r="C533" s="14">
        <v>314</v>
      </c>
      <c r="D533" s="37">
        <v>4</v>
      </c>
      <c r="E533" s="39"/>
      <c r="F533" s="38">
        <f t="shared" si="25"/>
        <v>1256</v>
      </c>
      <c r="G533" s="14">
        <f t="shared" si="26"/>
        <v>98596</v>
      </c>
      <c r="H533" s="14">
        <f t="shared" si="27"/>
        <v>16</v>
      </c>
    </row>
    <row r="534" spans="1:8" x14ac:dyDescent="0.25">
      <c r="A534" s="35"/>
      <c r="B534" s="34">
        <v>42455</v>
      </c>
      <c r="C534" s="14">
        <v>291</v>
      </c>
      <c r="D534" s="37">
        <v>2</v>
      </c>
      <c r="E534" s="39"/>
      <c r="F534" s="38">
        <f t="shared" si="25"/>
        <v>582</v>
      </c>
      <c r="G534" s="14">
        <f t="shared" si="26"/>
        <v>84681</v>
      </c>
      <c r="H534" s="14">
        <f t="shared" si="27"/>
        <v>4</v>
      </c>
    </row>
    <row r="535" spans="1:8" x14ac:dyDescent="0.25">
      <c r="A535" s="35"/>
      <c r="B535" s="34">
        <v>42456</v>
      </c>
      <c r="C535" s="14">
        <v>77</v>
      </c>
      <c r="D535" s="37">
        <v>9</v>
      </c>
      <c r="E535" s="39"/>
      <c r="F535" s="38">
        <f t="shared" si="25"/>
        <v>693</v>
      </c>
      <c r="G535" s="14">
        <f t="shared" si="26"/>
        <v>5929</v>
      </c>
      <c r="H535" s="14">
        <f t="shared" si="27"/>
        <v>81</v>
      </c>
    </row>
    <row r="536" spans="1:8" x14ac:dyDescent="0.25">
      <c r="A536" s="35"/>
      <c r="B536" s="34">
        <v>42457</v>
      </c>
      <c r="C536" s="14">
        <v>249</v>
      </c>
      <c r="D536" s="37">
        <v>3</v>
      </c>
      <c r="E536" s="39"/>
      <c r="F536" s="38">
        <f t="shared" si="25"/>
        <v>747</v>
      </c>
      <c r="G536" s="14">
        <f t="shared" si="26"/>
        <v>62001</v>
      </c>
      <c r="H536" s="14">
        <f t="shared" si="27"/>
        <v>9</v>
      </c>
    </row>
    <row r="537" spans="1:8" x14ac:dyDescent="0.25">
      <c r="A537" s="35"/>
      <c r="B537" s="34">
        <v>42458</v>
      </c>
      <c r="C537" s="14">
        <v>325</v>
      </c>
      <c r="D537" s="37">
        <v>4</v>
      </c>
      <c r="E537" s="39"/>
      <c r="F537" s="38">
        <f t="shared" si="25"/>
        <v>1300</v>
      </c>
      <c r="G537" s="14">
        <f t="shared" si="26"/>
        <v>105625</v>
      </c>
      <c r="H537" s="14">
        <f t="shared" si="27"/>
        <v>16</v>
      </c>
    </row>
    <row r="538" spans="1:8" x14ac:dyDescent="0.25">
      <c r="A538" s="35"/>
      <c r="B538" s="34">
        <v>42459</v>
      </c>
      <c r="C538" s="14">
        <v>318</v>
      </c>
      <c r="D538" s="37">
        <v>2</v>
      </c>
      <c r="E538" s="39"/>
      <c r="F538" s="38">
        <f t="shared" si="25"/>
        <v>636</v>
      </c>
      <c r="G538" s="14">
        <f t="shared" si="26"/>
        <v>101124</v>
      </c>
      <c r="H538" s="14">
        <f t="shared" si="27"/>
        <v>4</v>
      </c>
    </row>
    <row r="539" spans="1:8" x14ac:dyDescent="0.25">
      <c r="A539" s="35"/>
      <c r="B539" s="34">
        <v>42460</v>
      </c>
      <c r="C539" s="14">
        <v>368</v>
      </c>
      <c r="D539" s="37">
        <v>1</v>
      </c>
      <c r="E539" s="39"/>
      <c r="F539" s="38">
        <f t="shared" si="25"/>
        <v>368</v>
      </c>
      <c r="G539" s="14">
        <f t="shared" si="26"/>
        <v>135424</v>
      </c>
      <c r="H539" s="14">
        <f t="shared" si="27"/>
        <v>1</v>
      </c>
    </row>
    <row r="540" spans="1:8" x14ac:dyDescent="0.25">
      <c r="A540" s="35"/>
      <c r="B540" s="34">
        <v>42461</v>
      </c>
      <c r="C540" s="14">
        <v>465</v>
      </c>
      <c r="D540" s="37">
        <v>3</v>
      </c>
      <c r="E540" s="39"/>
      <c r="F540" s="38">
        <f t="shared" si="25"/>
        <v>1395</v>
      </c>
      <c r="G540" s="14">
        <f t="shared" si="26"/>
        <v>216225</v>
      </c>
      <c r="H540" s="14">
        <f t="shared" si="27"/>
        <v>9</v>
      </c>
    </row>
    <row r="541" spans="1:8" x14ac:dyDescent="0.25">
      <c r="A541" s="35"/>
      <c r="B541" s="34">
        <v>42462</v>
      </c>
      <c r="C541" s="14">
        <v>351</v>
      </c>
      <c r="D541" s="37">
        <v>4</v>
      </c>
      <c r="E541" s="39"/>
      <c r="F541" s="38">
        <f t="shared" si="25"/>
        <v>1404</v>
      </c>
      <c r="G541" s="14">
        <f t="shared" si="26"/>
        <v>123201</v>
      </c>
      <c r="H541" s="14">
        <f t="shared" si="27"/>
        <v>16</v>
      </c>
    </row>
    <row r="542" spans="1:8" x14ac:dyDescent="0.25">
      <c r="A542" s="35"/>
      <c r="B542" s="34">
        <v>42463</v>
      </c>
      <c r="C542" s="14">
        <v>308</v>
      </c>
      <c r="D542" s="37">
        <v>3</v>
      </c>
      <c r="E542" s="39"/>
      <c r="F542" s="38">
        <f t="shared" si="25"/>
        <v>924</v>
      </c>
      <c r="G542" s="14">
        <f t="shared" si="26"/>
        <v>94864</v>
      </c>
      <c r="H542" s="14">
        <f t="shared" si="27"/>
        <v>9</v>
      </c>
    </row>
    <row r="543" spans="1:8" x14ac:dyDescent="0.25">
      <c r="A543" s="35"/>
      <c r="B543" s="34">
        <v>42464</v>
      </c>
      <c r="C543" s="14">
        <v>271</v>
      </c>
      <c r="D543" s="37">
        <v>12</v>
      </c>
      <c r="E543" s="39"/>
      <c r="F543" s="38">
        <f t="shared" si="25"/>
        <v>3252</v>
      </c>
      <c r="G543" s="14">
        <f t="shared" si="26"/>
        <v>73441</v>
      </c>
      <c r="H543" s="14">
        <f t="shared" si="27"/>
        <v>144</v>
      </c>
    </row>
    <row r="544" spans="1:8" x14ac:dyDescent="0.25">
      <c r="A544" s="35"/>
      <c r="B544" s="34">
        <v>42465</v>
      </c>
      <c r="C544" s="14">
        <v>323</v>
      </c>
      <c r="D544" s="37">
        <v>8</v>
      </c>
      <c r="E544" s="39"/>
      <c r="F544" s="38">
        <f t="shared" si="25"/>
        <v>2584</v>
      </c>
      <c r="G544" s="14">
        <f t="shared" si="26"/>
        <v>104329</v>
      </c>
      <c r="H544" s="14">
        <f t="shared" si="27"/>
        <v>64</v>
      </c>
    </row>
    <row r="545" spans="1:8" x14ac:dyDescent="0.25">
      <c r="A545" s="35"/>
      <c r="B545" s="34">
        <v>42466</v>
      </c>
      <c r="C545" s="14">
        <v>312</v>
      </c>
      <c r="D545" s="37">
        <v>4</v>
      </c>
      <c r="E545" s="39"/>
      <c r="F545" s="38">
        <f t="shared" si="25"/>
        <v>1248</v>
      </c>
      <c r="G545" s="14">
        <f t="shared" si="26"/>
        <v>97344</v>
      </c>
      <c r="H545" s="14">
        <f t="shared" si="27"/>
        <v>16</v>
      </c>
    </row>
    <row r="546" spans="1:8" x14ac:dyDescent="0.25">
      <c r="A546" s="35"/>
      <c r="B546" s="34">
        <v>42467</v>
      </c>
      <c r="C546" s="14">
        <v>343</v>
      </c>
      <c r="D546" s="37">
        <v>4</v>
      </c>
      <c r="E546" s="39"/>
      <c r="F546" s="38">
        <f t="shared" si="25"/>
        <v>1372</v>
      </c>
      <c r="G546" s="14">
        <f t="shared" si="26"/>
        <v>117649</v>
      </c>
      <c r="H546" s="14">
        <f t="shared" si="27"/>
        <v>16</v>
      </c>
    </row>
    <row r="547" spans="1:8" x14ac:dyDescent="0.25">
      <c r="A547" s="35"/>
      <c r="B547" s="34">
        <v>42468</v>
      </c>
      <c r="C547" s="14">
        <v>388</v>
      </c>
      <c r="D547" s="37">
        <v>2</v>
      </c>
      <c r="E547" s="39"/>
      <c r="F547" s="38">
        <f t="shared" si="25"/>
        <v>776</v>
      </c>
      <c r="G547" s="14">
        <f t="shared" si="26"/>
        <v>150544</v>
      </c>
      <c r="H547" s="14">
        <f t="shared" si="27"/>
        <v>4</v>
      </c>
    </row>
    <row r="548" spans="1:8" x14ac:dyDescent="0.25">
      <c r="A548" s="35"/>
      <c r="B548" s="34">
        <v>42469</v>
      </c>
      <c r="C548" s="14">
        <v>385</v>
      </c>
      <c r="D548" s="37">
        <v>2</v>
      </c>
      <c r="E548" s="39"/>
      <c r="F548" s="38">
        <f t="shared" si="25"/>
        <v>770</v>
      </c>
      <c r="G548" s="14">
        <f t="shared" si="26"/>
        <v>148225</v>
      </c>
      <c r="H548" s="14">
        <f t="shared" si="27"/>
        <v>4</v>
      </c>
    </row>
    <row r="549" spans="1:8" x14ac:dyDescent="0.25">
      <c r="A549" s="35"/>
      <c r="B549" s="34">
        <v>42470</v>
      </c>
      <c r="C549" s="14">
        <v>232</v>
      </c>
      <c r="D549" s="37">
        <v>7</v>
      </c>
      <c r="E549" s="39"/>
      <c r="F549" s="38">
        <f t="shared" si="25"/>
        <v>1624</v>
      </c>
      <c r="G549" s="14">
        <f t="shared" si="26"/>
        <v>53824</v>
      </c>
      <c r="H549" s="14">
        <f t="shared" si="27"/>
        <v>49</v>
      </c>
    </row>
    <row r="550" spans="1:8" x14ac:dyDescent="0.25">
      <c r="A550" s="35"/>
      <c r="B550" s="34">
        <v>42471</v>
      </c>
      <c r="C550" s="14">
        <v>240</v>
      </c>
      <c r="D550" s="37">
        <v>6</v>
      </c>
      <c r="E550" s="39"/>
      <c r="F550" s="38">
        <f t="shared" si="25"/>
        <v>1440</v>
      </c>
      <c r="G550" s="14">
        <f t="shared" si="26"/>
        <v>57600</v>
      </c>
      <c r="H550" s="14">
        <f t="shared" si="27"/>
        <v>36</v>
      </c>
    </row>
    <row r="551" spans="1:8" x14ac:dyDescent="0.25">
      <c r="A551" s="35"/>
      <c r="B551" s="34">
        <v>42472</v>
      </c>
      <c r="C551" s="14">
        <v>203</v>
      </c>
      <c r="D551" s="37">
        <v>8</v>
      </c>
      <c r="E551" s="39"/>
      <c r="F551" s="38">
        <f t="shared" si="25"/>
        <v>1624</v>
      </c>
      <c r="G551" s="14">
        <f t="shared" si="26"/>
        <v>41209</v>
      </c>
      <c r="H551" s="14">
        <f t="shared" si="27"/>
        <v>64</v>
      </c>
    </row>
    <row r="552" spans="1:8" x14ac:dyDescent="0.25">
      <c r="A552" s="35"/>
      <c r="B552" s="34">
        <v>42473</v>
      </c>
      <c r="C552" s="14">
        <v>261</v>
      </c>
      <c r="D552" s="37">
        <v>6</v>
      </c>
      <c r="E552" s="39"/>
      <c r="F552" s="38">
        <f t="shared" si="25"/>
        <v>1566</v>
      </c>
      <c r="G552" s="14">
        <f t="shared" si="26"/>
        <v>68121</v>
      </c>
      <c r="H552" s="14">
        <f t="shared" si="27"/>
        <v>36</v>
      </c>
    </row>
    <row r="553" spans="1:8" x14ac:dyDescent="0.25">
      <c r="A553" s="35"/>
      <c r="B553" s="34">
        <v>42474</v>
      </c>
      <c r="C553" s="14">
        <v>290</v>
      </c>
      <c r="D553" s="37">
        <v>6</v>
      </c>
      <c r="E553" s="39"/>
      <c r="F553" s="38">
        <f t="shared" si="25"/>
        <v>1740</v>
      </c>
      <c r="G553" s="14">
        <f t="shared" si="26"/>
        <v>84100</v>
      </c>
      <c r="H553" s="14">
        <f t="shared" si="27"/>
        <v>36</v>
      </c>
    </row>
    <row r="554" spans="1:8" x14ac:dyDescent="0.25">
      <c r="A554" s="35"/>
      <c r="B554" s="34">
        <v>42475</v>
      </c>
      <c r="C554" s="14">
        <v>248</v>
      </c>
      <c r="D554" s="37">
        <v>6</v>
      </c>
      <c r="E554" s="39"/>
      <c r="F554" s="38">
        <f t="shared" si="25"/>
        <v>1488</v>
      </c>
      <c r="G554" s="14">
        <f t="shared" si="26"/>
        <v>61504</v>
      </c>
      <c r="H554" s="14">
        <f t="shared" si="27"/>
        <v>36</v>
      </c>
    </row>
    <row r="555" spans="1:8" x14ac:dyDescent="0.25">
      <c r="A555" s="35"/>
      <c r="B555" s="34">
        <v>42476</v>
      </c>
      <c r="C555" s="14">
        <v>403</v>
      </c>
      <c r="D555" s="37">
        <v>4</v>
      </c>
      <c r="E555" s="39"/>
      <c r="F555" s="38">
        <f t="shared" si="25"/>
        <v>1612</v>
      </c>
      <c r="G555" s="14">
        <f t="shared" si="26"/>
        <v>162409</v>
      </c>
      <c r="H555" s="14">
        <f t="shared" si="27"/>
        <v>16</v>
      </c>
    </row>
    <row r="556" spans="1:8" x14ac:dyDescent="0.25">
      <c r="A556" s="35"/>
      <c r="B556" s="34">
        <v>42477</v>
      </c>
      <c r="C556" s="14">
        <v>300</v>
      </c>
      <c r="D556" s="37">
        <v>3</v>
      </c>
      <c r="E556" s="39"/>
      <c r="F556" s="38">
        <f t="shared" si="25"/>
        <v>900</v>
      </c>
      <c r="G556" s="14">
        <f t="shared" si="26"/>
        <v>90000</v>
      </c>
      <c r="H556" s="14">
        <f t="shared" si="27"/>
        <v>9</v>
      </c>
    </row>
    <row r="557" spans="1:8" x14ac:dyDescent="0.25">
      <c r="A557" s="35"/>
      <c r="B557" s="34">
        <v>42478</v>
      </c>
      <c r="C557" s="14">
        <v>323</v>
      </c>
      <c r="D557" s="37">
        <v>2</v>
      </c>
      <c r="E557" s="39"/>
      <c r="F557" s="38">
        <f t="shared" si="25"/>
        <v>646</v>
      </c>
      <c r="G557" s="14">
        <f t="shared" si="26"/>
        <v>104329</v>
      </c>
      <c r="H557" s="14">
        <f t="shared" si="27"/>
        <v>4</v>
      </c>
    </row>
    <row r="558" spans="1:8" x14ac:dyDescent="0.25">
      <c r="A558" s="35"/>
      <c r="B558" s="34">
        <v>42479</v>
      </c>
      <c r="C558" s="14">
        <v>349</v>
      </c>
      <c r="D558" s="37">
        <v>3</v>
      </c>
      <c r="E558" s="39"/>
      <c r="F558" s="38">
        <f t="shared" si="25"/>
        <v>1047</v>
      </c>
      <c r="G558" s="14">
        <f t="shared" si="26"/>
        <v>121801</v>
      </c>
      <c r="H558" s="14">
        <f t="shared" si="27"/>
        <v>9</v>
      </c>
    </row>
    <row r="559" spans="1:8" x14ac:dyDescent="0.25">
      <c r="A559" s="35"/>
      <c r="B559" s="34">
        <v>42480</v>
      </c>
      <c r="C559" s="14">
        <v>342</v>
      </c>
      <c r="D559" s="37">
        <v>2</v>
      </c>
      <c r="E559" s="39"/>
      <c r="F559" s="38">
        <f t="shared" si="25"/>
        <v>684</v>
      </c>
      <c r="G559" s="14">
        <f t="shared" si="26"/>
        <v>116964</v>
      </c>
      <c r="H559" s="14">
        <f t="shared" si="27"/>
        <v>4</v>
      </c>
    </row>
    <row r="560" spans="1:8" x14ac:dyDescent="0.25">
      <c r="A560" s="35"/>
      <c r="B560" s="34">
        <v>42481</v>
      </c>
      <c r="C560" s="14">
        <v>311</v>
      </c>
      <c r="D560" s="37">
        <v>8</v>
      </c>
      <c r="E560" s="39"/>
      <c r="F560" s="38">
        <f t="shared" si="25"/>
        <v>2488</v>
      </c>
      <c r="G560" s="14">
        <f t="shared" si="26"/>
        <v>96721</v>
      </c>
      <c r="H560" s="14">
        <f t="shared" si="27"/>
        <v>64</v>
      </c>
    </row>
    <row r="561" spans="1:8" x14ac:dyDescent="0.25">
      <c r="A561" s="35"/>
      <c r="B561" s="34">
        <v>42482</v>
      </c>
      <c r="C561" s="14">
        <v>262</v>
      </c>
      <c r="D561" s="37">
        <v>6</v>
      </c>
      <c r="E561" s="39"/>
      <c r="F561" s="38">
        <f t="shared" si="25"/>
        <v>1572</v>
      </c>
      <c r="G561" s="14">
        <f t="shared" si="26"/>
        <v>68644</v>
      </c>
      <c r="H561" s="14">
        <f t="shared" si="27"/>
        <v>36</v>
      </c>
    </row>
    <row r="562" spans="1:8" x14ac:dyDescent="0.25">
      <c r="A562" s="35"/>
      <c r="B562" s="34">
        <v>42483</v>
      </c>
      <c r="C562" s="14">
        <v>167</v>
      </c>
      <c r="D562" s="37">
        <v>9</v>
      </c>
      <c r="E562" s="39"/>
      <c r="F562" s="38">
        <f t="shared" si="25"/>
        <v>1503</v>
      </c>
      <c r="G562" s="14">
        <f t="shared" si="26"/>
        <v>27889</v>
      </c>
      <c r="H562" s="14">
        <f t="shared" si="27"/>
        <v>81</v>
      </c>
    </row>
    <row r="563" spans="1:8" x14ac:dyDescent="0.25">
      <c r="A563" s="35"/>
      <c r="B563" s="34">
        <v>42484</v>
      </c>
      <c r="C563" s="14">
        <v>86</v>
      </c>
      <c r="D563" s="37">
        <v>6</v>
      </c>
      <c r="E563" s="39"/>
      <c r="F563" s="38">
        <f t="shared" si="25"/>
        <v>516</v>
      </c>
      <c r="G563" s="14">
        <f t="shared" si="26"/>
        <v>7396</v>
      </c>
      <c r="H563" s="14">
        <f t="shared" si="27"/>
        <v>36</v>
      </c>
    </row>
    <row r="564" spans="1:8" x14ac:dyDescent="0.25">
      <c r="A564" s="35"/>
      <c r="B564" s="34">
        <v>42485</v>
      </c>
      <c r="C564" s="14">
        <v>234</v>
      </c>
      <c r="D564" s="37">
        <v>2</v>
      </c>
      <c r="E564" s="39"/>
      <c r="F564" s="38">
        <f t="shared" si="25"/>
        <v>468</v>
      </c>
      <c r="G564" s="14">
        <f t="shared" si="26"/>
        <v>54756</v>
      </c>
      <c r="H564" s="14">
        <f t="shared" si="27"/>
        <v>4</v>
      </c>
    </row>
    <row r="565" spans="1:8" x14ac:dyDescent="0.25">
      <c r="A565" s="35"/>
      <c r="B565" s="34">
        <v>42486</v>
      </c>
      <c r="C565" s="14">
        <v>301</v>
      </c>
      <c r="D565" s="37">
        <v>4</v>
      </c>
      <c r="E565" s="39"/>
      <c r="F565" s="38">
        <f t="shared" si="25"/>
        <v>1204</v>
      </c>
      <c r="G565" s="14">
        <f t="shared" si="26"/>
        <v>90601</v>
      </c>
      <c r="H565" s="14">
        <f t="shared" si="27"/>
        <v>16</v>
      </c>
    </row>
    <row r="566" spans="1:8" x14ac:dyDescent="0.25">
      <c r="A566" s="35"/>
      <c r="B566" s="34">
        <v>42487</v>
      </c>
      <c r="C566" s="14">
        <v>282</v>
      </c>
      <c r="D566" s="37">
        <v>2</v>
      </c>
      <c r="E566" s="39"/>
      <c r="F566" s="38">
        <f t="shared" si="25"/>
        <v>564</v>
      </c>
      <c r="G566" s="14">
        <f t="shared" si="26"/>
        <v>79524</v>
      </c>
      <c r="H566" s="14">
        <f t="shared" si="27"/>
        <v>4</v>
      </c>
    </row>
    <row r="567" spans="1:8" x14ac:dyDescent="0.25">
      <c r="A567" s="35"/>
      <c r="B567" s="34">
        <v>42488</v>
      </c>
      <c r="C567" s="14">
        <v>279</v>
      </c>
      <c r="D567" s="37">
        <v>3</v>
      </c>
      <c r="E567" s="39"/>
      <c r="F567" s="38">
        <f t="shared" si="25"/>
        <v>837</v>
      </c>
      <c r="G567" s="14">
        <f t="shared" si="26"/>
        <v>77841</v>
      </c>
      <c r="H567" s="14">
        <f t="shared" si="27"/>
        <v>9</v>
      </c>
    </row>
    <row r="568" spans="1:8" x14ac:dyDescent="0.25">
      <c r="A568" s="35"/>
      <c r="B568" s="34">
        <v>42489</v>
      </c>
      <c r="C568" s="14">
        <v>285</v>
      </c>
      <c r="D568" s="37">
        <v>4</v>
      </c>
      <c r="E568" s="39"/>
      <c r="F568" s="38">
        <f t="shared" si="25"/>
        <v>1140</v>
      </c>
      <c r="G568" s="14">
        <f t="shared" si="26"/>
        <v>81225</v>
      </c>
      <c r="H568" s="14">
        <f t="shared" si="27"/>
        <v>16</v>
      </c>
    </row>
    <row r="569" spans="1:8" x14ac:dyDescent="0.25">
      <c r="A569" s="35"/>
      <c r="B569" s="34">
        <v>42490</v>
      </c>
      <c r="C569" s="14">
        <v>485</v>
      </c>
      <c r="D569" s="37">
        <v>3</v>
      </c>
      <c r="E569" s="39"/>
      <c r="F569" s="38">
        <f t="shared" si="25"/>
        <v>1455</v>
      </c>
      <c r="G569" s="14">
        <f t="shared" si="26"/>
        <v>235225</v>
      </c>
      <c r="H569" s="14">
        <f t="shared" si="27"/>
        <v>9</v>
      </c>
    </row>
    <row r="570" spans="1:8" x14ac:dyDescent="0.25">
      <c r="A570" s="35"/>
      <c r="B570" s="34">
        <v>42491</v>
      </c>
      <c r="C570" s="14">
        <v>456</v>
      </c>
      <c r="D570" s="37">
        <v>3</v>
      </c>
      <c r="E570" s="39"/>
      <c r="F570" s="38">
        <f t="shared" si="25"/>
        <v>1368</v>
      </c>
      <c r="G570" s="14">
        <f t="shared" si="26"/>
        <v>207936</v>
      </c>
      <c r="H570" s="14">
        <f t="shared" si="27"/>
        <v>9</v>
      </c>
    </row>
    <row r="571" spans="1:8" x14ac:dyDescent="0.25">
      <c r="A571" s="35"/>
      <c r="B571" s="34">
        <v>42492</v>
      </c>
      <c r="C571" s="14">
        <v>415</v>
      </c>
      <c r="D571" s="37">
        <v>3</v>
      </c>
      <c r="E571" s="39"/>
      <c r="F571" s="38">
        <f t="shared" si="25"/>
        <v>1245</v>
      </c>
      <c r="G571" s="14">
        <f t="shared" si="26"/>
        <v>172225</v>
      </c>
      <c r="H571" s="14">
        <f t="shared" si="27"/>
        <v>9</v>
      </c>
    </row>
    <row r="572" spans="1:8" x14ac:dyDescent="0.25">
      <c r="A572" s="35"/>
      <c r="B572" s="34">
        <v>42493</v>
      </c>
      <c r="C572" s="14">
        <v>442</v>
      </c>
      <c r="D572" s="37">
        <v>3</v>
      </c>
      <c r="E572" s="39"/>
      <c r="F572" s="38">
        <f t="shared" si="25"/>
        <v>1326</v>
      </c>
      <c r="G572" s="14">
        <f t="shared" si="26"/>
        <v>195364</v>
      </c>
      <c r="H572" s="14">
        <f t="shared" si="27"/>
        <v>9</v>
      </c>
    </row>
    <row r="573" spans="1:8" x14ac:dyDescent="0.25">
      <c r="A573" s="35"/>
      <c r="B573" s="34">
        <v>42494</v>
      </c>
      <c r="C573" s="14">
        <v>340</v>
      </c>
      <c r="D573" s="37">
        <v>5</v>
      </c>
      <c r="E573" s="39"/>
      <c r="F573" s="38">
        <f t="shared" si="25"/>
        <v>1700</v>
      </c>
      <c r="G573" s="14">
        <f t="shared" si="26"/>
        <v>115600</v>
      </c>
      <c r="H573" s="14">
        <f t="shared" si="27"/>
        <v>25</v>
      </c>
    </row>
    <row r="574" spans="1:8" x14ac:dyDescent="0.25">
      <c r="A574" s="35"/>
      <c r="B574" s="34">
        <v>42495</v>
      </c>
      <c r="C574" s="14">
        <v>432</v>
      </c>
      <c r="D574" s="37">
        <v>4</v>
      </c>
      <c r="E574" s="39"/>
      <c r="F574" s="38">
        <f t="shared" si="25"/>
        <v>1728</v>
      </c>
      <c r="G574" s="14">
        <f t="shared" si="26"/>
        <v>186624</v>
      </c>
      <c r="H574" s="14">
        <f t="shared" si="27"/>
        <v>16</v>
      </c>
    </row>
    <row r="575" spans="1:8" x14ac:dyDescent="0.25">
      <c r="A575" s="35"/>
      <c r="B575" s="34">
        <v>42496</v>
      </c>
      <c r="C575" s="14">
        <v>407</v>
      </c>
      <c r="D575" s="37">
        <v>3</v>
      </c>
      <c r="E575" s="39"/>
      <c r="F575" s="38">
        <f t="shared" si="25"/>
        <v>1221</v>
      </c>
      <c r="G575" s="14">
        <f t="shared" si="26"/>
        <v>165649</v>
      </c>
      <c r="H575" s="14">
        <f t="shared" si="27"/>
        <v>9</v>
      </c>
    </row>
    <row r="576" spans="1:8" x14ac:dyDescent="0.25">
      <c r="A576" s="35"/>
      <c r="B576" s="34">
        <v>42497</v>
      </c>
      <c r="C576" s="14">
        <v>402</v>
      </c>
      <c r="D576" s="37">
        <v>2</v>
      </c>
      <c r="E576" s="39"/>
      <c r="F576" s="38">
        <f t="shared" si="25"/>
        <v>804</v>
      </c>
      <c r="G576" s="14">
        <f t="shared" si="26"/>
        <v>161604</v>
      </c>
      <c r="H576" s="14">
        <f t="shared" si="27"/>
        <v>4</v>
      </c>
    </row>
    <row r="577" spans="1:8" x14ac:dyDescent="0.25">
      <c r="A577" s="35"/>
      <c r="B577" s="34">
        <v>42498</v>
      </c>
      <c r="C577" s="14">
        <v>169</v>
      </c>
      <c r="D577" s="37">
        <v>7</v>
      </c>
      <c r="E577" s="39"/>
      <c r="F577" s="38">
        <f t="shared" si="25"/>
        <v>1183</v>
      </c>
      <c r="G577" s="14">
        <f t="shared" si="26"/>
        <v>28561</v>
      </c>
      <c r="H577" s="14">
        <f t="shared" si="27"/>
        <v>49</v>
      </c>
    </row>
    <row r="578" spans="1:8" x14ac:dyDescent="0.25">
      <c r="A578" s="35"/>
      <c r="B578" s="34">
        <v>42499</v>
      </c>
      <c r="C578" s="14">
        <v>341</v>
      </c>
      <c r="D578" s="37">
        <v>5</v>
      </c>
      <c r="E578" s="39"/>
      <c r="F578" s="38">
        <f t="shared" si="25"/>
        <v>1705</v>
      </c>
      <c r="G578" s="14">
        <f t="shared" si="26"/>
        <v>116281</v>
      </c>
      <c r="H578" s="14">
        <f t="shared" si="27"/>
        <v>25</v>
      </c>
    </row>
    <row r="579" spans="1:8" x14ac:dyDescent="0.25">
      <c r="A579" s="35"/>
      <c r="B579" s="34">
        <v>42500</v>
      </c>
      <c r="C579" s="14">
        <v>361</v>
      </c>
      <c r="D579" s="37">
        <v>3</v>
      </c>
      <c r="E579" s="39"/>
      <c r="F579" s="38">
        <f t="shared" si="25"/>
        <v>1083</v>
      </c>
      <c r="G579" s="14">
        <f t="shared" si="26"/>
        <v>130321</v>
      </c>
      <c r="H579" s="14">
        <f t="shared" si="27"/>
        <v>9</v>
      </c>
    </row>
    <row r="580" spans="1:8" x14ac:dyDescent="0.25">
      <c r="A580" s="35"/>
      <c r="B580" s="34">
        <v>42501</v>
      </c>
      <c r="C580" s="14">
        <v>352</v>
      </c>
      <c r="D580" s="37">
        <v>4</v>
      </c>
      <c r="E580" s="39"/>
      <c r="F580" s="38">
        <f t="shared" si="25"/>
        <v>1408</v>
      </c>
      <c r="G580" s="14">
        <f t="shared" si="26"/>
        <v>123904</v>
      </c>
      <c r="H580" s="14">
        <f t="shared" si="27"/>
        <v>16</v>
      </c>
    </row>
    <row r="581" spans="1:8" x14ac:dyDescent="0.25">
      <c r="A581" s="35"/>
      <c r="B581" s="34">
        <v>42502</v>
      </c>
      <c r="C581" s="14">
        <v>392</v>
      </c>
      <c r="D581" s="37">
        <v>3</v>
      </c>
      <c r="E581" s="39"/>
      <c r="F581" s="38">
        <f t="shared" ref="F581:F644" si="28">C581*D581</f>
        <v>1176</v>
      </c>
      <c r="G581" s="14">
        <f t="shared" ref="G581:G644" si="29">C581^2</f>
        <v>153664</v>
      </c>
      <c r="H581" s="14">
        <f t="shared" ref="H581:H644" si="30">D581^2</f>
        <v>9</v>
      </c>
    </row>
    <row r="582" spans="1:8" x14ac:dyDescent="0.25">
      <c r="A582" s="35"/>
      <c r="B582" s="34">
        <v>42503</v>
      </c>
      <c r="C582" s="14">
        <v>470</v>
      </c>
      <c r="D582" s="37">
        <v>5</v>
      </c>
      <c r="E582" s="39"/>
      <c r="F582" s="38">
        <f t="shared" si="28"/>
        <v>2350</v>
      </c>
      <c r="G582" s="14">
        <f t="shared" si="29"/>
        <v>220900</v>
      </c>
      <c r="H582" s="14">
        <f t="shared" si="30"/>
        <v>25</v>
      </c>
    </row>
    <row r="583" spans="1:8" x14ac:dyDescent="0.25">
      <c r="A583" s="35"/>
      <c r="B583" s="34">
        <v>42504</v>
      </c>
      <c r="C583" s="14">
        <v>191</v>
      </c>
      <c r="D583" s="37">
        <v>5</v>
      </c>
      <c r="E583" s="39"/>
      <c r="F583" s="38">
        <f t="shared" si="28"/>
        <v>955</v>
      </c>
      <c r="G583" s="14">
        <f t="shared" si="29"/>
        <v>36481</v>
      </c>
      <c r="H583" s="14">
        <f t="shared" si="30"/>
        <v>25</v>
      </c>
    </row>
    <row r="584" spans="1:8" x14ac:dyDescent="0.25">
      <c r="A584" s="35"/>
      <c r="B584" s="34">
        <v>42505</v>
      </c>
      <c r="C584" s="14">
        <v>135</v>
      </c>
      <c r="D584" s="37">
        <v>6</v>
      </c>
      <c r="E584" s="39"/>
      <c r="F584" s="38">
        <f t="shared" si="28"/>
        <v>810</v>
      </c>
      <c r="G584" s="14">
        <f t="shared" si="29"/>
        <v>18225</v>
      </c>
      <c r="H584" s="14">
        <f t="shared" si="30"/>
        <v>36</v>
      </c>
    </row>
    <row r="585" spans="1:8" x14ac:dyDescent="0.25">
      <c r="A585" s="35"/>
      <c r="B585" s="34">
        <v>42506</v>
      </c>
      <c r="C585" s="14">
        <v>256</v>
      </c>
      <c r="D585" s="37">
        <v>3</v>
      </c>
      <c r="E585" s="39"/>
      <c r="F585" s="38">
        <f t="shared" si="28"/>
        <v>768</v>
      </c>
      <c r="G585" s="14">
        <f t="shared" si="29"/>
        <v>65536</v>
      </c>
      <c r="H585" s="14">
        <f t="shared" si="30"/>
        <v>9</v>
      </c>
    </row>
    <row r="586" spans="1:8" x14ac:dyDescent="0.25">
      <c r="A586" s="35"/>
      <c r="B586" s="34">
        <v>42507</v>
      </c>
      <c r="C586" s="14">
        <v>411</v>
      </c>
      <c r="D586" s="37">
        <v>4</v>
      </c>
      <c r="E586" s="39"/>
      <c r="F586" s="38">
        <f t="shared" si="28"/>
        <v>1644</v>
      </c>
      <c r="G586" s="14">
        <f t="shared" si="29"/>
        <v>168921</v>
      </c>
      <c r="H586" s="14">
        <f t="shared" si="30"/>
        <v>16</v>
      </c>
    </row>
    <row r="587" spans="1:8" x14ac:dyDescent="0.25">
      <c r="A587" s="35"/>
      <c r="B587" s="34">
        <v>42508</v>
      </c>
      <c r="C587" s="14">
        <v>336</v>
      </c>
      <c r="D587" s="37">
        <v>2</v>
      </c>
      <c r="E587" s="39"/>
      <c r="F587" s="38">
        <f t="shared" si="28"/>
        <v>672</v>
      </c>
      <c r="G587" s="14">
        <f t="shared" si="29"/>
        <v>112896</v>
      </c>
      <c r="H587" s="14">
        <f t="shared" si="30"/>
        <v>4</v>
      </c>
    </row>
    <row r="588" spans="1:8" x14ac:dyDescent="0.25">
      <c r="A588" s="35"/>
      <c r="B588" s="34">
        <v>42509</v>
      </c>
      <c r="C588" s="14">
        <v>308</v>
      </c>
      <c r="D588" s="37">
        <v>7</v>
      </c>
      <c r="E588" s="39"/>
      <c r="F588" s="38">
        <f t="shared" si="28"/>
        <v>2156</v>
      </c>
      <c r="G588" s="14">
        <f t="shared" si="29"/>
        <v>94864</v>
      </c>
      <c r="H588" s="14">
        <f t="shared" si="30"/>
        <v>49</v>
      </c>
    </row>
    <row r="589" spans="1:8" x14ac:dyDescent="0.25">
      <c r="A589" s="35"/>
      <c r="B589" s="34">
        <v>42510</v>
      </c>
      <c r="C589" s="14">
        <v>583</v>
      </c>
      <c r="D589" s="37">
        <v>6</v>
      </c>
      <c r="E589" s="39"/>
      <c r="F589" s="38">
        <f t="shared" si="28"/>
        <v>3498</v>
      </c>
      <c r="G589" s="14">
        <f t="shared" si="29"/>
        <v>339889</v>
      </c>
      <c r="H589" s="14">
        <f t="shared" si="30"/>
        <v>36</v>
      </c>
    </row>
    <row r="590" spans="1:8" x14ac:dyDescent="0.25">
      <c r="A590" s="35"/>
      <c r="B590" s="34">
        <v>42511</v>
      </c>
      <c r="C590" s="14">
        <v>160</v>
      </c>
      <c r="D590" s="37">
        <v>3</v>
      </c>
      <c r="E590" s="39"/>
      <c r="F590" s="38">
        <f t="shared" si="28"/>
        <v>480</v>
      </c>
      <c r="G590" s="14">
        <f t="shared" si="29"/>
        <v>25600</v>
      </c>
      <c r="H590" s="14">
        <f t="shared" si="30"/>
        <v>9</v>
      </c>
    </row>
    <row r="591" spans="1:8" x14ac:dyDescent="0.25">
      <c r="A591" s="35"/>
      <c r="B591" s="34">
        <v>42512</v>
      </c>
      <c r="C591" s="14">
        <v>355</v>
      </c>
      <c r="D591" s="37">
        <v>9</v>
      </c>
      <c r="E591" s="39"/>
      <c r="F591" s="38">
        <f t="shared" si="28"/>
        <v>3195</v>
      </c>
      <c r="G591" s="14">
        <f t="shared" si="29"/>
        <v>126025</v>
      </c>
      <c r="H591" s="14">
        <f t="shared" si="30"/>
        <v>81</v>
      </c>
    </row>
    <row r="592" spans="1:8" x14ac:dyDescent="0.25">
      <c r="A592" s="35"/>
      <c r="B592" s="34">
        <v>42513</v>
      </c>
      <c r="C592" s="14">
        <v>349</v>
      </c>
      <c r="D592" s="37">
        <v>6</v>
      </c>
      <c r="E592" s="39"/>
      <c r="F592" s="38">
        <f t="shared" si="28"/>
        <v>2094</v>
      </c>
      <c r="G592" s="14">
        <f t="shared" si="29"/>
        <v>121801</v>
      </c>
      <c r="H592" s="14">
        <f t="shared" si="30"/>
        <v>36</v>
      </c>
    </row>
    <row r="593" spans="1:8" x14ac:dyDescent="0.25">
      <c r="A593" s="35"/>
      <c r="B593" s="34">
        <v>42514</v>
      </c>
      <c r="C593" s="14">
        <v>307</v>
      </c>
      <c r="D593" s="37">
        <v>3</v>
      </c>
      <c r="E593" s="39"/>
      <c r="F593" s="38">
        <f t="shared" si="28"/>
        <v>921</v>
      </c>
      <c r="G593" s="14">
        <f t="shared" si="29"/>
        <v>94249</v>
      </c>
      <c r="H593" s="14">
        <f t="shared" si="30"/>
        <v>9</v>
      </c>
    </row>
    <row r="594" spans="1:8" x14ac:dyDescent="0.25">
      <c r="A594" s="35"/>
      <c r="B594" s="34">
        <v>42515</v>
      </c>
      <c r="C594" s="14">
        <v>333</v>
      </c>
      <c r="D594" s="37">
        <v>4</v>
      </c>
      <c r="E594" s="39"/>
      <c r="F594" s="38">
        <f t="shared" si="28"/>
        <v>1332</v>
      </c>
      <c r="G594" s="14">
        <f t="shared" si="29"/>
        <v>110889</v>
      </c>
      <c r="H594" s="14">
        <f t="shared" si="30"/>
        <v>16</v>
      </c>
    </row>
    <row r="595" spans="1:8" x14ac:dyDescent="0.25">
      <c r="A595" s="35"/>
      <c r="B595" s="34">
        <v>42516</v>
      </c>
      <c r="C595" s="14">
        <v>286</v>
      </c>
      <c r="D595" s="37">
        <v>9</v>
      </c>
      <c r="E595" s="39"/>
      <c r="F595" s="38">
        <f t="shared" si="28"/>
        <v>2574</v>
      </c>
      <c r="G595" s="14">
        <f t="shared" si="29"/>
        <v>81796</v>
      </c>
      <c r="H595" s="14">
        <f t="shared" si="30"/>
        <v>81</v>
      </c>
    </row>
    <row r="596" spans="1:8" x14ac:dyDescent="0.25">
      <c r="A596" s="35"/>
      <c r="B596" s="34">
        <v>42517</v>
      </c>
      <c r="C596" s="14">
        <v>276</v>
      </c>
      <c r="D596" s="37">
        <v>7</v>
      </c>
      <c r="E596" s="39"/>
      <c r="F596" s="38">
        <f t="shared" si="28"/>
        <v>1932</v>
      </c>
      <c r="G596" s="14">
        <f t="shared" si="29"/>
        <v>76176</v>
      </c>
      <c r="H596" s="14">
        <f t="shared" si="30"/>
        <v>49</v>
      </c>
    </row>
    <row r="597" spans="1:8" x14ac:dyDescent="0.25">
      <c r="A597" s="35"/>
      <c r="B597" s="34">
        <v>42518</v>
      </c>
      <c r="C597" s="14">
        <v>217</v>
      </c>
      <c r="D597" s="37">
        <v>9</v>
      </c>
      <c r="E597" s="39"/>
      <c r="F597" s="38">
        <f t="shared" si="28"/>
        <v>1953</v>
      </c>
      <c r="G597" s="14">
        <f t="shared" si="29"/>
        <v>47089</v>
      </c>
      <c r="H597" s="14">
        <f t="shared" si="30"/>
        <v>81</v>
      </c>
    </row>
    <row r="598" spans="1:8" x14ac:dyDescent="0.25">
      <c r="A598" s="35"/>
      <c r="B598" s="34">
        <v>42519</v>
      </c>
      <c r="C598" s="14">
        <v>253</v>
      </c>
      <c r="D598" s="37">
        <v>7</v>
      </c>
      <c r="E598" s="39"/>
      <c r="F598" s="38">
        <f t="shared" si="28"/>
        <v>1771</v>
      </c>
      <c r="G598" s="14">
        <f t="shared" si="29"/>
        <v>64009</v>
      </c>
      <c r="H598" s="14">
        <f t="shared" si="30"/>
        <v>49</v>
      </c>
    </row>
    <row r="599" spans="1:8" x14ac:dyDescent="0.25">
      <c r="A599" s="35"/>
      <c r="B599" s="34">
        <v>42520</v>
      </c>
      <c r="C599" s="14">
        <v>363</v>
      </c>
      <c r="D599" s="37">
        <v>4</v>
      </c>
      <c r="E599" s="39"/>
      <c r="F599" s="38">
        <f t="shared" si="28"/>
        <v>1452</v>
      </c>
      <c r="G599" s="14">
        <f t="shared" si="29"/>
        <v>131769</v>
      </c>
      <c r="H599" s="14">
        <f t="shared" si="30"/>
        <v>16</v>
      </c>
    </row>
    <row r="600" spans="1:8" x14ac:dyDescent="0.25">
      <c r="A600" s="35"/>
      <c r="B600" s="34">
        <v>42521</v>
      </c>
      <c r="C600" s="14">
        <v>387</v>
      </c>
      <c r="D600" s="37">
        <v>2</v>
      </c>
      <c r="E600" s="39"/>
      <c r="F600" s="38">
        <f t="shared" si="28"/>
        <v>774</v>
      </c>
      <c r="G600" s="14">
        <f t="shared" si="29"/>
        <v>149769</v>
      </c>
      <c r="H600" s="14">
        <f t="shared" si="30"/>
        <v>4</v>
      </c>
    </row>
    <row r="601" spans="1:8" x14ac:dyDescent="0.25">
      <c r="A601" s="35"/>
      <c r="B601" s="34">
        <v>42522</v>
      </c>
      <c r="C601" s="14">
        <v>388</v>
      </c>
      <c r="D601" s="37">
        <v>4</v>
      </c>
      <c r="E601" s="39"/>
      <c r="F601" s="38">
        <f t="shared" si="28"/>
        <v>1552</v>
      </c>
      <c r="G601" s="14">
        <f t="shared" si="29"/>
        <v>150544</v>
      </c>
      <c r="H601" s="14">
        <f t="shared" si="30"/>
        <v>16</v>
      </c>
    </row>
    <row r="602" spans="1:8" x14ac:dyDescent="0.25">
      <c r="A602" s="35"/>
      <c r="B602" s="34">
        <v>42523</v>
      </c>
      <c r="C602" s="14">
        <v>419</v>
      </c>
      <c r="D602" s="37">
        <v>10</v>
      </c>
      <c r="E602" s="39"/>
      <c r="F602" s="38">
        <f t="shared" si="28"/>
        <v>4190</v>
      </c>
      <c r="G602" s="14">
        <f t="shared" si="29"/>
        <v>175561</v>
      </c>
      <c r="H602" s="14">
        <f t="shared" si="30"/>
        <v>100</v>
      </c>
    </row>
    <row r="603" spans="1:8" x14ac:dyDescent="0.25">
      <c r="A603" s="35"/>
      <c r="B603" s="34">
        <v>42524</v>
      </c>
      <c r="C603" s="14">
        <v>423</v>
      </c>
      <c r="D603" s="37">
        <v>3</v>
      </c>
      <c r="E603" s="39"/>
      <c r="F603" s="38">
        <f t="shared" si="28"/>
        <v>1269</v>
      </c>
      <c r="G603" s="14">
        <f t="shared" si="29"/>
        <v>178929</v>
      </c>
      <c r="H603" s="14">
        <f t="shared" si="30"/>
        <v>9</v>
      </c>
    </row>
    <row r="604" spans="1:8" x14ac:dyDescent="0.25">
      <c r="A604" s="35"/>
      <c r="B604" s="34">
        <v>42525</v>
      </c>
      <c r="C604" s="14">
        <v>332</v>
      </c>
      <c r="D604" s="37">
        <v>5</v>
      </c>
      <c r="E604" s="39"/>
      <c r="F604" s="38">
        <f t="shared" si="28"/>
        <v>1660</v>
      </c>
      <c r="G604" s="14">
        <f t="shared" si="29"/>
        <v>110224</v>
      </c>
      <c r="H604" s="14">
        <f t="shared" si="30"/>
        <v>25</v>
      </c>
    </row>
    <row r="605" spans="1:8" x14ac:dyDescent="0.25">
      <c r="A605" s="35"/>
      <c r="B605" s="34">
        <v>42526</v>
      </c>
      <c r="C605" s="14">
        <v>399</v>
      </c>
      <c r="D605" s="37">
        <v>2</v>
      </c>
      <c r="E605" s="39"/>
      <c r="F605" s="38">
        <f t="shared" si="28"/>
        <v>798</v>
      </c>
      <c r="G605" s="14">
        <f t="shared" si="29"/>
        <v>159201</v>
      </c>
      <c r="H605" s="14">
        <f t="shared" si="30"/>
        <v>4</v>
      </c>
    </row>
    <row r="606" spans="1:8" x14ac:dyDescent="0.25">
      <c r="A606" s="35"/>
      <c r="B606" s="34">
        <v>42527</v>
      </c>
      <c r="C606" s="14">
        <v>422</v>
      </c>
      <c r="D606" s="37">
        <v>3</v>
      </c>
      <c r="E606" s="39"/>
      <c r="F606" s="38">
        <f t="shared" si="28"/>
        <v>1266</v>
      </c>
      <c r="G606" s="14">
        <f t="shared" si="29"/>
        <v>178084</v>
      </c>
      <c r="H606" s="14">
        <f t="shared" si="30"/>
        <v>9</v>
      </c>
    </row>
    <row r="607" spans="1:8" x14ac:dyDescent="0.25">
      <c r="A607" s="35"/>
      <c r="B607" s="34">
        <v>42528</v>
      </c>
      <c r="C607" s="14">
        <v>435</v>
      </c>
      <c r="D607" s="37">
        <v>4</v>
      </c>
      <c r="E607" s="39"/>
      <c r="F607" s="38">
        <f t="shared" si="28"/>
        <v>1740</v>
      </c>
      <c r="G607" s="14">
        <f t="shared" si="29"/>
        <v>189225</v>
      </c>
      <c r="H607" s="14">
        <f t="shared" si="30"/>
        <v>16</v>
      </c>
    </row>
    <row r="608" spans="1:8" x14ac:dyDescent="0.25">
      <c r="A608" s="35"/>
      <c r="B608" s="34">
        <v>42529</v>
      </c>
      <c r="C608" s="14">
        <v>352</v>
      </c>
      <c r="D608" s="37">
        <v>7</v>
      </c>
      <c r="E608" s="39"/>
      <c r="F608" s="38">
        <f t="shared" si="28"/>
        <v>2464</v>
      </c>
      <c r="G608" s="14">
        <f t="shared" si="29"/>
        <v>123904</v>
      </c>
      <c r="H608" s="14">
        <f t="shared" si="30"/>
        <v>49</v>
      </c>
    </row>
    <row r="609" spans="1:8" x14ac:dyDescent="0.25">
      <c r="A609" s="35"/>
      <c r="B609" s="34">
        <v>42530</v>
      </c>
      <c r="C609" s="14">
        <v>383</v>
      </c>
      <c r="D609" s="37">
        <v>7</v>
      </c>
      <c r="E609" s="39"/>
      <c r="F609" s="38">
        <f t="shared" si="28"/>
        <v>2681</v>
      </c>
      <c r="G609" s="14">
        <f t="shared" si="29"/>
        <v>146689</v>
      </c>
      <c r="H609" s="14">
        <f t="shared" si="30"/>
        <v>49</v>
      </c>
    </row>
    <row r="610" spans="1:8" x14ac:dyDescent="0.25">
      <c r="A610" s="35"/>
      <c r="B610" s="34">
        <v>42531</v>
      </c>
      <c r="C610" s="14">
        <v>337</v>
      </c>
      <c r="D610" s="37">
        <v>8</v>
      </c>
      <c r="E610" s="39"/>
      <c r="F610" s="38">
        <f t="shared" si="28"/>
        <v>2696</v>
      </c>
      <c r="G610" s="14">
        <f t="shared" si="29"/>
        <v>113569</v>
      </c>
      <c r="H610" s="14">
        <f t="shared" si="30"/>
        <v>64</v>
      </c>
    </row>
    <row r="611" spans="1:8" x14ac:dyDescent="0.25">
      <c r="A611" s="35"/>
      <c r="B611" s="34">
        <v>42532</v>
      </c>
      <c r="C611" s="14">
        <v>425</v>
      </c>
      <c r="D611" s="37">
        <v>6</v>
      </c>
      <c r="E611" s="39"/>
      <c r="F611" s="38">
        <f t="shared" si="28"/>
        <v>2550</v>
      </c>
      <c r="G611" s="14">
        <f t="shared" si="29"/>
        <v>180625</v>
      </c>
      <c r="H611" s="14">
        <f t="shared" si="30"/>
        <v>36</v>
      </c>
    </row>
    <row r="612" spans="1:8" x14ac:dyDescent="0.25">
      <c r="A612" s="35"/>
      <c r="B612" s="34">
        <v>42533</v>
      </c>
      <c r="C612" s="14">
        <v>365</v>
      </c>
      <c r="D612" s="37">
        <v>4</v>
      </c>
      <c r="E612" s="39"/>
      <c r="F612" s="38">
        <f t="shared" si="28"/>
        <v>1460</v>
      </c>
      <c r="G612" s="14">
        <f t="shared" si="29"/>
        <v>133225</v>
      </c>
      <c r="H612" s="14">
        <f t="shared" si="30"/>
        <v>16</v>
      </c>
    </row>
    <row r="613" spans="1:8" x14ac:dyDescent="0.25">
      <c r="A613" s="35"/>
      <c r="B613" s="34">
        <v>42534</v>
      </c>
      <c r="C613" s="14">
        <v>340</v>
      </c>
      <c r="D613" s="37">
        <v>7</v>
      </c>
      <c r="E613" s="39"/>
      <c r="F613" s="38">
        <f t="shared" si="28"/>
        <v>2380</v>
      </c>
      <c r="G613" s="14">
        <f t="shared" si="29"/>
        <v>115600</v>
      </c>
      <c r="H613" s="14">
        <f t="shared" si="30"/>
        <v>49</v>
      </c>
    </row>
    <row r="614" spans="1:8" x14ac:dyDescent="0.25">
      <c r="A614" s="35"/>
      <c r="B614" s="34">
        <v>42535</v>
      </c>
      <c r="C614" s="14">
        <v>351</v>
      </c>
      <c r="D614" s="37">
        <v>10</v>
      </c>
      <c r="E614" s="39"/>
      <c r="F614" s="38">
        <f t="shared" si="28"/>
        <v>3510</v>
      </c>
      <c r="G614" s="14">
        <f t="shared" si="29"/>
        <v>123201</v>
      </c>
      <c r="H614" s="14">
        <f t="shared" si="30"/>
        <v>100</v>
      </c>
    </row>
    <row r="615" spans="1:8" x14ac:dyDescent="0.25">
      <c r="A615" s="35"/>
      <c r="B615" s="34">
        <v>42536</v>
      </c>
      <c r="C615" s="14">
        <v>406</v>
      </c>
      <c r="D615" s="37">
        <v>7</v>
      </c>
      <c r="E615" s="39"/>
      <c r="F615" s="38">
        <f t="shared" si="28"/>
        <v>2842</v>
      </c>
      <c r="G615" s="14">
        <f t="shared" si="29"/>
        <v>164836</v>
      </c>
      <c r="H615" s="14">
        <f t="shared" si="30"/>
        <v>49</v>
      </c>
    </row>
    <row r="616" spans="1:8" x14ac:dyDescent="0.25">
      <c r="A616" s="35"/>
      <c r="B616" s="34">
        <v>42537</v>
      </c>
      <c r="C616" s="14">
        <v>483</v>
      </c>
      <c r="D616" s="37">
        <v>7</v>
      </c>
      <c r="E616" s="39"/>
      <c r="F616" s="38">
        <f t="shared" si="28"/>
        <v>3381</v>
      </c>
      <c r="G616" s="14">
        <f t="shared" si="29"/>
        <v>233289</v>
      </c>
      <c r="H616" s="14">
        <f t="shared" si="30"/>
        <v>49</v>
      </c>
    </row>
    <row r="617" spans="1:8" x14ac:dyDescent="0.25">
      <c r="A617" s="35"/>
      <c r="B617" s="34">
        <v>42538</v>
      </c>
      <c r="C617" s="14">
        <v>427</v>
      </c>
      <c r="D617" s="37">
        <v>3</v>
      </c>
      <c r="E617" s="39"/>
      <c r="F617" s="38">
        <f t="shared" si="28"/>
        <v>1281</v>
      </c>
      <c r="G617" s="14">
        <f t="shared" si="29"/>
        <v>182329</v>
      </c>
      <c r="H617" s="14">
        <f t="shared" si="30"/>
        <v>9</v>
      </c>
    </row>
    <row r="618" spans="1:8" x14ac:dyDescent="0.25">
      <c r="A618" s="35"/>
      <c r="B618" s="34">
        <v>42539</v>
      </c>
      <c r="C618" s="14">
        <v>250</v>
      </c>
      <c r="D618" s="37">
        <v>5</v>
      </c>
      <c r="E618" s="39"/>
      <c r="F618" s="38">
        <f t="shared" si="28"/>
        <v>1250</v>
      </c>
      <c r="G618" s="14">
        <f t="shared" si="29"/>
        <v>62500</v>
      </c>
      <c r="H618" s="14">
        <f t="shared" si="30"/>
        <v>25</v>
      </c>
    </row>
    <row r="619" spans="1:8" x14ac:dyDescent="0.25">
      <c r="A619" s="35"/>
      <c r="B619" s="34">
        <v>42540</v>
      </c>
      <c r="C619" s="14">
        <v>415</v>
      </c>
      <c r="D619" s="37">
        <v>7</v>
      </c>
      <c r="E619" s="39"/>
      <c r="F619" s="38">
        <f t="shared" si="28"/>
        <v>2905</v>
      </c>
      <c r="G619" s="14">
        <f t="shared" si="29"/>
        <v>172225</v>
      </c>
      <c r="H619" s="14">
        <f t="shared" si="30"/>
        <v>49</v>
      </c>
    </row>
    <row r="620" spans="1:8" x14ac:dyDescent="0.25">
      <c r="A620" s="35"/>
      <c r="B620" s="34">
        <v>42541</v>
      </c>
      <c r="C620" s="14">
        <v>435</v>
      </c>
      <c r="D620" s="37">
        <v>5</v>
      </c>
      <c r="E620" s="39"/>
      <c r="F620" s="38">
        <f t="shared" si="28"/>
        <v>2175</v>
      </c>
      <c r="G620" s="14">
        <f t="shared" si="29"/>
        <v>189225</v>
      </c>
      <c r="H620" s="14">
        <f t="shared" si="30"/>
        <v>25</v>
      </c>
    </row>
    <row r="621" spans="1:8" x14ac:dyDescent="0.25">
      <c r="A621" s="35"/>
      <c r="B621" s="34">
        <v>42542</v>
      </c>
      <c r="C621" s="14">
        <v>424</v>
      </c>
      <c r="D621" s="37">
        <v>9</v>
      </c>
      <c r="E621" s="39"/>
      <c r="F621" s="38">
        <f t="shared" si="28"/>
        <v>3816</v>
      </c>
      <c r="G621" s="14">
        <f t="shared" si="29"/>
        <v>179776</v>
      </c>
      <c r="H621" s="14">
        <f t="shared" si="30"/>
        <v>81</v>
      </c>
    </row>
    <row r="622" spans="1:8" x14ac:dyDescent="0.25">
      <c r="A622" s="35"/>
      <c r="B622" s="34">
        <v>42543</v>
      </c>
      <c r="C622" s="14">
        <v>392</v>
      </c>
      <c r="D622" s="37">
        <v>4</v>
      </c>
      <c r="E622" s="39"/>
      <c r="F622" s="38">
        <f t="shared" si="28"/>
        <v>1568</v>
      </c>
      <c r="G622" s="14">
        <f t="shared" si="29"/>
        <v>153664</v>
      </c>
      <c r="H622" s="14">
        <f t="shared" si="30"/>
        <v>16</v>
      </c>
    </row>
    <row r="623" spans="1:8" x14ac:dyDescent="0.25">
      <c r="A623" s="35"/>
      <c r="B623" s="34">
        <v>42544</v>
      </c>
      <c r="C623" s="14">
        <v>259</v>
      </c>
      <c r="D623" s="37">
        <v>7</v>
      </c>
      <c r="E623" s="39"/>
      <c r="F623" s="38">
        <f t="shared" si="28"/>
        <v>1813</v>
      </c>
      <c r="G623" s="14">
        <f t="shared" si="29"/>
        <v>67081</v>
      </c>
      <c r="H623" s="14">
        <f t="shared" si="30"/>
        <v>49</v>
      </c>
    </row>
    <row r="624" spans="1:8" x14ac:dyDescent="0.25">
      <c r="A624" s="35"/>
      <c r="B624" s="34">
        <v>42545</v>
      </c>
      <c r="C624" s="14">
        <v>321</v>
      </c>
      <c r="D624" s="37">
        <v>7</v>
      </c>
      <c r="E624" s="39"/>
      <c r="F624" s="38">
        <f t="shared" si="28"/>
        <v>2247</v>
      </c>
      <c r="G624" s="14">
        <f t="shared" si="29"/>
        <v>103041</v>
      </c>
      <c r="H624" s="14">
        <f t="shared" si="30"/>
        <v>49</v>
      </c>
    </row>
    <row r="625" spans="1:8" x14ac:dyDescent="0.25">
      <c r="A625" s="35"/>
      <c r="B625" s="34">
        <v>42546</v>
      </c>
      <c r="C625" s="14">
        <v>450</v>
      </c>
      <c r="D625" s="37">
        <v>6</v>
      </c>
      <c r="E625" s="39"/>
      <c r="F625" s="38">
        <f t="shared" si="28"/>
        <v>2700</v>
      </c>
      <c r="G625" s="14">
        <f t="shared" si="29"/>
        <v>202500</v>
      </c>
      <c r="H625" s="14">
        <f t="shared" si="30"/>
        <v>36</v>
      </c>
    </row>
    <row r="626" spans="1:8" x14ac:dyDescent="0.25">
      <c r="A626" s="35"/>
      <c r="B626" s="34">
        <v>42547</v>
      </c>
      <c r="C626" s="14">
        <v>356</v>
      </c>
      <c r="D626" s="37">
        <v>4</v>
      </c>
      <c r="E626" s="39"/>
      <c r="F626" s="38">
        <f t="shared" si="28"/>
        <v>1424</v>
      </c>
      <c r="G626" s="14">
        <f t="shared" si="29"/>
        <v>126736</v>
      </c>
      <c r="H626" s="14">
        <f t="shared" si="30"/>
        <v>16</v>
      </c>
    </row>
    <row r="627" spans="1:8" x14ac:dyDescent="0.25">
      <c r="A627" s="35"/>
      <c r="B627" s="34">
        <v>42548</v>
      </c>
      <c r="C627" s="14">
        <v>337</v>
      </c>
      <c r="D627" s="37">
        <v>4</v>
      </c>
      <c r="E627" s="39"/>
      <c r="F627" s="38">
        <f t="shared" si="28"/>
        <v>1348</v>
      </c>
      <c r="G627" s="14">
        <f t="shared" si="29"/>
        <v>113569</v>
      </c>
      <c r="H627" s="14">
        <f t="shared" si="30"/>
        <v>16</v>
      </c>
    </row>
    <row r="628" spans="1:8" x14ac:dyDescent="0.25">
      <c r="A628" s="35"/>
      <c r="B628" s="34">
        <v>42549</v>
      </c>
      <c r="C628" s="14">
        <v>378</v>
      </c>
      <c r="D628" s="37">
        <v>6</v>
      </c>
      <c r="E628" s="39"/>
      <c r="F628" s="38">
        <f t="shared" si="28"/>
        <v>2268</v>
      </c>
      <c r="G628" s="14">
        <f t="shared" si="29"/>
        <v>142884</v>
      </c>
      <c r="H628" s="14">
        <f t="shared" si="30"/>
        <v>36</v>
      </c>
    </row>
    <row r="629" spans="1:8" x14ac:dyDescent="0.25">
      <c r="A629" s="35"/>
      <c r="B629" s="34">
        <v>42550</v>
      </c>
      <c r="C629" s="14">
        <v>430</v>
      </c>
      <c r="D629" s="37">
        <v>5</v>
      </c>
      <c r="E629" s="39"/>
      <c r="F629" s="38">
        <f t="shared" si="28"/>
        <v>2150</v>
      </c>
      <c r="G629" s="14">
        <f t="shared" si="29"/>
        <v>184900</v>
      </c>
      <c r="H629" s="14">
        <f t="shared" si="30"/>
        <v>25</v>
      </c>
    </row>
    <row r="630" spans="1:8" x14ac:dyDescent="0.25">
      <c r="A630" s="35"/>
      <c r="B630" s="34">
        <v>42551</v>
      </c>
      <c r="C630" s="14">
        <v>414</v>
      </c>
      <c r="D630" s="37">
        <v>5</v>
      </c>
      <c r="E630" s="39"/>
      <c r="F630" s="38">
        <f t="shared" si="28"/>
        <v>2070</v>
      </c>
      <c r="G630" s="14">
        <f t="shared" si="29"/>
        <v>171396</v>
      </c>
      <c r="H630" s="14">
        <f t="shared" si="30"/>
        <v>25</v>
      </c>
    </row>
    <row r="631" spans="1:8" x14ac:dyDescent="0.25">
      <c r="A631" s="35"/>
      <c r="B631" s="34">
        <v>42552</v>
      </c>
      <c r="C631" s="14">
        <v>403</v>
      </c>
      <c r="D631" s="37">
        <v>3</v>
      </c>
      <c r="E631" s="39"/>
      <c r="F631" s="38">
        <f t="shared" si="28"/>
        <v>1209</v>
      </c>
      <c r="G631" s="14">
        <f t="shared" si="29"/>
        <v>162409</v>
      </c>
      <c r="H631" s="14">
        <f t="shared" si="30"/>
        <v>9</v>
      </c>
    </row>
    <row r="632" spans="1:8" x14ac:dyDescent="0.25">
      <c r="A632" s="35"/>
      <c r="B632" s="34">
        <v>42553</v>
      </c>
      <c r="C632" s="14">
        <v>540</v>
      </c>
      <c r="D632" s="37">
        <v>4</v>
      </c>
      <c r="E632" s="39"/>
      <c r="F632" s="38">
        <f t="shared" si="28"/>
        <v>2160</v>
      </c>
      <c r="G632" s="14">
        <f t="shared" si="29"/>
        <v>291600</v>
      </c>
      <c r="H632" s="14">
        <f t="shared" si="30"/>
        <v>16</v>
      </c>
    </row>
    <row r="633" spans="1:8" x14ac:dyDescent="0.25">
      <c r="A633" s="35"/>
      <c r="B633" s="34">
        <v>42554</v>
      </c>
      <c r="C633" s="14">
        <v>481</v>
      </c>
      <c r="D633" s="37">
        <v>5</v>
      </c>
      <c r="E633" s="39"/>
      <c r="F633" s="38">
        <f t="shared" si="28"/>
        <v>2405</v>
      </c>
      <c r="G633" s="14">
        <f t="shared" si="29"/>
        <v>231361</v>
      </c>
      <c r="H633" s="14">
        <f t="shared" si="30"/>
        <v>25</v>
      </c>
    </row>
    <row r="634" spans="1:8" x14ac:dyDescent="0.25">
      <c r="A634" s="35"/>
      <c r="B634" s="34">
        <v>42555</v>
      </c>
      <c r="C634" s="14">
        <v>589</v>
      </c>
      <c r="D634" s="37">
        <v>7</v>
      </c>
      <c r="E634" s="39"/>
      <c r="F634" s="38">
        <f t="shared" si="28"/>
        <v>4123</v>
      </c>
      <c r="G634" s="14">
        <f t="shared" si="29"/>
        <v>346921</v>
      </c>
      <c r="H634" s="14">
        <f t="shared" si="30"/>
        <v>49</v>
      </c>
    </row>
    <row r="635" spans="1:8" x14ac:dyDescent="0.25">
      <c r="A635" s="35"/>
      <c r="B635" s="34">
        <v>42556</v>
      </c>
      <c r="C635" s="14">
        <v>340</v>
      </c>
      <c r="D635" s="37">
        <v>5</v>
      </c>
      <c r="E635" s="39"/>
      <c r="F635" s="38">
        <f t="shared" si="28"/>
        <v>1700</v>
      </c>
      <c r="G635" s="14">
        <f t="shared" si="29"/>
        <v>115600</v>
      </c>
      <c r="H635" s="14">
        <f t="shared" si="30"/>
        <v>25</v>
      </c>
    </row>
    <row r="636" spans="1:8" x14ac:dyDescent="0.25">
      <c r="A636" s="35"/>
      <c r="B636" s="34">
        <v>42557</v>
      </c>
      <c r="C636" s="14">
        <v>356</v>
      </c>
      <c r="D636" s="37">
        <v>3</v>
      </c>
      <c r="E636" s="39"/>
      <c r="F636" s="38">
        <f t="shared" si="28"/>
        <v>1068</v>
      </c>
      <c r="G636" s="14">
        <f t="shared" si="29"/>
        <v>126736</v>
      </c>
      <c r="H636" s="14">
        <f t="shared" si="30"/>
        <v>9</v>
      </c>
    </row>
    <row r="637" spans="1:8" x14ac:dyDescent="0.25">
      <c r="A637" s="35"/>
      <c r="B637" s="34">
        <v>42558</v>
      </c>
      <c r="C637" s="14">
        <v>338</v>
      </c>
      <c r="D637" s="37">
        <v>6</v>
      </c>
      <c r="E637" s="39"/>
      <c r="F637" s="38">
        <f t="shared" si="28"/>
        <v>2028</v>
      </c>
      <c r="G637" s="14">
        <f t="shared" si="29"/>
        <v>114244</v>
      </c>
      <c r="H637" s="14">
        <f t="shared" si="30"/>
        <v>36</v>
      </c>
    </row>
    <row r="638" spans="1:8" x14ac:dyDescent="0.25">
      <c r="A638" s="35"/>
      <c r="B638" s="34">
        <v>42559</v>
      </c>
      <c r="C638" s="14">
        <v>488</v>
      </c>
      <c r="D638" s="37">
        <v>6</v>
      </c>
      <c r="E638" s="39"/>
      <c r="F638" s="38">
        <f t="shared" si="28"/>
        <v>2928</v>
      </c>
      <c r="G638" s="14">
        <f t="shared" si="29"/>
        <v>238144</v>
      </c>
      <c r="H638" s="14">
        <f t="shared" si="30"/>
        <v>36</v>
      </c>
    </row>
    <row r="639" spans="1:8" x14ac:dyDescent="0.25">
      <c r="A639" s="35"/>
      <c r="B639" s="34">
        <v>42560</v>
      </c>
      <c r="C639" s="14">
        <v>399</v>
      </c>
      <c r="D639" s="37">
        <v>6</v>
      </c>
      <c r="E639" s="39"/>
      <c r="F639" s="38">
        <f t="shared" si="28"/>
        <v>2394</v>
      </c>
      <c r="G639" s="14">
        <f t="shared" si="29"/>
        <v>159201</v>
      </c>
      <c r="H639" s="14">
        <f t="shared" si="30"/>
        <v>36</v>
      </c>
    </row>
    <row r="640" spans="1:8" x14ac:dyDescent="0.25">
      <c r="A640" s="35"/>
      <c r="B640" s="34">
        <v>42561</v>
      </c>
      <c r="C640" s="14">
        <v>343</v>
      </c>
      <c r="D640" s="37">
        <v>3</v>
      </c>
      <c r="E640" s="39"/>
      <c r="F640" s="38">
        <f t="shared" si="28"/>
        <v>1029</v>
      </c>
      <c r="G640" s="14">
        <f t="shared" si="29"/>
        <v>117649</v>
      </c>
      <c r="H640" s="14">
        <f t="shared" si="30"/>
        <v>9</v>
      </c>
    </row>
    <row r="641" spans="1:8" x14ac:dyDescent="0.25">
      <c r="A641" s="35"/>
      <c r="B641" s="34">
        <v>42562</v>
      </c>
      <c r="C641" s="14">
        <v>470</v>
      </c>
      <c r="D641" s="37">
        <v>7</v>
      </c>
      <c r="E641" s="39"/>
      <c r="F641" s="38">
        <f t="shared" si="28"/>
        <v>3290</v>
      </c>
      <c r="G641" s="14">
        <f t="shared" si="29"/>
        <v>220900</v>
      </c>
      <c r="H641" s="14">
        <f t="shared" si="30"/>
        <v>49</v>
      </c>
    </row>
    <row r="642" spans="1:8" x14ac:dyDescent="0.25">
      <c r="A642" s="35"/>
      <c r="B642" s="34">
        <v>42563</v>
      </c>
      <c r="C642" s="14">
        <v>429</v>
      </c>
      <c r="D642" s="37">
        <v>3</v>
      </c>
      <c r="E642" s="39"/>
      <c r="F642" s="38">
        <f t="shared" si="28"/>
        <v>1287</v>
      </c>
      <c r="G642" s="14">
        <f t="shared" si="29"/>
        <v>184041</v>
      </c>
      <c r="H642" s="14">
        <f t="shared" si="30"/>
        <v>9</v>
      </c>
    </row>
    <row r="643" spans="1:8" x14ac:dyDescent="0.25">
      <c r="A643" s="35"/>
      <c r="B643" s="34">
        <v>42564</v>
      </c>
      <c r="C643" s="14">
        <v>483</v>
      </c>
      <c r="D643" s="37">
        <v>4</v>
      </c>
      <c r="E643" s="39"/>
      <c r="F643" s="38">
        <f t="shared" si="28"/>
        <v>1932</v>
      </c>
      <c r="G643" s="14">
        <f t="shared" si="29"/>
        <v>233289</v>
      </c>
      <c r="H643" s="14">
        <f t="shared" si="30"/>
        <v>16</v>
      </c>
    </row>
    <row r="644" spans="1:8" x14ac:dyDescent="0.25">
      <c r="A644" s="35"/>
      <c r="B644" s="34">
        <v>42565</v>
      </c>
      <c r="C644" s="14">
        <v>542</v>
      </c>
      <c r="D644" s="37">
        <v>5</v>
      </c>
      <c r="E644" s="39"/>
      <c r="F644" s="38">
        <f t="shared" si="28"/>
        <v>2710</v>
      </c>
      <c r="G644" s="14">
        <f t="shared" si="29"/>
        <v>293764</v>
      </c>
      <c r="H644" s="14">
        <f t="shared" si="30"/>
        <v>25</v>
      </c>
    </row>
    <row r="645" spans="1:8" x14ac:dyDescent="0.25">
      <c r="A645" s="35"/>
      <c r="B645" s="34">
        <v>42566</v>
      </c>
      <c r="C645" s="14">
        <v>479</v>
      </c>
      <c r="D645" s="37">
        <v>3</v>
      </c>
      <c r="E645" s="39"/>
      <c r="F645" s="38">
        <f t="shared" ref="F645:F692" si="31">C645*D645</f>
        <v>1437</v>
      </c>
      <c r="G645" s="14">
        <f t="shared" ref="G645:G692" si="32">C645^2</f>
        <v>229441</v>
      </c>
      <c r="H645" s="14">
        <f t="shared" ref="H645:H692" si="33">D645^2</f>
        <v>9</v>
      </c>
    </row>
    <row r="646" spans="1:8" x14ac:dyDescent="0.25">
      <c r="A646" s="35"/>
      <c r="B646" s="34">
        <v>42567</v>
      </c>
      <c r="C646" s="14">
        <v>376</v>
      </c>
      <c r="D646" s="37">
        <v>6</v>
      </c>
      <c r="E646" s="39"/>
      <c r="F646" s="38">
        <f t="shared" si="31"/>
        <v>2256</v>
      </c>
      <c r="G646" s="14">
        <f t="shared" si="32"/>
        <v>141376</v>
      </c>
      <c r="H646" s="14">
        <f t="shared" si="33"/>
        <v>36</v>
      </c>
    </row>
    <row r="647" spans="1:8" x14ac:dyDescent="0.25">
      <c r="A647" s="35"/>
      <c r="B647" s="34">
        <v>42568</v>
      </c>
      <c r="C647" s="14">
        <v>383</v>
      </c>
      <c r="D647" s="37">
        <v>2</v>
      </c>
      <c r="E647" s="39"/>
      <c r="F647" s="38">
        <f t="shared" si="31"/>
        <v>766</v>
      </c>
      <c r="G647" s="14">
        <f t="shared" si="32"/>
        <v>146689</v>
      </c>
      <c r="H647" s="14">
        <f t="shared" si="33"/>
        <v>4</v>
      </c>
    </row>
    <row r="648" spans="1:8" x14ac:dyDescent="0.25">
      <c r="A648" s="35"/>
      <c r="B648" s="34">
        <v>42569</v>
      </c>
      <c r="C648" s="14">
        <v>406</v>
      </c>
      <c r="D648" s="37">
        <v>4</v>
      </c>
      <c r="E648" s="39"/>
      <c r="F648" s="38">
        <f t="shared" si="31"/>
        <v>1624</v>
      </c>
      <c r="G648" s="14">
        <f t="shared" si="32"/>
        <v>164836</v>
      </c>
      <c r="H648" s="14">
        <f t="shared" si="33"/>
        <v>16</v>
      </c>
    </row>
    <row r="649" spans="1:8" x14ac:dyDescent="0.25">
      <c r="A649" s="35"/>
      <c r="B649" s="34">
        <v>42570</v>
      </c>
      <c r="C649" s="14">
        <v>366</v>
      </c>
      <c r="D649" s="37">
        <v>5</v>
      </c>
      <c r="E649" s="39"/>
      <c r="F649" s="38">
        <f t="shared" si="31"/>
        <v>1830</v>
      </c>
      <c r="G649" s="14">
        <f t="shared" si="32"/>
        <v>133956</v>
      </c>
      <c r="H649" s="14">
        <f t="shared" si="33"/>
        <v>25</v>
      </c>
    </row>
    <row r="650" spans="1:8" x14ac:dyDescent="0.25">
      <c r="A650" s="35"/>
      <c r="B650" s="34">
        <v>42571</v>
      </c>
      <c r="C650" s="14">
        <v>434</v>
      </c>
      <c r="D650" s="37">
        <v>3</v>
      </c>
      <c r="E650" s="39"/>
      <c r="F650" s="38">
        <f t="shared" si="31"/>
        <v>1302</v>
      </c>
      <c r="G650" s="14">
        <f t="shared" si="32"/>
        <v>188356</v>
      </c>
      <c r="H650" s="14">
        <f t="shared" si="33"/>
        <v>9</v>
      </c>
    </row>
    <row r="651" spans="1:8" x14ac:dyDescent="0.25">
      <c r="A651" s="35"/>
      <c r="B651" s="34">
        <v>42572</v>
      </c>
      <c r="C651" s="14">
        <v>492</v>
      </c>
      <c r="D651" s="37">
        <v>4</v>
      </c>
      <c r="E651" s="39"/>
      <c r="F651" s="38">
        <f t="shared" si="31"/>
        <v>1968</v>
      </c>
      <c r="G651" s="14">
        <f t="shared" si="32"/>
        <v>242064</v>
      </c>
      <c r="H651" s="14">
        <f t="shared" si="33"/>
        <v>16</v>
      </c>
    </row>
    <row r="652" spans="1:8" x14ac:dyDescent="0.25">
      <c r="A652" s="35"/>
      <c r="B652" s="34">
        <v>42573</v>
      </c>
      <c r="C652" s="14">
        <v>320</v>
      </c>
      <c r="D652" s="37">
        <v>7</v>
      </c>
      <c r="E652" s="39"/>
      <c r="F652" s="38">
        <f t="shared" si="31"/>
        <v>2240</v>
      </c>
      <c r="G652" s="14">
        <f t="shared" si="32"/>
        <v>102400</v>
      </c>
      <c r="H652" s="14">
        <f t="shared" si="33"/>
        <v>49</v>
      </c>
    </row>
    <row r="653" spans="1:8" x14ac:dyDescent="0.25">
      <c r="A653" s="35"/>
      <c r="B653" s="34">
        <v>42574</v>
      </c>
      <c r="C653" s="14">
        <v>416</v>
      </c>
      <c r="D653" s="37">
        <v>4</v>
      </c>
      <c r="E653" s="39"/>
      <c r="F653" s="38">
        <f t="shared" si="31"/>
        <v>1664</v>
      </c>
      <c r="G653" s="14">
        <f t="shared" si="32"/>
        <v>173056</v>
      </c>
      <c r="H653" s="14">
        <f t="shared" si="33"/>
        <v>16</v>
      </c>
    </row>
    <row r="654" spans="1:8" x14ac:dyDescent="0.25">
      <c r="A654" s="35"/>
      <c r="B654" s="34">
        <v>42575</v>
      </c>
      <c r="C654" s="14">
        <v>442</v>
      </c>
      <c r="D654" s="37">
        <v>4</v>
      </c>
      <c r="E654" s="39"/>
      <c r="F654" s="38">
        <f t="shared" si="31"/>
        <v>1768</v>
      </c>
      <c r="G654" s="14">
        <f t="shared" si="32"/>
        <v>195364</v>
      </c>
      <c r="H654" s="14">
        <f t="shared" si="33"/>
        <v>16</v>
      </c>
    </row>
    <row r="655" spans="1:8" x14ac:dyDescent="0.25">
      <c r="A655" s="35"/>
      <c r="B655" s="34">
        <v>42576</v>
      </c>
      <c r="C655" s="14">
        <v>416</v>
      </c>
      <c r="D655" s="37">
        <v>3</v>
      </c>
      <c r="E655" s="39"/>
      <c r="F655" s="38">
        <f t="shared" si="31"/>
        <v>1248</v>
      </c>
      <c r="G655" s="14">
        <f t="shared" si="32"/>
        <v>173056</v>
      </c>
      <c r="H655" s="14">
        <f t="shared" si="33"/>
        <v>9</v>
      </c>
    </row>
    <row r="656" spans="1:8" x14ac:dyDescent="0.25">
      <c r="A656" s="35"/>
      <c r="B656" s="34">
        <v>42577</v>
      </c>
      <c r="C656" s="14">
        <v>461</v>
      </c>
      <c r="D656" s="37">
        <v>4</v>
      </c>
      <c r="E656" s="39"/>
      <c r="F656" s="38">
        <f t="shared" si="31"/>
        <v>1844</v>
      </c>
      <c r="G656" s="14">
        <f t="shared" si="32"/>
        <v>212521</v>
      </c>
      <c r="H656" s="14">
        <f t="shared" si="33"/>
        <v>16</v>
      </c>
    </row>
    <row r="657" spans="1:8" x14ac:dyDescent="0.25">
      <c r="A657" s="35"/>
      <c r="B657" s="34">
        <v>42578</v>
      </c>
      <c r="C657" s="14">
        <v>461</v>
      </c>
      <c r="D657" s="37">
        <v>5</v>
      </c>
      <c r="E657" s="39"/>
      <c r="F657" s="38">
        <f t="shared" si="31"/>
        <v>2305</v>
      </c>
      <c r="G657" s="14">
        <f t="shared" si="32"/>
        <v>212521</v>
      </c>
      <c r="H657" s="14">
        <f t="shared" si="33"/>
        <v>25</v>
      </c>
    </row>
    <row r="658" spans="1:8" x14ac:dyDescent="0.25">
      <c r="A658" s="35"/>
      <c r="B658" s="34">
        <v>42579</v>
      </c>
      <c r="C658" s="14">
        <v>459</v>
      </c>
      <c r="D658" s="37">
        <v>5</v>
      </c>
      <c r="E658" s="39"/>
      <c r="F658" s="38">
        <f t="shared" si="31"/>
        <v>2295</v>
      </c>
      <c r="G658" s="14">
        <f t="shared" si="32"/>
        <v>210681</v>
      </c>
      <c r="H658" s="14">
        <f t="shared" si="33"/>
        <v>25</v>
      </c>
    </row>
    <row r="659" spans="1:8" x14ac:dyDescent="0.25">
      <c r="A659" s="35"/>
      <c r="B659" s="34">
        <v>42580</v>
      </c>
      <c r="C659" s="14">
        <v>430</v>
      </c>
      <c r="D659" s="37">
        <v>3</v>
      </c>
      <c r="E659" s="39"/>
      <c r="F659" s="38">
        <f t="shared" si="31"/>
        <v>1290</v>
      </c>
      <c r="G659" s="14">
        <f t="shared" si="32"/>
        <v>184900</v>
      </c>
      <c r="H659" s="14">
        <f t="shared" si="33"/>
        <v>9</v>
      </c>
    </row>
    <row r="660" spans="1:8" x14ac:dyDescent="0.25">
      <c r="A660" s="35"/>
      <c r="B660" s="34">
        <v>42581</v>
      </c>
      <c r="C660" s="14">
        <v>409</v>
      </c>
      <c r="D660" s="37">
        <v>6</v>
      </c>
      <c r="E660" s="39"/>
      <c r="F660" s="38">
        <f t="shared" si="31"/>
        <v>2454</v>
      </c>
      <c r="G660" s="14">
        <f t="shared" si="32"/>
        <v>167281</v>
      </c>
      <c r="H660" s="14">
        <f t="shared" si="33"/>
        <v>36</v>
      </c>
    </row>
    <row r="661" spans="1:8" x14ac:dyDescent="0.25">
      <c r="A661" s="35"/>
      <c r="B661" s="34">
        <v>42582</v>
      </c>
      <c r="C661" s="14">
        <v>389</v>
      </c>
      <c r="D661" s="37">
        <v>8</v>
      </c>
      <c r="E661" s="39"/>
      <c r="F661" s="38">
        <f t="shared" si="31"/>
        <v>3112</v>
      </c>
      <c r="G661" s="14">
        <f t="shared" si="32"/>
        <v>151321</v>
      </c>
      <c r="H661" s="14">
        <f t="shared" si="33"/>
        <v>64</v>
      </c>
    </row>
    <row r="662" spans="1:8" x14ac:dyDescent="0.25">
      <c r="A662" s="35"/>
      <c r="B662" s="34">
        <v>42583</v>
      </c>
      <c r="C662" s="14">
        <v>463</v>
      </c>
      <c r="D662" s="37">
        <v>5</v>
      </c>
      <c r="E662" s="39"/>
      <c r="F662" s="38">
        <f t="shared" si="31"/>
        <v>2315</v>
      </c>
      <c r="G662" s="14">
        <f t="shared" si="32"/>
        <v>214369</v>
      </c>
      <c r="H662" s="14">
        <f t="shared" si="33"/>
        <v>25</v>
      </c>
    </row>
    <row r="663" spans="1:8" x14ac:dyDescent="0.25">
      <c r="A663" s="35"/>
      <c r="B663" s="34">
        <v>42584</v>
      </c>
      <c r="C663" s="14">
        <v>395</v>
      </c>
      <c r="D663" s="37">
        <v>6</v>
      </c>
      <c r="E663" s="39"/>
      <c r="F663" s="38">
        <f t="shared" si="31"/>
        <v>2370</v>
      </c>
      <c r="G663" s="14">
        <f t="shared" si="32"/>
        <v>156025</v>
      </c>
      <c r="H663" s="14">
        <f t="shared" si="33"/>
        <v>36</v>
      </c>
    </row>
    <row r="664" spans="1:8" x14ac:dyDescent="0.25">
      <c r="A664" s="35"/>
      <c r="B664" s="34">
        <v>42585</v>
      </c>
      <c r="C664" s="14">
        <v>412</v>
      </c>
      <c r="D664" s="37">
        <v>6</v>
      </c>
      <c r="E664" s="39"/>
      <c r="F664" s="38">
        <f t="shared" si="31"/>
        <v>2472</v>
      </c>
      <c r="G664" s="14">
        <f t="shared" si="32"/>
        <v>169744</v>
      </c>
      <c r="H664" s="14">
        <f t="shared" si="33"/>
        <v>36</v>
      </c>
    </row>
    <row r="665" spans="1:8" x14ac:dyDescent="0.25">
      <c r="A665" s="35"/>
      <c r="B665" s="34">
        <v>42586</v>
      </c>
      <c r="C665" s="14">
        <v>439</v>
      </c>
      <c r="D665" s="37">
        <v>5</v>
      </c>
      <c r="E665" s="39"/>
      <c r="F665" s="38">
        <f t="shared" si="31"/>
        <v>2195</v>
      </c>
      <c r="G665" s="14">
        <f t="shared" si="32"/>
        <v>192721</v>
      </c>
      <c r="H665" s="14">
        <f t="shared" si="33"/>
        <v>25</v>
      </c>
    </row>
    <row r="666" spans="1:8" x14ac:dyDescent="0.25">
      <c r="A666" s="35"/>
      <c r="B666" s="34">
        <v>42587</v>
      </c>
      <c r="C666" s="14">
        <v>520</v>
      </c>
      <c r="D666" s="37">
        <v>4</v>
      </c>
      <c r="E666" s="39"/>
      <c r="F666" s="38">
        <f t="shared" si="31"/>
        <v>2080</v>
      </c>
      <c r="G666" s="14">
        <f t="shared" si="32"/>
        <v>270400</v>
      </c>
      <c r="H666" s="14">
        <f t="shared" si="33"/>
        <v>16</v>
      </c>
    </row>
    <row r="667" spans="1:8" x14ac:dyDescent="0.25">
      <c r="A667" s="35"/>
      <c r="B667" s="34">
        <v>42588</v>
      </c>
      <c r="C667" s="14">
        <v>379</v>
      </c>
      <c r="D667" s="37">
        <v>6</v>
      </c>
      <c r="E667" s="39"/>
      <c r="F667" s="38">
        <f t="shared" si="31"/>
        <v>2274</v>
      </c>
      <c r="G667" s="14">
        <f t="shared" si="32"/>
        <v>143641</v>
      </c>
      <c r="H667" s="14">
        <f t="shared" si="33"/>
        <v>36</v>
      </c>
    </row>
    <row r="668" spans="1:8" x14ac:dyDescent="0.25">
      <c r="A668" s="35"/>
      <c r="B668" s="34">
        <v>42589</v>
      </c>
      <c r="C668" s="14">
        <v>328</v>
      </c>
      <c r="D668" s="37">
        <v>4</v>
      </c>
      <c r="E668" s="39"/>
      <c r="F668" s="38">
        <f t="shared" si="31"/>
        <v>1312</v>
      </c>
      <c r="G668" s="14">
        <f t="shared" si="32"/>
        <v>107584</v>
      </c>
      <c r="H668" s="14">
        <f t="shared" si="33"/>
        <v>16</v>
      </c>
    </row>
    <row r="669" spans="1:8" x14ac:dyDescent="0.25">
      <c r="A669" s="35"/>
      <c r="B669" s="34">
        <v>42590</v>
      </c>
      <c r="C669" s="14">
        <v>431</v>
      </c>
      <c r="D669" s="37">
        <v>4</v>
      </c>
      <c r="E669" s="39"/>
      <c r="F669" s="38">
        <f t="shared" si="31"/>
        <v>1724</v>
      </c>
      <c r="G669" s="14">
        <f t="shared" si="32"/>
        <v>185761</v>
      </c>
      <c r="H669" s="14">
        <f t="shared" si="33"/>
        <v>16</v>
      </c>
    </row>
    <row r="670" spans="1:8" x14ac:dyDescent="0.25">
      <c r="A670" s="35"/>
      <c r="B670" s="34">
        <v>42591</v>
      </c>
      <c r="C670" s="14">
        <v>428</v>
      </c>
      <c r="D670" s="37">
        <v>3</v>
      </c>
      <c r="E670" s="39"/>
      <c r="F670" s="38">
        <f t="shared" si="31"/>
        <v>1284</v>
      </c>
      <c r="G670" s="14">
        <f t="shared" si="32"/>
        <v>183184</v>
      </c>
      <c r="H670" s="14">
        <f t="shared" si="33"/>
        <v>9</v>
      </c>
    </row>
    <row r="671" spans="1:8" x14ac:dyDescent="0.25">
      <c r="A671" s="35"/>
      <c r="B671" s="34">
        <v>42592</v>
      </c>
      <c r="C671" s="14">
        <v>504</v>
      </c>
      <c r="D671" s="37">
        <v>2</v>
      </c>
      <c r="E671" s="39"/>
      <c r="F671" s="38">
        <f t="shared" si="31"/>
        <v>1008</v>
      </c>
      <c r="G671" s="14">
        <f t="shared" si="32"/>
        <v>254016</v>
      </c>
      <c r="H671" s="14">
        <f t="shared" si="33"/>
        <v>4</v>
      </c>
    </row>
    <row r="672" spans="1:8" x14ac:dyDescent="0.25">
      <c r="A672" s="35"/>
      <c r="B672" s="34">
        <v>42593</v>
      </c>
      <c r="C672" s="14">
        <v>490</v>
      </c>
      <c r="D672" s="37">
        <v>4</v>
      </c>
      <c r="E672" s="39"/>
      <c r="F672" s="38">
        <f t="shared" si="31"/>
        <v>1960</v>
      </c>
      <c r="G672" s="14">
        <f t="shared" si="32"/>
        <v>240100</v>
      </c>
      <c r="H672" s="14">
        <f t="shared" si="33"/>
        <v>16</v>
      </c>
    </row>
    <row r="673" spans="1:8" x14ac:dyDescent="0.25">
      <c r="A673" s="35"/>
      <c r="B673" s="34">
        <v>42594</v>
      </c>
      <c r="C673" s="14">
        <v>463</v>
      </c>
      <c r="D673" s="37">
        <v>3</v>
      </c>
      <c r="E673" s="39"/>
      <c r="F673" s="38">
        <f t="shared" si="31"/>
        <v>1389</v>
      </c>
      <c r="G673" s="14">
        <f t="shared" si="32"/>
        <v>214369</v>
      </c>
      <c r="H673" s="14">
        <f t="shared" si="33"/>
        <v>9</v>
      </c>
    </row>
    <row r="674" spans="1:8" x14ac:dyDescent="0.25">
      <c r="A674" s="35"/>
      <c r="B674" s="34">
        <v>42595</v>
      </c>
      <c r="C674" s="14">
        <v>466</v>
      </c>
      <c r="D674" s="37">
        <v>2</v>
      </c>
      <c r="E674" s="39"/>
      <c r="F674" s="38">
        <f t="shared" si="31"/>
        <v>932</v>
      </c>
      <c r="G674" s="14">
        <f t="shared" si="32"/>
        <v>217156</v>
      </c>
      <c r="H674" s="14">
        <f t="shared" si="33"/>
        <v>4</v>
      </c>
    </row>
    <row r="675" spans="1:8" x14ac:dyDescent="0.25">
      <c r="A675" s="35"/>
      <c r="B675" s="34">
        <v>42596</v>
      </c>
      <c r="C675" s="14">
        <v>451</v>
      </c>
      <c r="D675" s="37">
        <v>4</v>
      </c>
      <c r="E675" s="39"/>
      <c r="F675" s="38">
        <f t="shared" si="31"/>
        <v>1804</v>
      </c>
      <c r="G675" s="14">
        <f t="shared" si="32"/>
        <v>203401</v>
      </c>
      <c r="H675" s="14">
        <f t="shared" si="33"/>
        <v>16</v>
      </c>
    </row>
    <row r="676" spans="1:8" x14ac:dyDescent="0.25">
      <c r="A676" s="35"/>
      <c r="B676" s="34">
        <v>42597</v>
      </c>
      <c r="C676" s="14">
        <v>408</v>
      </c>
      <c r="D676" s="37">
        <v>2</v>
      </c>
      <c r="E676" s="39"/>
      <c r="F676" s="38">
        <f t="shared" si="31"/>
        <v>816</v>
      </c>
      <c r="G676" s="14">
        <f t="shared" si="32"/>
        <v>166464</v>
      </c>
      <c r="H676" s="14">
        <f t="shared" si="33"/>
        <v>4</v>
      </c>
    </row>
    <row r="677" spans="1:8" x14ac:dyDescent="0.25">
      <c r="A677" s="35"/>
      <c r="B677" s="34">
        <v>42598</v>
      </c>
      <c r="C677" s="14">
        <v>422</v>
      </c>
      <c r="D677" s="37">
        <v>2</v>
      </c>
      <c r="E677" s="39"/>
      <c r="F677" s="38">
        <f t="shared" si="31"/>
        <v>844</v>
      </c>
      <c r="G677" s="14">
        <f t="shared" si="32"/>
        <v>178084</v>
      </c>
      <c r="H677" s="14">
        <f t="shared" si="33"/>
        <v>4</v>
      </c>
    </row>
    <row r="678" spans="1:8" x14ac:dyDescent="0.25">
      <c r="A678" s="35"/>
      <c r="B678" s="34">
        <v>42599</v>
      </c>
      <c r="C678" s="14">
        <v>430</v>
      </c>
      <c r="D678" s="37">
        <v>4</v>
      </c>
      <c r="E678" s="39"/>
      <c r="F678" s="38">
        <f t="shared" si="31"/>
        <v>1720</v>
      </c>
      <c r="G678" s="14">
        <f t="shared" si="32"/>
        <v>184900</v>
      </c>
      <c r="H678" s="14">
        <f t="shared" si="33"/>
        <v>16</v>
      </c>
    </row>
    <row r="679" spans="1:8" x14ac:dyDescent="0.25">
      <c r="A679" s="35"/>
      <c r="B679" s="34">
        <v>42600</v>
      </c>
      <c r="C679" s="14">
        <v>528</v>
      </c>
      <c r="D679" s="37">
        <v>8</v>
      </c>
      <c r="E679" s="39"/>
      <c r="F679" s="38">
        <f t="shared" si="31"/>
        <v>4224</v>
      </c>
      <c r="G679" s="14">
        <f t="shared" si="32"/>
        <v>278784</v>
      </c>
      <c r="H679" s="14">
        <f t="shared" si="33"/>
        <v>64</v>
      </c>
    </row>
    <row r="680" spans="1:8" x14ac:dyDescent="0.25">
      <c r="A680" s="35"/>
      <c r="B680" s="34">
        <v>42601</v>
      </c>
      <c r="C680" s="14">
        <v>407</v>
      </c>
      <c r="D680" s="37">
        <v>8</v>
      </c>
      <c r="E680" s="39"/>
      <c r="F680" s="38">
        <f t="shared" si="31"/>
        <v>3256</v>
      </c>
      <c r="G680" s="14">
        <f t="shared" si="32"/>
        <v>165649</v>
      </c>
      <c r="H680" s="14">
        <f t="shared" si="33"/>
        <v>64</v>
      </c>
    </row>
    <row r="681" spans="1:8" x14ac:dyDescent="0.25">
      <c r="A681" s="35"/>
      <c r="B681" s="34">
        <v>42602</v>
      </c>
      <c r="C681" s="14">
        <v>426</v>
      </c>
      <c r="D681" s="37">
        <v>3</v>
      </c>
      <c r="E681" s="39"/>
      <c r="F681" s="38">
        <f t="shared" si="31"/>
        <v>1278</v>
      </c>
      <c r="G681" s="14">
        <f t="shared" si="32"/>
        <v>181476</v>
      </c>
      <c r="H681" s="14">
        <f t="shared" si="33"/>
        <v>9</v>
      </c>
    </row>
    <row r="682" spans="1:8" x14ac:dyDescent="0.25">
      <c r="A682" s="35"/>
      <c r="B682" s="34">
        <v>42603</v>
      </c>
      <c r="C682" s="14">
        <v>345</v>
      </c>
      <c r="D682" s="37">
        <v>8</v>
      </c>
      <c r="E682" s="39"/>
      <c r="F682" s="38">
        <f t="shared" si="31"/>
        <v>2760</v>
      </c>
      <c r="G682" s="14">
        <f t="shared" si="32"/>
        <v>119025</v>
      </c>
      <c r="H682" s="14">
        <f t="shared" si="33"/>
        <v>64</v>
      </c>
    </row>
    <row r="683" spans="1:8" x14ac:dyDescent="0.25">
      <c r="A683" s="35"/>
      <c r="B683" s="34">
        <v>42604</v>
      </c>
      <c r="C683" s="14">
        <v>439</v>
      </c>
      <c r="D683" s="37">
        <v>8</v>
      </c>
      <c r="E683" s="39"/>
      <c r="F683" s="38">
        <f t="shared" si="31"/>
        <v>3512</v>
      </c>
      <c r="G683" s="14">
        <f t="shared" si="32"/>
        <v>192721</v>
      </c>
      <c r="H683" s="14">
        <f t="shared" si="33"/>
        <v>64</v>
      </c>
    </row>
    <row r="684" spans="1:8" x14ac:dyDescent="0.25">
      <c r="A684" s="35"/>
      <c r="B684" s="34">
        <v>42605</v>
      </c>
      <c r="C684" s="14">
        <v>412</v>
      </c>
      <c r="D684" s="37">
        <v>7</v>
      </c>
      <c r="E684" s="39"/>
      <c r="F684" s="38">
        <f t="shared" si="31"/>
        <v>2884</v>
      </c>
      <c r="G684" s="14">
        <f t="shared" si="32"/>
        <v>169744</v>
      </c>
      <c r="H684" s="14">
        <f t="shared" si="33"/>
        <v>49</v>
      </c>
    </row>
    <row r="685" spans="1:8" x14ac:dyDescent="0.25">
      <c r="A685" s="35"/>
      <c r="B685" s="34">
        <v>42606</v>
      </c>
      <c r="C685" s="14">
        <v>446</v>
      </c>
      <c r="D685" s="37">
        <v>5</v>
      </c>
      <c r="E685" s="39"/>
      <c r="F685" s="38">
        <f t="shared" si="31"/>
        <v>2230</v>
      </c>
      <c r="G685" s="14">
        <f t="shared" si="32"/>
        <v>198916</v>
      </c>
      <c r="H685" s="14">
        <f t="shared" si="33"/>
        <v>25</v>
      </c>
    </row>
    <row r="686" spans="1:8" x14ac:dyDescent="0.25">
      <c r="A686" s="35"/>
      <c r="B686" s="34">
        <v>42607</v>
      </c>
      <c r="C686" s="14">
        <v>471</v>
      </c>
      <c r="D686" s="37">
        <v>4</v>
      </c>
      <c r="E686" s="39"/>
      <c r="F686" s="38">
        <f t="shared" si="31"/>
        <v>1884</v>
      </c>
      <c r="G686" s="14">
        <f t="shared" si="32"/>
        <v>221841</v>
      </c>
      <c r="H686" s="14">
        <f t="shared" si="33"/>
        <v>16</v>
      </c>
    </row>
    <row r="687" spans="1:8" x14ac:dyDescent="0.25">
      <c r="A687" s="35"/>
      <c r="B687" s="34">
        <v>42608</v>
      </c>
      <c r="C687" s="14">
        <v>500</v>
      </c>
      <c r="D687" s="37">
        <v>4</v>
      </c>
      <c r="E687" s="39"/>
      <c r="F687" s="38">
        <f t="shared" si="31"/>
        <v>2000</v>
      </c>
      <c r="G687" s="14">
        <f t="shared" si="32"/>
        <v>250000</v>
      </c>
      <c r="H687" s="14">
        <f t="shared" si="33"/>
        <v>16</v>
      </c>
    </row>
    <row r="688" spans="1:8" x14ac:dyDescent="0.25">
      <c r="A688" s="35"/>
      <c r="B688" s="34">
        <v>42609</v>
      </c>
      <c r="C688" s="14">
        <v>333</v>
      </c>
      <c r="D688" s="37">
        <v>9</v>
      </c>
      <c r="E688" s="39"/>
      <c r="F688" s="38">
        <f t="shared" si="31"/>
        <v>2997</v>
      </c>
      <c r="G688" s="14">
        <f t="shared" si="32"/>
        <v>110889</v>
      </c>
      <c r="H688" s="14">
        <f t="shared" si="33"/>
        <v>81</v>
      </c>
    </row>
    <row r="689" spans="1:8" x14ac:dyDescent="0.25">
      <c r="A689" s="35"/>
      <c r="B689" s="34">
        <v>42610</v>
      </c>
      <c r="C689" s="14">
        <v>392</v>
      </c>
      <c r="D689" s="37">
        <v>9</v>
      </c>
      <c r="E689" s="39"/>
      <c r="F689" s="38">
        <f t="shared" si="31"/>
        <v>3528</v>
      </c>
      <c r="G689" s="14">
        <f t="shared" si="32"/>
        <v>153664</v>
      </c>
      <c r="H689" s="14">
        <f t="shared" si="33"/>
        <v>81</v>
      </c>
    </row>
    <row r="690" spans="1:8" x14ac:dyDescent="0.25">
      <c r="A690" s="35"/>
      <c r="B690" s="34">
        <v>42611</v>
      </c>
      <c r="C690" s="14">
        <v>369</v>
      </c>
      <c r="D690" s="37">
        <v>4</v>
      </c>
      <c r="E690" s="39"/>
      <c r="F690" s="38">
        <f t="shared" si="31"/>
        <v>1476</v>
      </c>
      <c r="G690" s="14">
        <f t="shared" si="32"/>
        <v>136161</v>
      </c>
      <c r="H690" s="14">
        <f t="shared" si="33"/>
        <v>16</v>
      </c>
    </row>
    <row r="691" spans="1:8" x14ac:dyDescent="0.25">
      <c r="A691" s="35"/>
      <c r="B691" s="34">
        <v>42612</v>
      </c>
      <c r="C691" s="14">
        <v>375</v>
      </c>
      <c r="D691" s="37">
        <v>9</v>
      </c>
      <c r="E691" s="39"/>
      <c r="F691" s="38">
        <f t="shared" si="31"/>
        <v>3375</v>
      </c>
      <c r="G691" s="14">
        <f t="shared" si="32"/>
        <v>140625</v>
      </c>
      <c r="H691" s="14">
        <f t="shared" si="33"/>
        <v>81</v>
      </c>
    </row>
    <row r="692" spans="1:8" x14ac:dyDescent="0.25">
      <c r="A692" s="36"/>
      <c r="B692" s="34">
        <v>42613</v>
      </c>
      <c r="C692" s="14">
        <v>319</v>
      </c>
      <c r="D692" s="37">
        <v>8</v>
      </c>
      <c r="E692" s="39"/>
      <c r="F692" s="38">
        <f t="shared" si="31"/>
        <v>2552</v>
      </c>
      <c r="G692" s="14">
        <f t="shared" si="32"/>
        <v>101761</v>
      </c>
      <c r="H692" s="14">
        <f t="shared" si="33"/>
        <v>64</v>
      </c>
    </row>
    <row r="693" spans="1:8" x14ac:dyDescent="0.25">
      <c r="A693" s="13" t="s">
        <v>27</v>
      </c>
      <c r="B693" s="33">
        <f>COUNT(B4:B692)</f>
        <v>689</v>
      </c>
      <c r="C693" s="18">
        <f>SUM(C4:C692)</f>
        <v>236044</v>
      </c>
      <c r="D693" s="24">
        <f t="shared" ref="D693:H693" si="34">SUM(D4:D692)</f>
        <v>3191</v>
      </c>
      <c r="E693" s="17"/>
      <c r="F693" s="33">
        <f t="shared" si="34"/>
        <v>1015125</v>
      </c>
      <c r="G693" s="18">
        <f t="shared" si="34"/>
        <v>97358752</v>
      </c>
      <c r="H693" s="18">
        <f t="shared" si="34"/>
        <v>20097</v>
      </c>
    </row>
  </sheetData>
  <mergeCells count="2">
    <mergeCell ref="B1:B2"/>
    <mergeCell ref="J3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Норм.расп. для кол-ва поезок</vt:lpstr>
      <vt:lpstr>Норм.расп. для скорости ветра</vt:lpstr>
      <vt:lpstr>Коэф. корреляции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2021-01-09T15:28:06Z</dcterms:created>
  <dcterms:modified xsi:type="dcterms:W3CDTF">2021-02-05T18:21:51Z</dcterms:modified>
</cp:coreProperties>
</file>