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cuments\книги\ВШЭ\учёба\Экономика земельных отношений\"/>
    </mc:Choice>
  </mc:AlternateContent>
  <xr:revisionPtr revIDLastSave="0" documentId="13_ncr:1_{EFC6CF70-AA78-46B4-88FF-C5AC8DA457F0}" xr6:coauthVersionLast="47" xr6:coauthVersionMax="47" xr10:uidLastSave="{00000000-0000-0000-0000-000000000000}"/>
  <workbookProtection workbookAlgorithmName="SHA-512" workbookHashValue="LcRdI/OHiujbnxrgUNFxKUBkYhTLwupw+bWDGs9faSC1TZVKn8PEEMcxCUXrezgyd+EsWKQjJosamW2hiXp83A==" workbookSaltValue="euWFhHpNhxU7QtXGLYVSIg==" workbookSpinCount="100000" lockStructure="1"/>
  <bookViews>
    <workbookView xWindow="2304" yWindow="708" windowWidth="14340" windowHeight="12252" activeTab="1" xr2:uid="{00000000-000D-0000-FFFF-FFFF00000000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6" i="2" l="1"/>
  <c r="O57" i="2"/>
  <c r="O58" i="2"/>
  <c r="O59" i="2"/>
  <c r="O60" i="2"/>
  <c r="O61" i="2"/>
  <c r="O55" i="2"/>
  <c r="N56" i="2"/>
  <c r="N57" i="2"/>
  <c r="N58" i="2"/>
  <c r="N59" i="2"/>
  <c r="N60" i="2"/>
  <c r="N61" i="2"/>
  <c r="N55" i="2"/>
  <c r="M56" i="2"/>
  <c r="M57" i="2"/>
  <c r="M58" i="2"/>
  <c r="M59" i="2"/>
  <c r="M60" i="2"/>
  <c r="M61" i="2"/>
  <c r="M55" i="2"/>
  <c r="L56" i="2"/>
  <c r="L57" i="2"/>
  <c r="L58" i="2"/>
  <c r="L59" i="2"/>
  <c r="L60" i="2"/>
  <c r="L61" i="2"/>
  <c r="L55" i="2"/>
  <c r="K56" i="2"/>
  <c r="K57" i="2"/>
  <c r="K58" i="2"/>
  <c r="K59" i="2"/>
  <c r="K60" i="2"/>
  <c r="K61" i="2"/>
  <c r="K55" i="2"/>
  <c r="J56" i="2"/>
  <c r="J57" i="2"/>
  <c r="J58" i="2"/>
  <c r="J59" i="2"/>
  <c r="J60" i="2"/>
  <c r="J61" i="2"/>
  <c r="J55" i="2"/>
  <c r="M2" i="2"/>
  <c r="O3" i="2"/>
  <c r="O4" i="2"/>
  <c r="O5" i="2"/>
  <c r="O6" i="2"/>
  <c r="O7" i="2"/>
  <c r="O8" i="2"/>
  <c r="O2" i="2"/>
  <c r="N3" i="2"/>
  <c r="N4" i="2"/>
  <c r="N5" i="2"/>
  <c r="N6" i="2"/>
  <c r="N7" i="2"/>
  <c r="N8" i="2"/>
  <c r="N2" i="2"/>
  <c r="M3" i="2"/>
  <c r="M4" i="2"/>
  <c r="M5" i="2"/>
  <c r="M6" i="2"/>
  <c r="M7" i="2"/>
  <c r="M8" i="2"/>
  <c r="H3" i="2"/>
  <c r="H4" i="2"/>
  <c r="H5" i="2"/>
  <c r="H6" i="2"/>
  <c r="H7" i="2"/>
  <c r="H8" i="2"/>
  <c r="H2" i="2"/>
  <c r="G4" i="2"/>
  <c r="G2" i="2"/>
  <c r="G8" i="2"/>
  <c r="G5" i="2"/>
  <c r="G6" i="2"/>
  <c r="G3" i="2"/>
  <c r="G7" i="2"/>
  <c r="F4" i="2"/>
  <c r="F2" i="2"/>
  <c r="F8" i="2"/>
  <c r="F5" i="2"/>
  <c r="F6" i="2"/>
  <c r="F3" i="2"/>
  <c r="F7" i="2"/>
  <c r="B8" i="1"/>
  <c r="B7" i="1"/>
  <c r="B6" i="1"/>
  <c r="B5" i="1"/>
  <c r="B4" i="1"/>
  <c r="B3" i="1"/>
  <c r="B2" i="1"/>
  <c r="F1" i="1"/>
</calcChain>
</file>

<file path=xl/sharedStrings.xml><?xml version="1.0" encoding="utf-8"?>
<sst xmlns="http://schemas.openxmlformats.org/spreadsheetml/2006/main" count="92" uniqueCount="37">
  <si>
    <t>Total program budget, thousand rubles</t>
  </si>
  <si>
    <t>Subroutines</t>
  </si>
  <si>
    <t>Development of agricultural sectors</t>
  </si>
  <si>
    <t>Organization of training of professional personnel for the agro-industrial complex</t>
  </si>
  <si>
    <t>Total budget for each task category, thousand rubles</t>
  </si>
  <si>
    <t>Effective involvement in the turnover of agricultural land and development of the reclamation complex of the Tver region</t>
  </si>
  <si>
    <t>Ensuring conditions for the development of the agro-industrial complex</t>
  </si>
  <si>
    <t>Integrated rural development in the Tver region</t>
  </si>
  <si>
    <t>Development of the flax complex of the Tver region</t>
  </si>
  <si>
    <t>Providing subroutine</t>
  </si>
  <si>
    <t>Tver region</t>
  </si>
  <si>
    <t>Smolensk region</t>
  </si>
  <si>
    <t>Yaroslavl region</t>
  </si>
  <si>
    <t>Vologda region</t>
  </si>
  <si>
    <t>Novgorod Region</t>
  </si>
  <si>
    <t>Pskov region</t>
  </si>
  <si>
    <t>Moscow oblast</t>
  </si>
  <si>
    <t>Total land area, thousand ha</t>
  </si>
  <si>
    <t>Agricultural land, thousand ha</t>
  </si>
  <si>
    <t>Forest land, thousand ha</t>
  </si>
  <si>
    <t>Surface water, thousand ha</t>
  </si>
  <si>
    <t>Acreage of agricultural crops, thousand ha</t>
  </si>
  <si>
    <t>Gross grain harvest, thousand tons</t>
  </si>
  <si>
    <t>Gross flax fiber harvest, thousand tons</t>
  </si>
  <si>
    <t>Gross potato harvest, thousand tons</t>
  </si>
  <si>
    <t>Gross vegetable harvest, thousand tons</t>
  </si>
  <si>
    <t>Potato yield, in centners per ha</t>
  </si>
  <si>
    <t>Grain and legume yields, in centenres per ha</t>
  </si>
  <si>
    <t>Vegetable yield, in centners per ha</t>
  </si>
  <si>
    <t>Gross harvest of fruits and berries, thousand tons</t>
  </si>
  <si>
    <t>Number of cattle, thousand heads</t>
  </si>
  <si>
    <t>Number of pigs, thousand heads</t>
  </si>
  <si>
    <t>Production of livestock and poultry for slaughter, thousand tons</t>
  </si>
  <si>
    <t>Milk production, thousand tons</t>
  </si>
  <si>
    <t>Egg production, mln. pieces</t>
  </si>
  <si>
    <t>Percentage of agricultural acreage to farmland</t>
  </si>
  <si>
    <t>Milk yield per cow in agricultural organizations, in centners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</si>
</sst>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9" fontId="0" fillId="0" borderId="0" xfId="2" applyFont="1"/>
    <xf numFmtId="164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3DB-4A38-8BB2-42F1FF4FC09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3DB-4A38-8BB2-42F1FF4FC09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3DB-4A38-8BB2-42F1FF4FC09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3DB-4A38-8BB2-42F1FF4FC09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3DB-4A38-8BB2-42F1FF4FC09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3DB-4A38-8BB2-42F1FF4FC09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3DB-4A38-8BB2-42F1FF4FC09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Лист1!$A$2:$A$8</c:f>
              <c:strCache>
                <c:ptCount val="7"/>
                <c:pt idx="0">
                  <c:v>Development of agricultural sectors</c:v>
                </c:pt>
                <c:pt idx="1">
                  <c:v>Organization of training of professional personnel for the agro-industrial complex</c:v>
                </c:pt>
                <c:pt idx="2">
                  <c:v>Effective involvement in the turnover of agricultural land and development of the reclamation complex of the Tver region</c:v>
                </c:pt>
                <c:pt idx="3">
                  <c:v>Ensuring conditions for the development of the agro-industrial complex</c:v>
                </c:pt>
                <c:pt idx="4">
                  <c:v>Integrated rural development in the Tver region</c:v>
                </c:pt>
                <c:pt idx="5">
                  <c:v>Development of the flax complex of the Tver region</c:v>
                </c:pt>
                <c:pt idx="6">
                  <c:v>Providing subroutine</c:v>
                </c:pt>
              </c:strCache>
            </c:strRef>
          </c:cat>
          <c:val>
            <c:numRef>
              <c:f>Лист1!$B$2:$B$8</c:f>
              <c:numCache>
                <c:formatCode>General</c:formatCode>
                <c:ptCount val="7"/>
                <c:pt idx="0">
                  <c:v>6538714.3000000007</c:v>
                </c:pt>
                <c:pt idx="1">
                  <c:v>1727098.1</c:v>
                </c:pt>
                <c:pt idx="2">
                  <c:v>229241.8</c:v>
                </c:pt>
                <c:pt idx="3">
                  <c:v>375159.8</c:v>
                </c:pt>
                <c:pt idx="4">
                  <c:v>1238151.3</c:v>
                </c:pt>
                <c:pt idx="5">
                  <c:v>395480</c:v>
                </c:pt>
                <c:pt idx="6">
                  <c:v>368504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2-4005-99F3-042DC47F9A3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of lands of different categories in the total area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Лист2!$F$1</c:f>
              <c:strCache>
                <c:ptCount val="1"/>
                <c:pt idx="0">
                  <c:v>Agricultural land, thousand ha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Лист2!$A$2:$A$8</c:f>
              <c:strCache>
                <c:ptCount val="7"/>
                <c:pt idx="0">
                  <c:v>Yaroslavl region</c:v>
                </c:pt>
                <c:pt idx="1">
                  <c:v>Moscow oblast</c:v>
                </c:pt>
                <c:pt idx="2">
                  <c:v>Smolensk region</c:v>
                </c:pt>
                <c:pt idx="3">
                  <c:v>Novgorod Region</c:v>
                </c:pt>
                <c:pt idx="4">
                  <c:v>Pskov region</c:v>
                </c:pt>
                <c:pt idx="5">
                  <c:v>Tver region</c:v>
                </c:pt>
                <c:pt idx="6">
                  <c:v>Vologda region</c:v>
                </c:pt>
              </c:strCache>
            </c:strRef>
          </c:cat>
          <c:val>
            <c:numRef>
              <c:f>Лист2!$F$2:$F$8</c:f>
              <c:numCache>
                <c:formatCode>0%</c:formatCode>
                <c:ptCount val="7"/>
                <c:pt idx="0">
                  <c:v>0.31163446388589439</c:v>
                </c:pt>
                <c:pt idx="1">
                  <c:v>0.37519456789009459</c:v>
                </c:pt>
                <c:pt idx="2">
                  <c:v>0.42059904779123725</c:v>
                </c:pt>
                <c:pt idx="3">
                  <c:v>0.15186877305003577</c:v>
                </c:pt>
                <c:pt idx="4">
                  <c:v>0.27276665643784181</c:v>
                </c:pt>
                <c:pt idx="5">
                  <c:v>0.28713435707414398</c:v>
                </c:pt>
                <c:pt idx="6">
                  <c:v>0.10018197291855502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AB-4B71-B444-1E046BBD9825}"/>
            </c:ext>
          </c:extLst>
        </c:ser>
        <c:ser>
          <c:idx val="1"/>
          <c:order val="1"/>
          <c:tx>
            <c:strRef>
              <c:f>Лист2!$G$1</c:f>
              <c:strCache>
                <c:ptCount val="1"/>
                <c:pt idx="0">
                  <c:v>Forest land, thousand ha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Лист2!$A$2:$A$8</c:f>
              <c:strCache>
                <c:ptCount val="7"/>
                <c:pt idx="0">
                  <c:v>Yaroslavl region</c:v>
                </c:pt>
                <c:pt idx="1">
                  <c:v>Moscow oblast</c:v>
                </c:pt>
                <c:pt idx="2">
                  <c:v>Smolensk region</c:v>
                </c:pt>
                <c:pt idx="3">
                  <c:v>Novgorod Region</c:v>
                </c:pt>
                <c:pt idx="4">
                  <c:v>Pskov region</c:v>
                </c:pt>
                <c:pt idx="5">
                  <c:v>Tver region</c:v>
                </c:pt>
                <c:pt idx="6">
                  <c:v>Vologda region</c:v>
                </c:pt>
              </c:strCache>
            </c:strRef>
          </c:cat>
          <c:val>
            <c:numRef>
              <c:f>Лист2!$G$2:$G$8</c:f>
              <c:numCache>
                <c:formatCode>0%</c:formatCode>
                <c:ptCount val="7"/>
                <c:pt idx="0">
                  <c:v>0.48201896232412861</c:v>
                </c:pt>
                <c:pt idx="1">
                  <c:v>0.45078842292855698</c:v>
                </c:pt>
                <c:pt idx="2">
                  <c:v>0.43544466542116156</c:v>
                </c:pt>
                <c:pt idx="3">
                  <c:v>0.65652006385203932</c:v>
                </c:pt>
                <c:pt idx="4">
                  <c:v>0.40596400657051573</c:v>
                </c:pt>
                <c:pt idx="5">
                  <c:v>0.56350874692699615</c:v>
                </c:pt>
                <c:pt idx="6">
                  <c:v>0.72349803150968328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AB-4B71-B444-1E046BBD9825}"/>
            </c:ext>
          </c:extLst>
        </c:ser>
        <c:ser>
          <c:idx val="2"/>
          <c:order val="2"/>
          <c:tx>
            <c:strRef>
              <c:f>Лист2!$H$1</c:f>
              <c:strCache>
                <c:ptCount val="1"/>
                <c:pt idx="0">
                  <c:v>Surface water, thousand ha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Лист2!$A$2:$A$8</c:f>
              <c:strCache>
                <c:ptCount val="7"/>
                <c:pt idx="0">
                  <c:v>Yaroslavl region</c:v>
                </c:pt>
                <c:pt idx="1">
                  <c:v>Moscow oblast</c:v>
                </c:pt>
                <c:pt idx="2">
                  <c:v>Smolensk region</c:v>
                </c:pt>
                <c:pt idx="3">
                  <c:v>Novgorod Region</c:v>
                </c:pt>
                <c:pt idx="4">
                  <c:v>Pskov region</c:v>
                </c:pt>
                <c:pt idx="5">
                  <c:v>Tver region</c:v>
                </c:pt>
                <c:pt idx="6">
                  <c:v>Vologda region</c:v>
                </c:pt>
              </c:strCache>
            </c:strRef>
          </c:cat>
          <c:val>
            <c:numRef>
              <c:f>Лист2!$H$2:$H$8</c:f>
              <c:numCache>
                <c:formatCode>0%</c:formatCode>
                <c:ptCount val="7"/>
                <c:pt idx="0">
                  <c:v>0.1372695358929707</c:v>
                </c:pt>
                <c:pt idx="1">
                  <c:v>3.1739944505853955E-2</c:v>
                </c:pt>
                <c:pt idx="2">
                  <c:v>3.3950059261937768E-2</c:v>
                </c:pt>
                <c:pt idx="3">
                  <c:v>0.13271316122639951</c:v>
                </c:pt>
                <c:pt idx="4">
                  <c:v>0.1537031354356577</c:v>
                </c:pt>
                <c:pt idx="5">
                  <c:v>8.4713958266528888E-2</c:v>
                </c:pt>
                <c:pt idx="6">
                  <c:v>0.13356673839490199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AB-4B71-B444-1E046BBD9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634607"/>
        <c:axId val="2102998751"/>
      </c:barChart>
      <c:catAx>
        <c:axId val="624634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2998751"/>
        <c:crosses val="autoZero"/>
        <c:auto val="1"/>
        <c:lblAlgn val="ctr"/>
        <c:lblOffset val="100"/>
        <c:noMultiLvlLbl val="0"/>
      </c:catAx>
      <c:valAx>
        <c:axId val="210299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4634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Лист2!$J$9</c:f>
              <c:strCache>
                <c:ptCount val="1"/>
                <c:pt idx="0">
                  <c:v>Gross grain harvest, thousand tons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Лист2!$I$10:$I$16</c:f>
              <c:strCache>
                <c:ptCount val="7"/>
                <c:pt idx="0">
                  <c:v>Tver region</c:v>
                </c:pt>
                <c:pt idx="1">
                  <c:v>Smolensk region</c:v>
                </c:pt>
                <c:pt idx="2">
                  <c:v>Yaroslavl region</c:v>
                </c:pt>
                <c:pt idx="3">
                  <c:v>Vologda region</c:v>
                </c:pt>
                <c:pt idx="4">
                  <c:v>Novgorod Region</c:v>
                </c:pt>
                <c:pt idx="5">
                  <c:v>Pskov region</c:v>
                </c:pt>
                <c:pt idx="6">
                  <c:v>Moscow oblast</c:v>
                </c:pt>
              </c:strCache>
            </c:strRef>
          </c:cat>
          <c:val>
            <c:numRef>
              <c:f>Лист2!$J$10:$J$16</c:f>
              <c:numCache>
                <c:formatCode>General</c:formatCode>
                <c:ptCount val="7"/>
                <c:pt idx="0">
                  <c:v>102.2</c:v>
                </c:pt>
                <c:pt idx="1">
                  <c:v>275.39999999999998</c:v>
                </c:pt>
                <c:pt idx="2">
                  <c:v>51.6</c:v>
                </c:pt>
                <c:pt idx="3">
                  <c:v>108.8</c:v>
                </c:pt>
                <c:pt idx="4">
                  <c:v>34.700000000000003</c:v>
                </c:pt>
                <c:pt idx="5">
                  <c:v>147.1</c:v>
                </c:pt>
                <c:pt idx="6">
                  <c:v>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5E-411A-BBEB-434F5AAAF432}"/>
            </c:ext>
          </c:extLst>
        </c:ser>
        <c:ser>
          <c:idx val="2"/>
          <c:order val="1"/>
          <c:tx>
            <c:strRef>
              <c:f>Лист2!$L$9</c:f>
              <c:strCache>
                <c:ptCount val="1"/>
                <c:pt idx="0">
                  <c:v>Gross potato harvest, thousand tons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Лист2!$I$10:$I$16</c:f>
              <c:strCache>
                <c:ptCount val="7"/>
                <c:pt idx="0">
                  <c:v>Tver region</c:v>
                </c:pt>
                <c:pt idx="1">
                  <c:v>Smolensk region</c:v>
                </c:pt>
                <c:pt idx="2">
                  <c:v>Yaroslavl region</c:v>
                </c:pt>
                <c:pt idx="3">
                  <c:v>Vologda region</c:v>
                </c:pt>
                <c:pt idx="4">
                  <c:v>Novgorod Region</c:v>
                </c:pt>
                <c:pt idx="5">
                  <c:v>Pskov region</c:v>
                </c:pt>
                <c:pt idx="6">
                  <c:v>Moscow oblast</c:v>
                </c:pt>
              </c:strCache>
            </c:strRef>
          </c:cat>
          <c:val>
            <c:numRef>
              <c:f>Лист2!$L$10:$L$16</c:f>
              <c:numCache>
                <c:formatCode>0.0</c:formatCode>
                <c:ptCount val="7"/>
                <c:pt idx="0">
                  <c:v>219</c:v>
                </c:pt>
                <c:pt idx="1">
                  <c:v>95.2</c:v>
                </c:pt>
                <c:pt idx="2">
                  <c:v>145.80000000000001</c:v>
                </c:pt>
                <c:pt idx="3">
                  <c:v>183.7</c:v>
                </c:pt>
                <c:pt idx="4">
                  <c:v>173</c:v>
                </c:pt>
                <c:pt idx="5">
                  <c:v>121.7</c:v>
                </c:pt>
                <c:pt idx="6">
                  <c:v>555.6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5E-411A-BBEB-434F5AAAF432}"/>
            </c:ext>
          </c:extLst>
        </c:ser>
        <c:ser>
          <c:idx val="3"/>
          <c:order val="2"/>
          <c:tx>
            <c:strRef>
              <c:f>Лист2!$M$9</c:f>
              <c:strCache>
                <c:ptCount val="1"/>
                <c:pt idx="0">
                  <c:v>Gross vegetable harvest, thousand tons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Лист2!$I$10:$I$16</c:f>
              <c:strCache>
                <c:ptCount val="7"/>
                <c:pt idx="0">
                  <c:v>Tver region</c:v>
                </c:pt>
                <c:pt idx="1">
                  <c:v>Smolensk region</c:v>
                </c:pt>
                <c:pt idx="2">
                  <c:v>Yaroslavl region</c:v>
                </c:pt>
                <c:pt idx="3">
                  <c:v>Vologda region</c:v>
                </c:pt>
                <c:pt idx="4">
                  <c:v>Novgorod Region</c:v>
                </c:pt>
                <c:pt idx="5">
                  <c:v>Pskov region</c:v>
                </c:pt>
                <c:pt idx="6">
                  <c:v>Moscow oblast</c:v>
                </c:pt>
              </c:strCache>
            </c:strRef>
          </c:cat>
          <c:val>
            <c:numRef>
              <c:f>Лист2!$M$10:$M$16</c:f>
              <c:numCache>
                <c:formatCode>0.0</c:formatCode>
                <c:ptCount val="7"/>
                <c:pt idx="0">
                  <c:v>50.5</c:v>
                </c:pt>
                <c:pt idx="1">
                  <c:v>65.2</c:v>
                </c:pt>
                <c:pt idx="2">
                  <c:v>71.3</c:v>
                </c:pt>
                <c:pt idx="3">
                  <c:v>51.2</c:v>
                </c:pt>
                <c:pt idx="4">
                  <c:v>103</c:v>
                </c:pt>
                <c:pt idx="5">
                  <c:v>29.6</c:v>
                </c:pt>
                <c:pt idx="6">
                  <c:v>518.20000000000005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5E-411A-BBEB-434F5AAAF432}"/>
            </c:ext>
          </c:extLst>
        </c:ser>
        <c:ser>
          <c:idx val="4"/>
          <c:order val="3"/>
          <c:tx>
            <c:strRef>
              <c:f>Лист2!$N$9</c:f>
              <c:strCache>
                <c:ptCount val="1"/>
                <c:pt idx="0">
                  <c:v>Gross harvest of fruits and berries, thousand tons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Лист2!$I$10:$I$16</c:f>
              <c:strCache>
                <c:ptCount val="7"/>
                <c:pt idx="0">
                  <c:v>Tver region</c:v>
                </c:pt>
                <c:pt idx="1">
                  <c:v>Smolensk region</c:v>
                </c:pt>
                <c:pt idx="2">
                  <c:v>Yaroslavl region</c:v>
                </c:pt>
                <c:pt idx="3">
                  <c:v>Vologda region</c:v>
                </c:pt>
                <c:pt idx="4">
                  <c:v>Novgorod Region</c:v>
                </c:pt>
                <c:pt idx="5">
                  <c:v>Pskov region</c:v>
                </c:pt>
                <c:pt idx="6">
                  <c:v>Moscow oblast</c:v>
                </c:pt>
              </c:strCache>
            </c:strRef>
          </c:cat>
          <c:val>
            <c:numRef>
              <c:f>Лист2!$N$10:$N$16</c:f>
              <c:numCache>
                <c:formatCode>0.0</c:formatCode>
                <c:ptCount val="7"/>
                <c:pt idx="0">
                  <c:v>49.2</c:v>
                </c:pt>
                <c:pt idx="1">
                  <c:v>16</c:v>
                </c:pt>
                <c:pt idx="2">
                  <c:v>44.5</c:v>
                </c:pt>
                <c:pt idx="3">
                  <c:v>10.9</c:v>
                </c:pt>
                <c:pt idx="4">
                  <c:v>13.9</c:v>
                </c:pt>
                <c:pt idx="5">
                  <c:v>12.3</c:v>
                </c:pt>
                <c:pt idx="6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5E-411A-BBEB-434F5AAAF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690062831"/>
        <c:axId val="453051823"/>
      </c:barChart>
      <c:catAx>
        <c:axId val="690062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3051823"/>
        <c:crosses val="autoZero"/>
        <c:auto val="1"/>
        <c:lblAlgn val="ctr"/>
        <c:lblOffset val="100"/>
        <c:noMultiLvlLbl val="0"/>
      </c:catAx>
      <c:valAx>
        <c:axId val="45305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0062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Лист2!$K$9</c:f>
              <c:strCache>
                <c:ptCount val="1"/>
                <c:pt idx="0">
                  <c:v>Gross flax fiber harvest, thousand tons</c:v>
                </c:pt>
              </c:strCache>
            </c:strRef>
          </c:tx>
          <c:spPr>
            <a:solidFill>
              <a:srgbClr val="00B050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Лист2!$I$10:$I$15</c:f>
              <c:strCache>
                <c:ptCount val="6"/>
                <c:pt idx="0">
                  <c:v>Tver region</c:v>
                </c:pt>
                <c:pt idx="1">
                  <c:v>Smolensk region</c:v>
                </c:pt>
                <c:pt idx="2">
                  <c:v>Yaroslavl region</c:v>
                </c:pt>
                <c:pt idx="3">
                  <c:v>Vologda region</c:v>
                </c:pt>
                <c:pt idx="4">
                  <c:v>Novgorod Region</c:v>
                </c:pt>
                <c:pt idx="5">
                  <c:v>Pskov region</c:v>
                </c:pt>
              </c:strCache>
            </c:strRef>
          </c:cat>
          <c:val>
            <c:numRef>
              <c:f>Лист2!$K$10:$K$15</c:f>
              <c:numCache>
                <c:formatCode>0.0</c:formatCode>
                <c:ptCount val="6"/>
                <c:pt idx="0">
                  <c:v>2.1</c:v>
                </c:pt>
                <c:pt idx="1">
                  <c:v>2.9</c:v>
                </c:pt>
                <c:pt idx="2">
                  <c:v>1.2</c:v>
                </c:pt>
                <c:pt idx="3">
                  <c:v>1.7</c:v>
                </c:pt>
                <c:pt idx="4">
                  <c:v>0.5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BD-4F31-A0ED-599FB6CA6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8023823"/>
        <c:axId val="51798495"/>
      </c:barChart>
      <c:catAx>
        <c:axId val="5380238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798495"/>
        <c:crosses val="autoZero"/>
        <c:auto val="1"/>
        <c:lblAlgn val="ctr"/>
        <c:lblOffset val="100"/>
        <c:noMultiLvlLbl val="0"/>
      </c:catAx>
      <c:valAx>
        <c:axId val="5179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802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Лист2!$Q$9</c:f>
              <c:strCache>
                <c:ptCount val="1"/>
                <c:pt idx="0">
                  <c:v>Egg production, mln. pieces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Лист2!$I$10:$I$16</c:f>
              <c:strCache>
                <c:ptCount val="7"/>
                <c:pt idx="0">
                  <c:v>Tver region</c:v>
                </c:pt>
                <c:pt idx="1">
                  <c:v>Smolensk region</c:v>
                </c:pt>
                <c:pt idx="2">
                  <c:v>Yaroslavl region</c:v>
                </c:pt>
                <c:pt idx="3">
                  <c:v>Vologda region</c:v>
                </c:pt>
                <c:pt idx="4">
                  <c:v>Novgorod Region</c:v>
                </c:pt>
                <c:pt idx="5">
                  <c:v>Pskov region</c:v>
                </c:pt>
                <c:pt idx="6">
                  <c:v>Moscow oblast</c:v>
                </c:pt>
              </c:strCache>
            </c:strRef>
          </c:cat>
          <c:val>
            <c:numRef>
              <c:f>Лист2!$Q$10:$Q$16</c:f>
              <c:numCache>
                <c:formatCode>0.0</c:formatCode>
                <c:ptCount val="7"/>
                <c:pt idx="0">
                  <c:v>115</c:v>
                </c:pt>
                <c:pt idx="1">
                  <c:v>326.8</c:v>
                </c:pt>
                <c:pt idx="2">
                  <c:v>2136.1999999999998</c:v>
                </c:pt>
                <c:pt idx="3">
                  <c:v>641.4</c:v>
                </c:pt>
                <c:pt idx="4">
                  <c:v>78.400000000000006</c:v>
                </c:pt>
                <c:pt idx="5">
                  <c:v>84</c:v>
                </c:pt>
                <c:pt idx="6">
                  <c:v>144.80000000000001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1D-4E96-83D0-88D4AB73C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256911"/>
        <c:axId val="533795615"/>
      </c:barChart>
      <c:catAx>
        <c:axId val="536256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3795615"/>
        <c:crosses val="autoZero"/>
        <c:auto val="1"/>
        <c:lblAlgn val="ctr"/>
        <c:lblOffset val="100"/>
        <c:noMultiLvlLbl val="0"/>
      </c:catAx>
      <c:valAx>
        <c:axId val="53379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625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Лист2!$O$9</c:f>
              <c:strCache>
                <c:ptCount val="1"/>
                <c:pt idx="0">
                  <c:v>Production of livestock and poultry for slaughter, thousand tons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Лист2!$I$10:$I$16</c:f>
              <c:strCache>
                <c:ptCount val="7"/>
                <c:pt idx="0">
                  <c:v>Tver region</c:v>
                </c:pt>
                <c:pt idx="1">
                  <c:v>Smolensk region</c:v>
                </c:pt>
                <c:pt idx="2">
                  <c:v>Yaroslavl region</c:v>
                </c:pt>
                <c:pt idx="3">
                  <c:v>Vologda region</c:v>
                </c:pt>
                <c:pt idx="4">
                  <c:v>Novgorod Region</c:v>
                </c:pt>
                <c:pt idx="5">
                  <c:v>Pskov region</c:v>
                </c:pt>
                <c:pt idx="6">
                  <c:v>Moscow oblast</c:v>
                </c:pt>
              </c:strCache>
            </c:strRef>
          </c:cat>
          <c:val>
            <c:numRef>
              <c:f>Лист2!$O$10:$O$16</c:f>
              <c:numCache>
                <c:formatCode>0.0</c:formatCode>
                <c:ptCount val="7"/>
                <c:pt idx="0">
                  <c:v>131.6</c:v>
                </c:pt>
                <c:pt idx="1">
                  <c:v>43.9</c:v>
                </c:pt>
                <c:pt idx="2">
                  <c:v>63.2</c:v>
                </c:pt>
                <c:pt idx="3">
                  <c:v>31.8</c:v>
                </c:pt>
                <c:pt idx="4">
                  <c:v>117.4</c:v>
                </c:pt>
                <c:pt idx="5">
                  <c:v>259.3</c:v>
                </c:pt>
                <c:pt idx="6">
                  <c:v>257.89999999999998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68-45BC-BF6B-826952EFCB3E}"/>
            </c:ext>
          </c:extLst>
        </c:ser>
        <c:ser>
          <c:idx val="1"/>
          <c:order val="1"/>
          <c:tx>
            <c:strRef>
              <c:f>Лист2!$P$9</c:f>
              <c:strCache>
                <c:ptCount val="1"/>
                <c:pt idx="0">
                  <c:v>Milk production, thousand tons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Лист2!$I$10:$I$16</c:f>
              <c:strCache>
                <c:ptCount val="7"/>
                <c:pt idx="0">
                  <c:v>Tver region</c:v>
                </c:pt>
                <c:pt idx="1">
                  <c:v>Smolensk region</c:v>
                </c:pt>
                <c:pt idx="2">
                  <c:v>Yaroslavl region</c:v>
                </c:pt>
                <c:pt idx="3">
                  <c:v>Vologda region</c:v>
                </c:pt>
                <c:pt idx="4">
                  <c:v>Novgorod Region</c:v>
                </c:pt>
                <c:pt idx="5">
                  <c:v>Pskov region</c:v>
                </c:pt>
                <c:pt idx="6">
                  <c:v>Moscow oblast</c:v>
                </c:pt>
              </c:strCache>
            </c:strRef>
          </c:cat>
          <c:val>
            <c:numRef>
              <c:f>Лист2!$P$10:$P$16</c:f>
              <c:numCache>
                <c:formatCode>0.0</c:formatCode>
                <c:ptCount val="7"/>
                <c:pt idx="0">
                  <c:v>206</c:v>
                </c:pt>
                <c:pt idx="1">
                  <c:v>149.80000000000001</c:v>
                </c:pt>
                <c:pt idx="2">
                  <c:v>330.1</c:v>
                </c:pt>
                <c:pt idx="3">
                  <c:v>588.79999999999995</c:v>
                </c:pt>
                <c:pt idx="4">
                  <c:v>64.099999999999994</c:v>
                </c:pt>
                <c:pt idx="5">
                  <c:v>204.7</c:v>
                </c:pt>
                <c:pt idx="6">
                  <c:v>716.8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68-45BC-BF6B-826952EFC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1425007"/>
        <c:axId val="631527999"/>
      </c:barChart>
      <c:catAx>
        <c:axId val="63142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1527999"/>
        <c:crosses val="autoZero"/>
        <c:auto val="1"/>
        <c:lblAlgn val="ctr"/>
        <c:lblOffset val="100"/>
        <c:noMultiLvlLbl val="0"/>
      </c:catAx>
      <c:valAx>
        <c:axId val="63152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1425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Урожайность зерновых и бобовых,</a:t>
            </a:r>
            <a:r>
              <a:rPr lang="ru-RU" baseline="0"/>
              <a:t> в цетнерах с га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Лист2!$I$19</c:f>
              <c:strCache>
                <c:ptCount val="1"/>
                <c:pt idx="0">
                  <c:v>Tver region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Лист2!$J$18:$O$18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Лист2!$J$19:$O$19</c:f>
              <c:numCache>
                <c:formatCode>General</c:formatCode>
                <c:ptCount val="6"/>
                <c:pt idx="0">
                  <c:v>11.1</c:v>
                </c:pt>
                <c:pt idx="1">
                  <c:v>11.1</c:v>
                </c:pt>
                <c:pt idx="2">
                  <c:v>16.7</c:v>
                </c:pt>
                <c:pt idx="3">
                  <c:v>17.899999999999999</c:v>
                </c:pt>
                <c:pt idx="4">
                  <c:v>15.4</c:v>
                </c:pt>
                <c:pt idx="5">
                  <c:v>15.4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28-4AE4-AF4E-11A2A1EB1D10}"/>
            </c:ext>
          </c:extLst>
        </c:ser>
        <c:ser>
          <c:idx val="1"/>
          <c:order val="1"/>
          <c:tx>
            <c:strRef>
              <c:f>Лист2!$I$20</c:f>
              <c:strCache>
                <c:ptCount val="1"/>
                <c:pt idx="0">
                  <c:v>Smolensk region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Лист2!$J$18:$O$18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Лист2!$J$20:$O$20</c:f>
              <c:numCache>
                <c:formatCode>General</c:formatCode>
                <c:ptCount val="6"/>
                <c:pt idx="0">
                  <c:v>13.9</c:v>
                </c:pt>
                <c:pt idx="1">
                  <c:v>12.2</c:v>
                </c:pt>
                <c:pt idx="2">
                  <c:v>22.2</c:v>
                </c:pt>
                <c:pt idx="3">
                  <c:v>25.9</c:v>
                </c:pt>
                <c:pt idx="4">
                  <c:v>23.5</c:v>
                </c:pt>
                <c:pt idx="5">
                  <c:v>19.899999999999999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28-4AE4-AF4E-11A2A1EB1D10}"/>
            </c:ext>
          </c:extLst>
        </c:ser>
        <c:ser>
          <c:idx val="2"/>
          <c:order val="2"/>
          <c:tx>
            <c:strRef>
              <c:f>Лист2!$I$21</c:f>
              <c:strCache>
                <c:ptCount val="1"/>
                <c:pt idx="0">
                  <c:v>Yaroslavl region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Лист2!$J$18:$O$18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Лист2!$J$21:$O$21</c:f>
              <c:numCache>
                <c:formatCode>General</c:formatCode>
                <c:ptCount val="6"/>
                <c:pt idx="0">
                  <c:v>11.6</c:v>
                </c:pt>
                <c:pt idx="1">
                  <c:v>13.7</c:v>
                </c:pt>
                <c:pt idx="2">
                  <c:v>20.8</c:v>
                </c:pt>
                <c:pt idx="3">
                  <c:v>21.2</c:v>
                </c:pt>
                <c:pt idx="4">
                  <c:v>19.600000000000001</c:v>
                </c:pt>
                <c:pt idx="5">
                  <c:v>13.6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28-4AE4-AF4E-11A2A1EB1D10}"/>
            </c:ext>
          </c:extLst>
        </c:ser>
        <c:ser>
          <c:idx val="3"/>
          <c:order val="3"/>
          <c:tx>
            <c:strRef>
              <c:f>Лист2!$I$22</c:f>
              <c:strCache>
                <c:ptCount val="1"/>
                <c:pt idx="0">
                  <c:v>Vologda region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Лист2!$J$18:$O$18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Лист2!$J$22:$O$22</c:f>
              <c:numCache>
                <c:formatCode>General</c:formatCode>
                <c:ptCount val="6"/>
                <c:pt idx="0">
                  <c:v>16.399999999999999</c:v>
                </c:pt>
                <c:pt idx="1">
                  <c:v>15.9</c:v>
                </c:pt>
                <c:pt idx="2">
                  <c:v>22</c:v>
                </c:pt>
                <c:pt idx="3">
                  <c:v>23.5</c:v>
                </c:pt>
                <c:pt idx="4">
                  <c:v>17</c:v>
                </c:pt>
                <c:pt idx="5">
                  <c:v>17.5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28-4AE4-AF4E-11A2A1EB1D10}"/>
            </c:ext>
          </c:extLst>
        </c:ser>
        <c:ser>
          <c:idx val="4"/>
          <c:order val="4"/>
          <c:tx>
            <c:strRef>
              <c:f>Лист2!$I$23</c:f>
              <c:strCache>
                <c:ptCount val="1"/>
                <c:pt idx="0">
                  <c:v>Novgorod Region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Лист2!$J$18:$O$18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Лист2!$J$23:$O$23</c:f>
              <c:numCache>
                <c:formatCode>General</c:formatCode>
                <c:ptCount val="6"/>
                <c:pt idx="0">
                  <c:v>11.7</c:v>
                </c:pt>
                <c:pt idx="1">
                  <c:v>15.4</c:v>
                </c:pt>
                <c:pt idx="2">
                  <c:v>31.5</c:v>
                </c:pt>
                <c:pt idx="3">
                  <c:v>29.4</c:v>
                </c:pt>
                <c:pt idx="4">
                  <c:v>29.5</c:v>
                </c:pt>
                <c:pt idx="5">
                  <c:v>27.3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428-4AE4-AF4E-11A2A1EB1D10}"/>
            </c:ext>
          </c:extLst>
        </c:ser>
        <c:ser>
          <c:idx val="5"/>
          <c:order val="5"/>
          <c:tx>
            <c:strRef>
              <c:f>Лист2!$I$24</c:f>
              <c:strCache>
                <c:ptCount val="1"/>
                <c:pt idx="0">
                  <c:v>Pskov region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Лист2!$J$18:$O$18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Лист2!$J$24:$O$24</c:f>
              <c:numCache>
                <c:formatCode>General</c:formatCode>
                <c:ptCount val="6"/>
                <c:pt idx="0">
                  <c:v>10.199999999999999</c:v>
                </c:pt>
                <c:pt idx="1">
                  <c:v>13</c:v>
                </c:pt>
                <c:pt idx="2">
                  <c:v>27.4</c:v>
                </c:pt>
                <c:pt idx="3">
                  <c:v>36.9</c:v>
                </c:pt>
                <c:pt idx="4">
                  <c:v>35.799999999999997</c:v>
                </c:pt>
                <c:pt idx="5">
                  <c:v>30.2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428-4AE4-AF4E-11A2A1EB1D10}"/>
            </c:ext>
          </c:extLst>
        </c:ser>
        <c:ser>
          <c:idx val="6"/>
          <c:order val="6"/>
          <c:tx>
            <c:strRef>
              <c:f>Лист2!$I$25</c:f>
              <c:strCache>
                <c:ptCount val="1"/>
                <c:pt idx="0">
                  <c:v>Moscow oblast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Лист2!$J$18:$O$18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Лист2!$J$25:$O$25</c:f>
              <c:numCache>
                <c:formatCode>General</c:formatCode>
                <c:ptCount val="6"/>
                <c:pt idx="0">
                  <c:v>19.2</c:v>
                </c:pt>
                <c:pt idx="1">
                  <c:v>21.6</c:v>
                </c:pt>
                <c:pt idx="2">
                  <c:v>31.3</c:v>
                </c:pt>
                <c:pt idx="3">
                  <c:v>26.5</c:v>
                </c:pt>
                <c:pt idx="4">
                  <c:v>33</c:v>
                </c:pt>
                <c:pt idx="5">
                  <c:v>27.8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428-4AE4-AF4E-11A2A1EB1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4745599"/>
        <c:axId val="525253999"/>
      </c:lineChart>
      <c:catAx>
        <c:axId val="53474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253999"/>
        <c:crosses val="autoZero"/>
        <c:auto val="1"/>
        <c:lblAlgn val="ctr"/>
        <c:lblOffset val="100"/>
        <c:noMultiLvlLbl val="0"/>
      </c:catAx>
      <c:valAx>
        <c:axId val="52525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4745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Урожайность картофеля, в центнерах</a:t>
            </a:r>
            <a:r>
              <a:rPr lang="ru-RU" baseline="0"/>
              <a:t> с га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Лист2!$I$28</c:f>
              <c:strCache>
                <c:ptCount val="1"/>
                <c:pt idx="0">
                  <c:v>Tver region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Лист2!$J$27:$O$27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Лист2!$J$28:$O$28</c:f>
              <c:numCache>
                <c:formatCode>General</c:formatCode>
                <c:ptCount val="6"/>
                <c:pt idx="0">
                  <c:v>88</c:v>
                </c:pt>
                <c:pt idx="1">
                  <c:v>82</c:v>
                </c:pt>
                <c:pt idx="2">
                  <c:v>191</c:v>
                </c:pt>
                <c:pt idx="3">
                  <c:v>206</c:v>
                </c:pt>
                <c:pt idx="4">
                  <c:v>145</c:v>
                </c:pt>
                <c:pt idx="5">
                  <c:v>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59-45A4-9A7F-3FF2455DEC82}"/>
            </c:ext>
          </c:extLst>
        </c:ser>
        <c:ser>
          <c:idx val="1"/>
          <c:order val="1"/>
          <c:tx>
            <c:strRef>
              <c:f>Лист2!$I$29</c:f>
              <c:strCache>
                <c:ptCount val="1"/>
                <c:pt idx="0">
                  <c:v>Smolensk region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Лист2!$J$27:$O$27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Лист2!$J$29:$O$29</c:f>
              <c:numCache>
                <c:formatCode>General</c:formatCode>
                <c:ptCount val="6"/>
                <c:pt idx="0">
                  <c:v>98</c:v>
                </c:pt>
                <c:pt idx="1">
                  <c:v>97</c:v>
                </c:pt>
                <c:pt idx="2">
                  <c:v>148</c:v>
                </c:pt>
                <c:pt idx="3">
                  <c:v>146</c:v>
                </c:pt>
                <c:pt idx="4">
                  <c:v>118</c:v>
                </c:pt>
                <c:pt idx="5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59-45A4-9A7F-3FF2455DEC82}"/>
            </c:ext>
          </c:extLst>
        </c:ser>
        <c:ser>
          <c:idx val="2"/>
          <c:order val="2"/>
          <c:tx>
            <c:strRef>
              <c:f>Лист2!$I$30</c:f>
              <c:strCache>
                <c:ptCount val="1"/>
                <c:pt idx="0">
                  <c:v>Yaroslavl region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Лист2!$J$27:$O$27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Лист2!$J$30:$O$30</c:f>
              <c:numCache>
                <c:formatCode>General</c:formatCode>
                <c:ptCount val="6"/>
                <c:pt idx="0">
                  <c:v>127</c:v>
                </c:pt>
                <c:pt idx="1">
                  <c:v>92</c:v>
                </c:pt>
                <c:pt idx="2">
                  <c:v>187</c:v>
                </c:pt>
                <c:pt idx="3">
                  <c:v>202</c:v>
                </c:pt>
                <c:pt idx="4">
                  <c:v>179</c:v>
                </c:pt>
                <c:pt idx="5">
                  <c:v>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59-45A4-9A7F-3FF2455DEC82}"/>
            </c:ext>
          </c:extLst>
        </c:ser>
        <c:ser>
          <c:idx val="3"/>
          <c:order val="3"/>
          <c:tx>
            <c:strRef>
              <c:f>Лист2!$I$31</c:f>
              <c:strCache>
                <c:ptCount val="1"/>
                <c:pt idx="0">
                  <c:v>Vologda region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Лист2!$J$27:$O$27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Лист2!$J$31:$O$31</c:f>
              <c:numCache>
                <c:formatCode>General</c:formatCode>
                <c:ptCount val="6"/>
                <c:pt idx="0">
                  <c:v>118</c:v>
                </c:pt>
                <c:pt idx="1">
                  <c:v>94</c:v>
                </c:pt>
                <c:pt idx="2">
                  <c:v>133</c:v>
                </c:pt>
                <c:pt idx="3">
                  <c:v>179</c:v>
                </c:pt>
                <c:pt idx="4">
                  <c:v>132</c:v>
                </c:pt>
                <c:pt idx="5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59-45A4-9A7F-3FF2455DEC82}"/>
            </c:ext>
          </c:extLst>
        </c:ser>
        <c:ser>
          <c:idx val="4"/>
          <c:order val="4"/>
          <c:tx>
            <c:strRef>
              <c:f>Лист2!$I$32</c:f>
              <c:strCache>
                <c:ptCount val="1"/>
                <c:pt idx="0">
                  <c:v>Novgorod Region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Лист2!$J$27:$O$27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Лист2!$J$32:$O$32</c:f>
              <c:numCache>
                <c:formatCode>General</c:formatCode>
                <c:ptCount val="6"/>
                <c:pt idx="0">
                  <c:v>100</c:v>
                </c:pt>
                <c:pt idx="1">
                  <c:v>131</c:v>
                </c:pt>
                <c:pt idx="2">
                  <c:v>193</c:v>
                </c:pt>
                <c:pt idx="3">
                  <c:v>189</c:v>
                </c:pt>
                <c:pt idx="4">
                  <c:v>186</c:v>
                </c:pt>
                <c:pt idx="5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59-45A4-9A7F-3FF2455DEC82}"/>
            </c:ext>
          </c:extLst>
        </c:ser>
        <c:ser>
          <c:idx val="5"/>
          <c:order val="5"/>
          <c:tx>
            <c:strRef>
              <c:f>Лист2!$I$33</c:f>
              <c:strCache>
                <c:ptCount val="1"/>
                <c:pt idx="0">
                  <c:v>Pskov region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Лист2!$J$27:$O$27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Лист2!$J$33:$O$33</c:f>
              <c:numCache>
                <c:formatCode>General</c:formatCode>
                <c:ptCount val="6"/>
                <c:pt idx="0">
                  <c:v>79</c:v>
                </c:pt>
                <c:pt idx="1">
                  <c:v>103</c:v>
                </c:pt>
                <c:pt idx="2">
                  <c:v>136</c:v>
                </c:pt>
                <c:pt idx="3">
                  <c:v>173</c:v>
                </c:pt>
                <c:pt idx="4">
                  <c:v>157</c:v>
                </c:pt>
                <c:pt idx="5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259-45A4-9A7F-3FF2455DEC82}"/>
            </c:ext>
          </c:extLst>
        </c:ser>
        <c:ser>
          <c:idx val="6"/>
          <c:order val="6"/>
          <c:tx>
            <c:strRef>
              <c:f>Лист2!$I$34</c:f>
              <c:strCache>
                <c:ptCount val="1"/>
                <c:pt idx="0">
                  <c:v>Moscow oblast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Лист2!$J$27:$O$27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Лист2!$J$34:$O$34</c:f>
              <c:numCache>
                <c:formatCode>General</c:formatCode>
                <c:ptCount val="6"/>
                <c:pt idx="0">
                  <c:v>122</c:v>
                </c:pt>
                <c:pt idx="1">
                  <c:v>120</c:v>
                </c:pt>
                <c:pt idx="2">
                  <c:v>220</c:v>
                </c:pt>
                <c:pt idx="3">
                  <c:v>226</c:v>
                </c:pt>
                <c:pt idx="4">
                  <c:v>161</c:v>
                </c:pt>
                <c:pt idx="5">
                  <c:v>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259-45A4-9A7F-3FF2455DE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0282655"/>
        <c:axId val="635528303"/>
      </c:lineChart>
      <c:catAx>
        <c:axId val="690282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5528303"/>
        <c:crosses val="autoZero"/>
        <c:auto val="1"/>
        <c:lblAlgn val="ctr"/>
        <c:lblOffset val="100"/>
        <c:noMultiLvlLbl val="0"/>
      </c:catAx>
      <c:valAx>
        <c:axId val="63552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0282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Урожайность овощей, в центнерах</a:t>
            </a:r>
            <a:r>
              <a:rPr lang="ru-RU" baseline="0"/>
              <a:t> с га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Лист2!$I$37</c:f>
              <c:strCache>
                <c:ptCount val="1"/>
                <c:pt idx="0">
                  <c:v>Tver region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Лист2!$J$36:$O$36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Лист2!$J$37:$O$37</c:f>
              <c:numCache>
                <c:formatCode>General</c:formatCode>
                <c:ptCount val="6"/>
                <c:pt idx="0">
                  <c:v>181</c:v>
                </c:pt>
                <c:pt idx="1">
                  <c:v>187</c:v>
                </c:pt>
                <c:pt idx="2">
                  <c:v>236</c:v>
                </c:pt>
                <c:pt idx="3">
                  <c:v>235</c:v>
                </c:pt>
                <c:pt idx="4">
                  <c:v>202</c:v>
                </c:pt>
                <c:pt idx="5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68-4F46-AA4B-57813CCFB50E}"/>
            </c:ext>
          </c:extLst>
        </c:ser>
        <c:ser>
          <c:idx val="1"/>
          <c:order val="1"/>
          <c:tx>
            <c:strRef>
              <c:f>Лист2!$I$38</c:f>
              <c:strCache>
                <c:ptCount val="1"/>
                <c:pt idx="0">
                  <c:v>Smolensk region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Лист2!$J$36:$O$36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Лист2!$J$38:$O$38</c:f>
              <c:numCache>
                <c:formatCode>General</c:formatCode>
                <c:ptCount val="6"/>
                <c:pt idx="0">
                  <c:v>179</c:v>
                </c:pt>
                <c:pt idx="1">
                  <c:v>208</c:v>
                </c:pt>
                <c:pt idx="2">
                  <c:v>215</c:v>
                </c:pt>
                <c:pt idx="3">
                  <c:v>255</c:v>
                </c:pt>
                <c:pt idx="4">
                  <c:v>218</c:v>
                </c:pt>
                <c:pt idx="5">
                  <c:v>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68-4F46-AA4B-57813CCFB50E}"/>
            </c:ext>
          </c:extLst>
        </c:ser>
        <c:ser>
          <c:idx val="2"/>
          <c:order val="2"/>
          <c:tx>
            <c:strRef>
              <c:f>Лист2!$I$39</c:f>
              <c:strCache>
                <c:ptCount val="1"/>
                <c:pt idx="0">
                  <c:v>Yaroslavl region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Лист2!$J$36:$O$36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Лист2!$J$39:$O$39</c:f>
              <c:numCache>
                <c:formatCode>General</c:formatCode>
                <c:ptCount val="6"/>
                <c:pt idx="0">
                  <c:v>285</c:v>
                </c:pt>
                <c:pt idx="1">
                  <c:v>225</c:v>
                </c:pt>
                <c:pt idx="2">
                  <c:v>303</c:v>
                </c:pt>
                <c:pt idx="3">
                  <c:v>292</c:v>
                </c:pt>
                <c:pt idx="4">
                  <c:v>303</c:v>
                </c:pt>
                <c:pt idx="5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68-4F46-AA4B-57813CCFB50E}"/>
            </c:ext>
          </c:extLst>
        </c:ser>
        <c:ser>
          <c:idx val="3"/>
          <c:order val="3"/>
          <c:tx>
            <c:strRef>
              <c:f>Лист2!$I$40</c:f>
              <c:strCache>
                <c:ptCount val="1"/>
                <c:pt idx="0">
                  <c:v>Vologda region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Лист2!$J$36:$O$36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Лист2!$J$40:$O$40</c:f>
              <c:numCache>
                <c:formatCode>General</c:formatCode>
                <c:ptCount val="6"/>
                <c:pt idx="0">
                  <c:v>245</c:v>
                </c:pt>
                <c:pt idx="1">
                  <c:v>230</c:v>
                </c:pt>
                <c:pt idx="2">
                  <c:v>282</c:v>
                </c:pt>
                <c:pt idx="3">
                  <c:v>294</c:v>
                </c:pt>
                <c:pt idx="4">
                  <c:v>281</c:v>
                </c:pt>
                <c:pt idx="5">
                  <c:v>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68-4F46-AA4B-57813CCFB50E}"/>
            </c:ext>
          </c:extLst>
        </c:ser>
        <c:ser>
          <c:idx val="4"/>
          <c:order val="4"/>
          <c:tx>
            <c:strRef>
              <c:f>Лист2!$I$41</c:f>
              <c:strCache>
                <c:ptCount val="1"/>
                <c:pt idx="0">
                  <c:v>Novgorod Region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Лист2!$J$36:$O$36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Лист2!$J$41:$O$41</c:f>
              <c:numCache>
                <c:formatCode>General</c:formatCode>
                <c:ptCount val="6"/>
                <c:pt idx="0">
                  <c:v>228</c:v>
                </c:pt>
                <c:pt idx="1">
                  <c:v>241</c:v>
                </c:pt>
                <c:pt idx="2">
                  <c:v>284</c:v>
                </c:pt>
                <c:pt idx="3">
                  <c:v>313</c:v>
                </c:pt>
                <c:pt idx="4">
                  <c:v>323</c:v>
                </c:pt>
                <c:pt idx="5">
                  <c:v>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68-4F46-AA4B-57813CCFB50E}"/>
            </c:ext>
          </c:extLst>
        </c:ser>
        <c:ser>
          <c:idx val="5"/>
          <c:order val="5"/>
          <c:tx>
            <c:strRef>
              <c:f>Лист2!$I$42</c:f>
              <c:strCache>
                <c:ptCount val="1"/>
                <c:pt idx="0">
                  <c:v>Pskov region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Лист2!$J$36:$O$36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Лист2!$J$42:$O$42</c:f>
              <c:numCache>
                <c:formatCode>General</c:formatCode>
                <c:ptCount val="6"/>
                <c:pt idx="0">
                  <c:v>133</c:v>
                </c:pt>
                <c:pt idx="1">
                  <c:v>148</c:v>
                </c:pt>
                <c:pt idx="2">
                  <c:v>188</c:v>
                </c:pt>
                <c:pt idx="3">
                  <c:v>174</c:v>
                </c:pt>
                <c:pt idx="4">
                  <c:v>166</c:v>
                </c:pt>
                <c:pt idx="5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68-4F46-AA4B-57813CCFB50E}"/>
            </c:ext>
          </c:extLst>
        </c:ser>
        <c:ser>
          <c:idx val="6"/>
          <c:order val="6"/>
          <c:tx>
            <c:strRef>
              <c:f>Лист2!$I$43</c:f>
              <c:strCache>
                <c:ptCount val="1"/>
                <c:pt idx="0">
                  <c:v>Moscow oblast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Лист2!$J$36:$O$36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Лист2!$J$43:$O$43</c:f>
              <c:numCache>
                <c:formatCode>General</c:formatCode>
                <c:ptCount val="6"/>
                <c:pt idx="0">
                  <c:v>242</c:v>
                </c:pt>
                <c:pt idx="1">
                  <c:v>242</c:v>
                </c:pt>
                <c:pt idx="2">
                  <c:v>305</c:v>
                </c:pt>
                <c:pt idx="3">
                  <c:v>272</c:v>
                </c:pt>
                <c:pt idx="4">
                  <c:v>249</c:v>
                </c:pt>
                <c:pt idx="5">
                  <c:v>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F68-4F46-AA4B-57813CCFB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9886127"/>
        <c:axId val="692724655"/>
      </c:lineChart>
      <c:catAx>
        <c:axId val="699886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2724655"/>
        <c:crosses val="autoZero"/>
        <c:auto val="1"/>
        <c:lblAlgn val="ctr"/>
        <c:lblOffset val="100"/>
        <c:noMultiLvlLbl val="0"/>
      </c:catAx>
      <c:valAx>
        <c:axId val="69272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9886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Надой</a:t>
            </a:r>
            <a:r>
              <a:rPr lang="ru-RU" baseline="0"/>
              <a:t> молока, ценнтнеров/корову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Лист2!$I$55</c:f>
              <c:strCache>
                <c:ptCount val="1"/>
                <c:pt idx="0">
                  <c:v>Tver region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Лист2!$J$54:$O$54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Лист2!$J$55:$O$55</c:f>
              <c:numCache>
                <c:formatCode>General</c:formatCode>
                <c:ptCount val="6"/>
                <c:pt idx="0">
                  <c:v>26.52</c:v>
                </c:pt>
                <c:pt idx="1">
                  <c:v>30.83</c:v>
                </c:pt>
                <c:pt idx="2">
                  <c:v>41.85</c:v>
                </c:pt>
                <c:pt idx="3">
                  <c:v>52.83</c:v>
                </c:pt>
                <c:pt idx="4">
                  <c:v>55.68</c:v>
                </c:pt>
                <c:pt idx="5">
                  <c:v>56.25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BB-4FDC-B6AE-038FF481FBEE}"/>
            </c:ext>
          </c:extLst>
        </c:ser>
        <c:ser>
          <c:idx val="1"/>
          <c:order val="1"/>
          <c:tx>
            <c:strRef>
              <c:f>Лист2!$I$56</c:f>
              <c:strCache>
                <c:ptCount val="1"/>
                <c:pt idx="0">
                  <c:v>Smolensk region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Лист2!$J$54:$O$54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Лист2!$J$56:$O$56</c:f>
              <c:numCache>
                <c:formatCode>General</c:formatCode>
                <c:ptCount val="6"/>
                <c:pt idx="0">
                  <c:v>24.92</c:v>
                </c:pt>
                <c:pt idx="1">
                  <c:v>32.51</c:v>
                </c:pt>
                <c:pt idx="2">
                  <c:v>42.37</c:v>
                </c:pt>
                <c:pt idx="3">
                  <c:v>47.39</c:v>
                </c:pt>
                <c:pt idx="4">
                  <c:v>49.55</c:v>
                </c:pt>
                <c:pt idx="5">
                  <c:v>49.02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BB-4FDC-B6AE-038FF481FBEE}"/>
            </c:ext>
          </c:extLst>
        </c:ser>
        <c:ser>
          <c:idx val="2"/>
          <c:order val="2"/>
          <c:tx>
            <c:strRef>
              <c:f>Лист2!$I$57</c:f>
              <c:strCache>
                <c:ptCount val="1"/>
                <c:pt idx="0">
                  <c:v>Yaroslavl region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Лист2!$J$54:$O$54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Лист2!$J$57:$O$57</c:f>
              <c:numCache>
                <c:formatCode>General</c:formatCode>
                <c:ptCount val="6"/>
                <c:pt idx="0">
                  <c:v>33.32</c:v>
                </c:pt>
                <c:pt idx="1">
                  <c:v>39.15</c:v>
                </c:pt>
                <c:pt idx="2">
                  <c:v>55.21</c:v>
                </c:pt>
                <c:pt idx="3">
                  <c:v>67.03</c:v>
                </c:pt>
                <c:pt idx="4">
                  <c:v>71.44</c:v>
                </c:pt>
                <c:pt idx="5">
                  <c:v>71.2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BB-4FDC-B6AE-038FF481FBEE}"/>
            </c:ext>
          </c:extLst>
        </c:ser>
        <c:ser>
          <c:idx val="3"/>
          <c:order val="3"/>
          <c:tx>
            <c:strRef>
              <c:f>Лист2!$I$58</c:f>
              <c:strCache>
                <c:ptCount val="1"/>
                <c:pt idx="0">
                  <c:v>Vologda region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Лист2!$J$54:$O$54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Лист2!$J$58:$O$58</c:f>
              <c:numCache>
                <c:formatCode>General</c:formatCode>
                <c:ptCount val="6"/>
                <c:pt idx="0">
                  <c:v>42.18</c:v>
                </c:pt>
                <c:pt idx="1">
                  <c:v>48.88</c:v>
                </c:pt>
                <c:pt idx="2">
                  <c:v>64.09</c:v>
                </c:pt>
                <c:pt idx="3">
                  <c:v>75.8</c:v>
                </c:pt>
                <c:pt idx="4">
                  <c:v>79.69</c:v>
                </c:pt>
                <c:pt idx="5">
                  <c:v>80.180000000000007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BB-4FDC-B6AE-038FF481FBEE}"/>
            </c:ext>
          </c:extLst>
        </c:ser>
        <c:ser>
          <c:idx val="4"/>
          <c:order val="4"/>
          <c:tx>
            <c:strRef>
              <c:f>Лист2!$I$59</c:f>
              <c:strCache>
                <c:ptCount val="1"/>
                <c:pt idx="0">
                  <c:v>Novgorod Region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Лист2!$J$54:$O$54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Лист2!$J$59:$O$59</c:f>
              <c:numCache>
                <c:formatCode>General</c:formatCode>
                <c:ptCount val="6"/>
                <c:pt idx="0">
                  <c:v>32.15</c:v>
                </c:pt>
                <c:pt idx="1">
                  <c:v>38.270000000000003</c:v>
                </c:pt>
                <c:pt idx="2">
                  <c:v>43.54</c:v>
                </c:pt>
                <c:pt idx="3">
                  <c:v>48.48</c:v>
                </c:pt>
                <c:pt idx="4">
                  <c:v>51.57</c:v>
                </c:pt>
                <c:pt idx="5">
                  <c:v>52.63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BB-4FDC-B6AE-038FF481FBEE}"/>
            </c:ext>
          </c:extLst>
        </c:ser>
        <c:ser>
          <c:idx val="5"/>
          <c:order val="5"/>
          <c:tx>
            <c:strRef>
              <c:f>Лист2!$I$60</c:f>
              <c:strCache>
                <c:ptCount val="1"/>
                <c:pt idx="0">
                  <c:v>Pskov region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Лист2!$J$54:$O$54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Лист2!$J$60:$O$60</c:f>
              <c:numCache>
                <c:formatCode>General</c:formatCode>
                <c:ptCount val="6"/>
                <c:pt idx="0">
                  <c:v>26.57</c:v>
                </c:pt>
                <c:pt idx="1">
                  <c:v>37.200000000000003</c:v>
                </c:pt>
                <c:pt idx="2">
                  <c:v>52.12</c:v>
                </c:pt>
                <c:pt idx="3">
                  <c:v>61.1</c:v>
                </c:pt>
                <c:pt idx="4">
                  <c:v>65.010000000000005</c:v>
                </c:pt>
                <c:pt idx="5">
                  <c:v>71.02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BB-4FDC-B6AE-038FF481FBEE}"/>
            </c:ext>
          </c:extLst>
        </c:ser>
        <c:ser>
          <c:idx val="6"/>
          <c:order val="6"/>
          <c:tx>
            <c:strRef>
              <c:f>Лист2!$I$61</c:f>
              <c:strCache>
                <c:ptCount val="1"/>
                <c:pt idx="0">
                  <c:v>Moscow oblast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Лист2!$J$54:$O$54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Лист2!$J$61:$O$61</c:f>
              <c:numCache>
                <c:formatCode>General</c:formatCode>
                <c:ptCount val="6"/>
                <c:pt idx="0">
                  <c:v>53.17</c:v>
                </c:pt>
                <c:pt idx="1">
                  <c:v>56.8</c:v>
                </c:pt>
                <c:pt idx="2">
                  <c:v>63.77</c:v>
                </c:pt>
                <c:pt idx="3">
                  <c:v>75.400000000000006</c:v>
                </c:pt>
                <c:pt idx="4">
                  <c:v>76.010000000000005</c:v>
                </c:pt>
                <c:pt idx="5">
                  <c:v>76.8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8BB-4FDC-B6AE-038FF481F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1427327"/>
        <c:axId val="536682783"/>
      </c:lineChart>
      <c:catAx>
        <c:axId val="631427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6682783"/>
        <c:crosses val="autoZero"/>
        <c:auto val="1"/>
        <c:lblAlgn val="ctr"/>
        <c:lblOffset val="100"/>
        <c:noMultiLvlLbl val="0"/>
      </c:catAx>
      <c:valAx>
        <c:axId val="53668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1427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Лист2!$I$2:$I$8</c:f>
              <c:strCache>
                <c:ptCount val="7"/>
                <c:pt idx="0">
                  <c:v>Tver region</c:v>
                </c:pt>
                <c:pt idx="1">
                  <c:v>Smolensk region</c:v>
                </c:pt>
                <c:pt idx="2">
                  <c:v>Yaroslavl region</c:v>
                </c:pt>
                <c:pt idx="3">
                  <c:v>Vologda region</c:v>
                </c:pt>
                <c:pt idx="4">
                  <c:v>Novgorod Region</c:v>
                </c:pt>
                <c:pt idx="5">
                  <c:v>Pskov region</c:v>
                </c:pt>
                <c:pt idx="6">
                  <c:v>Moscow oblast</c:v>
                </c:pt>
              </c:strCache>
            </c:strRef>
          </c:cat>
          <c:val>
            <c:numRef>
              <c:f>Лист2!$J$2:$J$8</c:f>
              <c:numCache>
                <c:formatCode>0.0</c:formatCode>
                <c:ptCount val="7"/>
                <c:pt idx="0">
                  <c:v>477.7</c:v>
                </c:pt>
                <c:pt idx="1">
                  <c:v>400.9</c:v>
                </c:pt>
                <c:pt idx="2">
                  <c:v>262.3</c:v>
                </c:pt>
                <c:pt idx="3">
                  <c:v>344.6</c:v>
                </c:pt>
                <c:pt idx="4">
                  <c:v>133.69999999999999</c:v>
                </c:pt>
                <c:pt idx="5">
                  <c:v>209.5</c:v>
                </c:pt>
                <c:pt idx="6">
                  <c:v>529.9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45-4CD7-830F-81C813E15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9902831"/>
        <c:axId val="692724175"/>
      </c:barChart>
      <c:catAx>
        <c:axId val="699902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2724175"/>
        <c:crosses val="autoZero"/>
        <c:auto val="1"/>
        <c:lblAlgn val="ctr"/>
        <c:lblOffset val="100"/>
        <c:noMultiLvlLbl val="0"/>
      </c:catAx>
      <c:valAx>
        <c:axId val="69272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9902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Лист2!$K$1</c:f>
              <c:strCache>
                <c:ptCount val="1"/>
                <c:pt idx="0">
                  <c:v>Number of cattle, thousand heads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Лист2!$I$2:$I$8</c:f>
              <c:strCache>
                <c:ptCount val="7"/>
                <c:pt idx="0">
                  <c:v>Tver region</c:v>
                </c:pt>
                <c:pt idx="1">
                  <c:v>Smolensk region</c:v>
                </c:pt>
                <c:pt idx="2">
                  <c:v>Yaroslavl region</c:v>
                </c:pt>
                <c:pt idx="3">
                  <c:v>Vologda region</c:v>
                </c:pt>
                <c:pt idx="4">
                  <c:v>Novgorod Region</c:v>
                </c:pt>
                <c:pt idx="5">
                  <c:v>Pskov region</c:v>
                </c:pt>
                <c:pt idx="6">
                  <c:v>Moscow oblast</c:v>
                </c:pt>
              </c:strCache>
            </c:strRef>
          </c:cat>
          <c:val>
            <c:numRef>
              <c:f>Лист2!$K$2:$K$8</c:f>
              <c:numCache>
                <c:formatCode>0.0</c:formatCode>
                <c:ptCount val="7"/>
                <c:pt idx="0">
                  <c:v>83.4</c:v>
                </c:pt>
                <c:pt idx="1">
                  <c:v>126.7</c:v>
                </c:pt>
                <c:pt idx="2">
                  <c:v>111.1</c:v>
                </c:pt>
                <c:pt idx="3">
                  <c:v>162.9</c:v>
                </c:pt>
                <c:pt idx="4">
                  <c:v>28.3</c:v>
                </c:pt>
                <c:pt idx="5">
                  <c:v>61.1</c:v>
                </c:pt>
                <c:pt idx="6">
                  <c:v>202.6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72-4308-843D-F828D2672F92}"/>
            </c:ext>
          </c:extLst>
        </c:ser>
        <c:ser>
          <c:idx val="1"/>
          <c:order val="1"/>
          <c:tx>
            <c:strRef>
              <c:f>Лист2!$L$1</c:f>
              <c:strCache>
                <c:ptCount val="1"/>
                <c:pt idx="0">
                  <c:v>Number of pigs, thousand heads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Лист2!$I$2:$I$8</c:f>
              <c:strCache>
                <c:ptCount val="7"/>
                <c:pt idx="0">
                  <c:v>Tver region</c:v>
                </c:pt>
                <c:pt idx="1">
                  <c:v>Smolensk region</c:v>
                </c:pt>
                <c:pt idx="2">
                  <c:v>Yaroslavl region</c:v>
                </c:pt>
                <c:pt idx="3">
                  <c:v>Vologda region</c:v>
                </c:pt>
                <c:pt idx="4">
                  <c:v>Novgorod Region</c:v>
                </c:pt>
                <c:pt idx="5">
                  <c:v>Pskov region</c:v>
                </c:pt>
                <c:pt idx="6">
                  <c:v>Moscow oblast</c:v>
                </c:pt>
              </c:strCache>
            </c:strRef>
          </c:cat>
          <c:val>
            <c:numRef>
              <c:f>Лист2!$L$2:$L$8</c:f>
              <c:numCache>
                <c:formatCode>0.0</c:formatCode>
                <c:ptCount val="7"/>
                <c:pt idx="0">
                  <c:v>616.79999999999995</c:v>
                </c:pt>
                <c:pt idx="1">
                  <c:v>211.8</c:v>
                </c:pt>
                <c:pt idx="2">
                  <c:v>0.4</c:v>
                </c:pt>
                <c:pt idx="3">
                  <c:v>1125</c:v>
                </c:pt>
                <c:pt idx="4">
                  <c:v>78.400000000000006</c:v>
                </c:pt>
                <c:pt idx="5">
                  <c:v>48.3</c:v>
                </c:pt>
                <c:pt idx="6">
                  <c:v>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72-4308-843D-F828D2672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5883951"/>
        <c:axId val="39285663"/>
      </c:barChart>
      <c:catAx>
        <c:axId val="635883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285663"/>
        <c:crosses val="autoZero"/>
        <c:auto val="1"/>
        <c:lblAlgn val="ctr"/>
        <c:lblOffset val="100"/>
        <c:noMultiLvlLbl val="0"/>
      </c:catAx>
      <c:valAx>
        <c:axId val="3928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588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8</xdr:row>
      <xdr:rowOff>152400</xdr:rowOff>
    </xdr:from>
    <xdr:to>
      <xdr:col>2</xdr:col>
      <xdr:colOff>617220</xdr:colOff>
      <xdr:row>39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E81291A-15FD-E95A-4AC0-A6CCADCAD5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358140</xdr:colOff>
      <xdr:row>9</xdr:row>
      <xdr:rowOff>99060</xdr:rowOff>
    </xdr:from>
    <xdr:to>
      <xdr:col>4</xdr:col>
      <xdr:colOff>815340</xdr:colOff>
      <xdr:row>27</xdr:row>
      <xdr:rowOff>144780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2AD0184-AB46-3951-1E26-059E0207C2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91440</xdr:colOff>
      <xdr:row>2</xdr:row>
      <xdr:rowOff>129540</xdr:rowOff>
    </xdr:from>
    <xdr:to>
      <xdr:col>29</xdr:col>
      <xdr:colOff>152400</xdr:colOff>
      <xdr:row>30</xdr:row>
      <xdr:rowOff>38100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80B3C802-0D02-4E4E-DD72-A59DF0DE88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320040</xdr:colOff>
      <xdr:row>5</xdr:row>
      <xdr:rowOff>7620</xdr:rowOff>
    </xdr:from>
    <xdr:to>
      <xdr:col>38</xdr:col>
      <xdr:colOff>7620</xdr:colOff>
      <xdr:row>18</xdr:row>
      <xdr:rowOff>7620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AA29871-9B97-AAAA-8147-D8998D1EDE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335280</xdr:colOff>
      <xdr:row>18</xdr:row>
      <xdr:rowOff>106680</xdr:rowOff>
    </xdr:from>
    <xdr:to>
      <xdr:col>38</xdr:col>
      <xdr:colOff>167640</xdr:colOff>
      <xdr:row>35</xdr:row>
      <xdr:rowOff>53340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4F62BD4-51B2-C94A-C8C9-5AFF4FC99A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297180</xdr:colOff>
      <xdr:row>35</xdr:row>
      <xdr:rowOff>137160</xdr:rowOff>
    </xdr:from>
    <xdr:to>
      <xdr:col>38</xdr:col>
      <xdr:colOff>213360</xdr:colOff>
      <xdr:row>52</xdr:row>
      <xdr:rowOff>114300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50CD9C3-4FF4-A8E9-F903-F995602108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83820</xdr:colOff>
      <xdr:row>30</xdr:row>
      <xdr:rowOff>106680</xdr:rowOff>
    </xdr:from>
    <xdr:to>
      <xdr:col>28</xdr:col>
      <xdr:colOff>495300</xdr:colOff>
      <xdr:row>49</xdr:row>
      <xdr:rowOff>15240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C46AAC8-1B92-C66C-A108-5A8662E20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53340</xdr:colOff>
      <xdr:row>50</xdr:row>
      <xdr:rowOff>0</xdr:rowOff>
    </xdr:from>
    <xdr:to>
      <xdr:col>28</xdr:col>
      <xdr:colOff>594360</xdr:colOff>
      <xdr:row>69</xdr:row>
      <xdr:rowOff>91440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993E648-5DE6-61FD-416E-04BBCED49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99060</xdr:colOff>
      <xdr:row>70</xdr:row>
      <xdr:rowOff>7620</xdr:rowOff>
    </xdr:from>
    <xdr:to>
      <xdr:col>29</xdr:col>
      <xdr:colOff>0</xdr:colOff>
      <xdr:row>89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C6E25AD5-2F08-B5B3-E87F-5B2A0F8E77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274320</xdr:colOff>
      <xdr:row>61</xdr:row>
      <xdr:rowOff>83820</xdr:rowOff>
    </xdr:from>
    <xdr:to>
      <xdr:col>14</xdr:col>
      <xdr:colOff>723900</xdr:colOff>
      <xdr:row>80</xdr:row>
      <xdr:rowOff>175260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A9234CE8-7964-41F6-DAF7-0639FF59E4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693420</xdr:colOff>
      <xdr:row>28</xdr:row>
      <xdr:rowOff>160020</xdr:rowOff>
    </xdr:from>
    <xdr:to>
      <xdr:col>7</xdr:col>
      <xdr:colOff>670560</xdr:colOff>
      <xdr:row>43</xdr:row>
      <xdr:rowOff>160020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E0618D4B-9537-1428-FAC8-71DAB9FE9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693420</xdr:colOff>
      <xdr:row>45</xdr:row>
      <xdr:rowOff>0</xdr:rowOff>
    </xdr:from>
    <xdr:to>
      <xdr:col>7</xdr:col>
      <xdr:colOff>670560</xdr:colOff>
      <xdr:row>60</xdr:row>
      <xdr:rowOff>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3353DACA-ABC5-E12D-B3F8-A84AEF22A1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opLeftCell="A2" workbookViewId="0">
      <selection sqref="A1:B8"/>
    </sheetView>
  </sheetViews>
  <sheetFormatPr defaultRowHeight="14.4" x14ac:dyDescent="0.3"/>
  <cols>
    <col min="1" max="1" width="47.33203125" customWidth="1"/>
    <col min="2" max="2" width="46.21875" customWidth="1"/>
    <col min="3" max="4" width="19.33203125" customWidth="1"/>
    <col min="5" max="5" width="32.6640625" customWidth="1"/>
    <col min="6" max="6" width="14.44140625" customWidth="1"/>
    <col min="7" max="7" width="12.77734375" customWidth="1"/>
  </cols>
  <sheetData>
    <row r="1" spans="1:7" x14ac:dyDescent="0.3">
      <c r="A1" t="s">
        <v>1</v>
      </c>
      <c r="B1" t="s">
        <v>4</v>
      </c>
      <c r="E1" t="s">
        <v>0</v>
      </c>
      <c r="F1">
        <f>G1+G2+G3+G4+G5+G6</f>
        <v>10872349.299999999</v>
      </c>
      <c r="G1">
        <v>1857801.9</v>
      </c>
    </row>
    <row r="2" spans="1:7" x14ac:dyDescent="0.3">
      <c r="A2" t="s">
        <v>2</v>
      </c>
      <c r="B2">
        <f>C2+C4+C3+C5+C6+C7</f>
        <v>6538714.3000000007</v>
      </c>
      <c r="C2">
        <v>1240619.3</v>
      </c>
      <c r="D2">
        <v>22575</v>
      </c>
      <c r="G2">
        <v>1715882.9</v>
      </c>
    </row>
    <row r="3" spans="1:7" ht="28.8" x14ac:dyDescent="0.3">
      <c r="A3" s="1" t="s">
        <v>3</v>
      </c>
      <c r="B3">
        <f>C9+C10+C12+C11+C13+C14</f>
        <v>1727098.1</v>
      </c>
      <c r="C3">
        <v>1051731.5</v>
      </c>
      <c r="D3">
        <v>1498.1</v>
      </c>
      <c r="G3">
        <v>2267332</v>
      </c>
    </row>
    <row r="4" spans="1:7" ht="43.2" x14ac:dyDescent="0.3">
      <c r="A4" s="1" t="s">
        <v>5</v>
      </c>
      <c r="B4">
        <f>D2+D3+D4+D5+D6+D7</f>
        <v>229241.8</v>
      </c>
      <c r="C4">
        <v>1324988.6000000001</v>
      </c>
      <c r="D4">
        <v>21518</v>
      </c>
      <c r="G4">
        <v>1947998.4</v>
      </c>
    </row>
    <row r="5" spans="1:7" ht="28.8" x14ac:dyDescent="0.3">
      <c r="A5" s="1" t="s">
        <v>6</v>
      </c>
      <c r="B5">
        <f>D9+D10+D11+D12+D13+D14</f>
        <v>375159.8</v>
      </c>
      <c r="C5">
        <v>1030782.9</v>
      </c>
      <c r="D5">
        <v>53757.3</v>
      </c>
      <c r="G5">
        <v>1549378.4</v>
      </c>
    </row>
    <row r="6" spans="1:7" x14ac:dyDescent="0.3">
      <c r="A6" s="1" t="s">
        <v>7</v>
      </c>
      <c r="B6">
        <f>C16+C17+C18+C19+C20+C21</f>
        <v>1238151.3</v>
      </c>
      <c r="C6">
        <v>945296</v>
      </c>
      <c r="D6">
        <v>64946.7</v>
      </c>
      <c r="G6">
        <v>1533955.7</v>
      </c>
    </row>
    <row r="7" spans="1:7" x14ac:dyDescent="0.3">
      <c r="A7" t="s">
        <v>8</v>
      </c>
      <c r="B7">
        <f>D16+D17+D18+D19+D20+D21</f>
        <v>395480</v>
      </c>
      <c r="C7">
        <v>945296</v>
      </c>
      <c r="D7">
        <v>64946.7</v>
      </c>
    </row>
    <row r="8" spans="1:7" x14ac:dyDescent="0.3">
      <c r="A8" t="s">
        <v>9</v>
      </c>
      <c r="B8">
        <f>C23+C24+C25+C26+C27+C28</f>
        <v>368504</v>
      </c>
    </row>
    <row r="9" spans="1:7" x14ac:dyDescent="0.3">
      <c r="C9">
        <v>294975.8</v>
      </c>
      <c r="D9">
        <v>49991.4</v>
      </c>
    </row>
    <row r="10" spans="1:7" x14ac:dyDescent="0.3">
      <c r="C10">
        <v>296495.2</v>
      </c>
      <c r="D10">
        <v>111729.5</v>
      </c>
    </row>
    <row r="11" spans="1:7" x14ac:dyDescent="0.3">
      <c r="C11">
        <v>282461.2</v>
      </c>
      <c r="D11">
        <v>51772.3</v>
      </c>
    </row>
    <row r="12" spans="1:7" x14ac:dyDescent="0.3">
      <c r="C12">
        <v>283699.90000000002</v>
      </c>
      <c r="D12">
        <v>51729.599999999999</v>
      </c>
    </row>
    <row r="13" spans="1:7" x14ac:dyDescent="0.3">
      <c r="C13">
        <v>284733</v>
      </c>
      <c r="D13">
        <v>54968.5</v>
      </c>
    </row>
    <row r="14" spans="1:7" x14ac:dyDescent="0.3">
      <c r="C14">
        <v>284733</v>
      </c>
      <c r="D14">
        <v>54968.5</v>
      </c>
    </row>
    <row r="16" spans="1:7" x14ac:dyDescent="0.3">
      <c r="C16">
        <v>122460.1</v>
      </c>
      <c r="D16">
        <v>70124.3</v>
      </c>
    </row>
    <row r="17" spans="3:4" x14ac:dyDescent="0.3">
      <c r="C17">
        <v>162052.4</v>
      </c>
      <c r="D17">
        <v>32583</v>
      </c>
    </row>
    <row r="18" spans="3:4" x14ac:dyDescent="0.3">
      <c r="C18">
        <v>462001.6</v>
      </c>
      <c r="D18">
        <v>61676.6</v>
      </c>
    </row>
    <row r="19" spans="3:4" x14ac:dyDescent="0.3">
      <c r="C19">
        <v>389900.5</v>
      </c>
      <c r="D19">
        <v>75214.5</v>
      </c>
    </row>
    <row r="20" spans="3:4" x14ac:dyDescent="0.3">
      <c r="C20">
        <v>58579.7</v>
      </c>
      <c r="D20">
        <v>77940.800000000003</v>
      </c>
    </row>
    <row r="21" spans="3:4" x14ac:dyDescent="0.3">
      <c r="C21">
        <v>43157</v>
      </c>
      <c r="D21">
        <v>77940.800000000003</v>
      </c>
    </row>
    <row r="23" spans="3:4" x14ac:dyDescent="0.3">
      <c r="C23">
        <v>57056</v>
      </c>
    </row>
    <row r="24" spans="3:4" x14ac:dyDescent="0.3">
      <c r="C24">
        <v>59793.2</v>
      </c>
    </row>
    <row r="25" spans="3:4" x14ac:dyDescent="0.3">
      <c r="C25">
        <v>62913.7</v>
      </c>
    </row>
    <row r="26" spans="3:4" x14ac:dyDescent="0.3">
      <c r="C26">
        <v>62913.7</v>
      </c>
    </row>
    <row r="27" spans="3:4" x14ac:dyDescent="0.3">
      <c r="C27">
        <v>62913.7</v>
      </c>
    </row>
    <row r="28" spans="3:4" x14ac:dyDescent="0.3">
      <c r="C28">
        <v>62913.7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289C-F698-41EF-8FB4-B78ED6180C16}">
  <dimension ref="A1:Q61"/>
  <sheetViews>
    <sheetView tabSelected="1" topLeftCell="A11" workbookViewId="0">
      <selection activeCell="I9" sqref="I9"/>
    </sheetView>
  </sheetViews>
  <sheetFormatPr defaultRowHeight="14.4" x14ac:dyDescent="0.3"/>
  <cols>
    <col min="1" max="1" width="21.33203125" customWidth="1"/>
    <col min="2" max="2" width="18.109375" customWidth="1"/>
    <col min="3" max="3" width="14.44140625" customWidth="1"/>
    <col min="4" max="4" width="12.77734375" customWidth="1"/>
    <col min="5" max="5" width="13" customWidth="1"/>
    <col min="6" max="6" width="14.77734375" customWidth="1"/>
    <col min="7" max="7" width="12" customWidth="1"/>
    <col min="8" max="8" width="13" customWidth="1"/>
    <col min="9" max="9" width="20.6640625" customWidth="1"/>
    <col min="10" max="10" width="13.33203125" customWidth="1"/>
    <col min="11" max="11" width="13.77734375" customWidth="1"/>
    <col min="12" max="12" width="14.5546875" customWidth="1"/>
    <col min="13" max="13" width="12.5546875" customWidth="1"/>
    <col min="14" max="14" width="12.44140625" customWidth="1"/>
    <col min="15" max="15" width="13.6640625" customWidth="1"/>
    <col min="16" max="16" width="10.21875" customWidth="1"/>
  </cols>
  <sheetData>
    <row r="1" spans="1:17" ht="50.4" customHeight="1" x14ac:dyDescent="0.3">
      <c r="B1" s="1" t="s">
        <v>17</v>
      </c>
      <c r="C1" s="1" t="s">
        <v>18</v>
      </c>
      <c r="D1" s="1" t="s">
        <v>19</v>
      </c>
      <c r="E1" s="1" t="s">
        <v>20</v>
      </c>
      <c r="F1" s="1" t="s">
        <v>18</v>
      </c>
      <c r="G1" s="1" t="s">
        <v>19</v>
      </c>
      <c r="H1" s="1" t="s">
        <v>20</v>
      </c>
      <c r="I1" s="1"/>
      <c r="J1" s="1" t="s">
        <v>21</v>
      </c>
      <c r="K1" s="1" t="s">
        <v>30</v>
      </c>
      <c r="L1" s="1" t="s">
        <v>31</v>
      </c>
      <c r="M1" s="1" t="s">
        <v>35</v>
      </c>
      <c r="N1" s="1" t="s">
        <v>30</v>
      </c>
      <c r="O1" s="1" t="s">
        <v>31</v>
      </c>
    </row>
    <row r="2" spans="1:17" x14ac:dyDescent="0.3">
      <c r="A2" t="s">
        <v>12</v>
      </c>
      <c r="B2">
        <v>3617.7</v>
      </c>
      <c r="C2">
        <v>1127.4000000000001</v>
      </c>
      <c r="D2">
        <v>1743.8</v>
      </c>
      <c r="E2">
        <v>496.6</v>
      </c>
      <c r="F2" s="2">
        <f t="shared" ref="F2:F8" si="0">C2/B2*100%</f>
        <v>0.31163446388589439</v>
      </c>
      <c r="G2" s="2">
        <f t="shared" ref="G2:G8" si="1">D2/B2*100%</f>
        <v>0.48201896232412861</v>
      </c>
      <c r="H2" s="2">
        <f>E2/B2*100%</f>
        <v>0.1372695358929707</v>
      </c>
      <c r="I2" t="s">
        <v>10</v>
      </c>
      <c r="J2" s="3">
        <v>477.7</v>
      </c>
      <c r="K2" s="3">
        <v>83.4</v>
      </c>
      <c r="L2" s="3">
        <v>616.79999999999995</v>
      </c>
      <c r="M2" s="2">
        <f>J2/C2</f>
        <v>0.42371828987049842</v>
      </c>
      <c r="N2" s="4">
        <f>K2/C2</f>
        <v>7.3975518893028211E-2</v>
      </c>
      <c r="O2" s="4">
        <f>L2/C2</f>
        <v>0.54709952102182002</v>
      </c>
    </row>
    <row r="3" spans="1:17" x14ac:dyDescent="0.3">
      <c r="A3" t="s">
        <v>16</v>
      </c>
      <c r="B3">
        <v>4432.8999999999996</v>
      </c>
      <c r="C3">
        <v>1663.2</v>
      </c>
      <c r="D3">
        <v>1998.3</v>
      </c>
      <c r="E3">
        <v>140.69999999999999</v>
      </c>
      <c r="F3" s="2">
        <f t="shared" si="0"/>
        <v>0.37519456789009459</v>
      </c>
      <c r="G3" s="2">
        <f t="shared" si="1"/>
        <v>0.45078842292855698</v>
      </c>
      <c r="H3" s="2">
        <f t="shared" ref="H3:H8" si="2">E3/B3*100%</f>
        <v>3.1739944505853955E-2</v>
      </c>
      <c r="I3" t="s">
        <v>11</v>
      </c>
      <c r="J3" s="3">
        <v>400.9</v>
      </c>
      <c r="K3" s="3">
        <v>126.7</v>
      </c>
      <c r="L3" s="3">
        <v>211.8</v>
      </c>
      <c r="M3" s="2">
        <f t="shared" ref="M3:M8" si="3">J3/C3</f>
        <v>0.24104136604136603</v>
      </c>
      <c r="N3" s="4">
        <f t="shared" ref="N3:N8" si="4">K3/C3</f>
        <v>7.6178451178451179E-2</v>
      </c>
      <c r="O3" s="4">
        <f t="shared" ref="O3:O8" si="5">L3/C3</f>
        <v>0.12734487734487734</v>
      </c>
    </row>
    <row r="4" spans="1:17" x14ac:dyDescent="0.3">
      <c r="A4" t="s">
        <v>11</v>
      </c>
      <c r="B4">
        <v>4977.8999999999996</v>
      </c>
      <c r="C4">
        <v>2093.6999999999998</v>
      </c>
      <c r="D4">
        <v>2167.6</v>
      </c>
      <c r="E4">
        <v>169</v>
      </c>
      <c r="F4" s="2">
        <f t="shared" si="0"/>
        <v>0.42059904779123725</v>
      </c>
      <c r="G4" s="2">
        <f t="shared" si="1"/>
        <v>0.43544466542116156</v>
      </c>
      <c r="H4" s="2">
        <f t="shared" si="2"/>
        <v>3.3950059261937768E-2</v>
      </c>
      <c r="I4" t="s">
        <v>12</v>
      </c>
      <c r="J4" s="3">
        <v>262.3</v>
      </c>
      <c r="K4" s="3">
        <v>111.1</v>
      </c>
      <c r="L4" s="3">
        <v>0.4</v>
      </c>
      <c r="M4" s="2">
        <f t="shared" si="3"/>
        <v>0.12528060371590966</v>
      </c>
      <c r="N4" s="4">
        <f t="shared" si="4"/>
        <v>5.3063953766060087E-2</v>
      </c>
      <c r="O4" s="4">
        <f t="shared" si="5"/>
        <v>1.9104933849166549E-4</v>
      </c>
    </row>
    <row r="5" spans="1:17" x14ac:dyDescent="0.3">
      <c r="A5" t="s">
        <v>14</v>
      </c>
      <c r="B5">
        <v>5450.1</v>
      </c>
      <c r="C5">
        <v>827.7</v>
      </c>
      <c r="D5">
        <v>3578.1</v>
      </c>
      <c r="E5">
        <v>723.3</v>
      </c>
      <c r="F5" s="2">
        <f t="shared" si="0"/>
        <v>0.15186877305003577</v>
      </c>
      <c r="G5" s="2">
        <f t="shared" si="1"/>
        <v>0.65652006385203932</v>
      </c>
      <c r="H5" s="2">
        <f t="shared" si="2"/>
        <v>0.13271316122639951</v>
      </c>
      <c r="I5" t="s">
        <v>13</v>
      </c>
      <c r="J5" s="3">
        <v>344.6</v>
      </c>
      <c r="K5" s="3">
        <v>162.9</v>
      </c>
      <c r="L5" s="3">
        <v>1125</v>
      </c>
      <c r="M5" s="2">
        <f t="shared" si="3"/>
        <v>0.41633442068382265</v>
      </c>
      <c r="N5" s="4">
        <f t="shared" si="4"/>
        <v>0.19681043856469735</v>
      </c>
      <c r="O5" s="4">
        <f t="shared" si="5"/>
        <v>1.3591881116346503</v>
      </c>
    </row>
    <row r="6" spans="1:17" x14ac:dyDescent="0.3">
      <c r="A6" t="s">
        <v>15</v>
      </c>
      <c r="B6">
        <v>5539.9</v>
      </c>
      <c r="C6">
        <v>1511.1</v>
      </c>
      <c r="D6">
        <v>2249</v>
      </c>
      <c r="E6">
        <v>851.5</v>
      </c>
      <c r="F6" s="2">
        <f t="shared" si="0"/>
        <v>0.27276665643784181</v>
      </c>
      <c r="G6" s="2">
        <f t="shared" si="1"/>
        <v>0.40596400657051573</v>
      </c>
      <c r="H6" s="2">
        <f t="shared" si="2"/>
        <v>0.1537031354356577</v>
      </c>
      <c r="I6" t="s">
        <v>14</v>
      </c>
      <c r="J6" s="3">
        <v>133.69999999999999</v>
      </c>
      <c r="K6" s="3">
        <v>28.3</v>
      </c>
      <c r="L6" s="3">
        <v>78.400000000000006</v>
      </c>
      <c r="M6" s="2">
        <f t="shared" si="3"/>
        <v>8.8478591754351132E-2</v>
      </c>
      <c r="N6" s="4">
        <f t="shared" si="4"/>
        <v>1.8728078882932965E-2</v>
      </c>
      <c r="O6" s="4">
        <f t="shared" si="5"/>
        <v>5.1882734431870831E-2</v>
      </c>
    </row>
    <row r="7" spans="1:17" x14ac:dyDescent="0.3">
      <c r="A7" t="s">
        <v>10</v>
      </c>
      <c r="B7">
        <v>8420.1</v>
      </c>
      <c r="C7">
        <v>2417.6999999999998</v>
      </c>
      <c r="D7">
        <v>4744.8</v>
      </c>
      <c r="E7">
        <v>713.3</v>
      </c>
      <c r="F7" s="2">
        <f t="shared" si="0"/>
        <v>0.28713435707414398</v>
      </c>
      <c r="G7" s="2">
        <f t="shared" si="1"/>
        <v>0.56350874692699615</v>
      </c>
      <c r="H7" s="2">
        <f t="shared" si="2"/>
        <v>8.4713958266528888E-2</v>
      </c>
      <c r="I7" t="s">
        <v>15</v>
      </c>
      <c r="J7" s="3">
        <v>209.5</v>
      </c>
      <c r="K7" s="3">
        <v>61.1</v>
      </c>
      <c r="L7" s="3">
        <v>48.3</v>
      </c>
      <c r="M7" s="2">
        <f t="shared" si="3"/>
        <v>8.6652603714273899E-2</v>
      </c>
      <c r="N7" s="4">
        <f t="shared" si="4"/>
        <v>2.5271952682301365E-2</v>
      </c>
      <c r="O7" s="4">
        <f t="shared" si="5"/>
        <v>1.9977664722670308E-2</v>
      </c>
    </row>
    <row r="8" spans="1:17" x14ac:dyDescent="0.3">
      <c r="A8" t="s">
        <v>13</v>
      </c>
      <c r="B8">
        <v>14452.7</v>
      </c>
      <c r="C8">
        <v>1447.9</v>
      </c>
      <c r="D8">
        <v>10456.5</v>
      </c>
      <c r="E8">
        <v>1930.4</v>
      </c>
      <c r="F8" s="2">
        <f t="shared" si="0"/>
        <v>0.10018197291855502</v>
      </c>
      <c r="G8" s="2">
        <f t="shared" si="1"/>
        <v>0.72349803150968328</v>
      </c>
      <c r="H8" s="2">
        <f t="shared" si="2"/>
        <v>0.13356673839490199</v>
      </c>
      <c r="I8" t="s">
        <v>16</v>
      </c>
      <c r="J8" s="3">
        <v>529.9</v>
      </c>
      <c r="K8" s="3">
        <v>202.6</v>
      </c>
      <c r="L8" s="3">
        <v>340</v>
      </c>
      <c r="M8" s="2">
        <f t="shared" si="3"/>
        <v>0.36597831341943499</v>
      </c>
      <c r="N8" s="4">
        <f t="shared" si="4"/>
        <v>0.13992679052420745</v>
      </c>
      <c r="O8" s="4">
        <f t="shared" si="5"/>
        <v>0.23482284688169072</v>
      </c>
    </row>
    <row r="9" spans="1:17" ht="72" x14ac:dyDescent="0.3">
      <c r="J9" s="1" t="s">
        <v>22</v>
      </c>
      <c r="K9" s="1" t="s">
        <v>23</v>
      </c>
      <c r="L9" s="1" t="s">
        <v>24</v>
      </c>
      <c r="M9" s="1" t="s">
        <v>25</v>
      </c>
      <c r="N9" s="1" t="s">
        <v>29</v>
      </c>
      <c r="O9" s="1" t="s">
        <v>32</v>
      </c>
      <c r="P9" s="1" t="s">
        <v>33</v>
      </c>
      <c r="Q9" s="1" t="s">
        <v>34</v>
      </c>
    </row>
    <row r="10" spans="1:17" x14ac:dyDescent="0.3">
      <c r="I10" t="s">
        <v>10</v>
      </c>
      <c r="J10">
        <v>102.2</v>
      </c>
      <c r="K10" s="3">
        <v>2.1</v>
      </c>
      <c r="L10" s="3">
        <v>219</v>
      </c>
      <c r="M10" s="3">
        <v>50.5</v>
      </c>
      <c r="N10" s="3">
        <v>49.2</v>
      </c>
      <c r="O10" s="3">
        <v>131.6</v>
      </c>
      <c r="P10" s="3">
        <v>206</v>
      </c>
      <c r="Q10" s="3">
        <v>115</v>
      </c>
    </row>
    <row r="11" spans="1:17" x14ac:dyDescent="0.3">
      <c r="I11" t="s">
        <v>11</v>
      </c>
      <c r="J11">
        <v>275.39999999999998</v>
      </c>
      <c r="K11" s="3">
        <v>2.9</v>
      </c>
      <c r="L11" s="3">
        <v>95.2</v>
      </c>
      <c r="M11" s="3">
        <v>65.2</v>
      </c>
      <c r="N11" s="3">
        <v>16</v>
      </c>
      <c r="O11" s="3">
        <v>43.9</v>
      </c>
      <c r="P11" s="3">
        <v>149.80000000000001</v>
      </c>
      <c r="Q11" s="3">
        <v>326.8</v>
      </c>
    </row>
    <row r="12" spans="1:17" x14ac:dyDescent="0.3">
      <c r="I12" t="s">
        <v>12</v>
      </c>
      <c r="J12">
        <v>51.6</v>
      </c>
      <c r="K12" s="3">
        <v>1.2</v>
      </c>
      <c r="L12" s="3">
        <v>145.80000000000001</v>
      </c>
      <c r="M12" s="3">
        <v>71.3</v>
      </c>
      <c r="N12" s="3">
        <v>44.5</v>
      </c>
      <c r="O12" s="3">
        <v>63.2</v>
      </c>
      <c r="P12" s="3">
        <v>330.1</v>
      </c>
      <c r="Q12" s="3">
        <v>2136.1999999999998</v>
      </c>
    </row>
    <row r="13" spans="1:17" x14ac:dyDescent="0.3">
      <c r="I13" t="s">
        <v>13</v>
      </c>
      <c r="J13">
        <v>108.8</v>
      </c>
      <c r="K13" s="3">
        <v>1.7</v>
      </c>
      <c r="L13" s="3">
        <v>183.7</v>
      </c>
      <c r="M13" s="3">
        <v>51.2</v>
      </c>
      <c r="N13" s="3">
        <v>10.9</v>
      </c>
      <c r="O13" s="3">
        <v>31.8</v>
      </c>
      <c r="P13" s="3">
        <v>588.79999999999995</v>
      </c>
      <c r="Q13" s="3">
        <v>641.4</v>
      </c>
    </row>
    <row r="14" spans="1:17" x14ac:dyDescent="0.3">
      <c r="I14" t="s">
        <v>14</v>
      </c>
      <c r="J14">
        <v>34.700000000000003</v>
      </c>
      <c r="K14" s="3">
        <v>0.5</v>
      </c>
      <c r="L14" s="3">
        <v>173</v>
      </c>
      <c r="M14" s="3">
        <v>103</v>
      </c>
      <c r="N14" s="3">
        <v>13.9</v>
      </c>
      <c r="O14" s="3">
        <v>117.4</v>
      </c>
      <c r="P14" s="3">
        <v>64.099999999999994</v>
      </c>
      <c r="Q14" s="3">
        <v>78.400000000000006</v>
      </c>
    </row>
    <row r="15" spans="1:17" x14ac:dyDescent="0.3">
      <c r="I15" t="s">
        <v>15</v>
      </c>
      <c r="J15">
        <v>147.1</v>
      </c>
      <c r="K15" s="3">
        <v>0.2</v>
      </c>
      <c r="L15" s="3">
        <v>121.7</v>
      </c>
      <c r="M15" s="3">
        <v>29.6</v>
      </c>
      <c r="N15" s="3">
        <v>12.3</v>
      </c>
      <c r="O15" s="3">
        <v>259.3</v>
      </c>
      <c r="P15" s="3">
        <v>204.7</v>
      </c>
      <c r="Q15" s="3">
        <v>84</v>
      </c>
    </row>
    <row r="16" spans="1:17" x14ac:dyDescent="0.3">
      <c r="I16" t="s">
        <v>16</v>
      </c>
      <c r="J16">
        <v>444</v>
      </c>
      <c r="K16" s="3">
        <v>0</v>
      </c>
      <c r="L16" s="3">
        <v>555.6</v>
      </c>
      <c r="M16" s="3">
        <v>518.20000000000005</v>
      </c>
      <c r="N16" s="3">
        <v>153</v>
      </c>
      <c r="O16" s="3">
        <v>257.89999999999998</v>
      </c>
      <c r="P16" s="3">
        <v>716.8</v>
      </c>
      <c r="Q16" s="3">
        <v>144.80000000000001</v>
      </c>
    </row>
    <row r="17" spans="9:15" x14ac:dyDescent="0.3">
      <c r="I17" s="5" t="s">
        <v>27</v>
      </c>
      <c r="J17" s="5"/>
      <c r="K17" s="5"/>
      <c r="L17" s="5"/>
      <c r="M17" s="5"/>
      <c r="N17" s="5"/>
      <c r="O17" s="5"/>
    </row>
    <row r="18" spans="9:15" x14ac:dyDescent="0.3">
      <c r="J18">
        <v>2005</v>
      </c>
      <c r="K18">
        <v>2010</v>
      </c>
      <c r="L18">
        <v>2015</v>
      </c>
      <c r="M18">
        <v>2019</v>
      </c>
      <c r="N18">
        <v>2020</v>
      </c>
      <c r="O18">
        <v>2021</v>
      </c>
    </row>
    <row r="19" spans="9:15" x14ac:dyDescent="0.3">
      <c r="I19" t="s">
        <v>10</v>
      </c>
      <c r="J19">
        <v>11.1</v>
      </c>
      <c r="K19">
        <v>11.1</v>
      </c>
      <c r="L19">
        <v>16.7</v>
      </c>
      <c r="M19">
        <v>17.899999999999999</v>
      </c>
      <c r="N19">
        <v>15.4</v>
      </c>
      <c r="O19">
        <v>15.4</v>
      </c>
    </row>
    <row r="20" spans="9:15" x14ac:dyDescent="0.3">
      <c r="I20" t="s">
        <v>11</v>
      </c>
      <c r="J20">
        <v>13.9</v>
      </c>
      <c r="K20">
        <v>12.2</v>
      </c>
      <c r="L20">
        <v>22.2</v>
      </c>
      <c r="M20">
        <v>25.9</v>
      </c>
      <c r="N20">
        <v>23.5</v>
      </c>
      <c r="O20">
        <v>19.899999999999999</v>
      </c>
    </row>
    <row r="21" spans="9:15" x14ac:dyDescent="0.3">
      <c r="I21" t="s">
        <v>12</v>
      </c>
      <c r="J21">
        <v>11.6</v>
      </c>
      <c r="K21">
        <v>13.7</v>
      </c>
      <c r="L21">
        <v>20.8</v>
      </c>
      <c r="M21">
        <v>21.2</v>
      </c>
      <c r="N21">
        <v>19.600000000000001</v>
      </c>
      <c r="O21">
        <v>13.6</v>
      </c>
    </row>
    <row r="22" spans="9:15" x14ac:dyDescent="0.3">
      <c r="I22" t="s">
        <v>13</v>
      </c>
      <c r="J22">
        <v>16.399999999999999</v>
      </c>
      <c r="K22">
        <v>15.9</v>
      </c>
      <c r="L22">
        <v>22</v>
      </c>
      <c r="M22">
        <v>23.5</v>
      </c>
      <c r="N22">
        <v>17</v>
      </c>
      <c r="O22">
        <v>17.5</v>
      </c>
    </row>
    <row r="23" spans="9:15" x14ac:dyDescent="0.3">
      <c r="I23" t="s">
        <v>14</v>
      </c>
      <c r="J23">
        <v>11.7</v>
      </c>
      <c r="K23">
        <v>15.4</v>
      </c>
      <c r="L23">
        <v>31.5</v>
      </c>
      <c r="M23">
        <v>29.4</v>
      </c>
      <c r="N23">
        <v>29.5</v>
      </c>
      <c r="O23">
        <v>27.3</v>
      </c>
    </row>
    <row r="24" spans="9:15" x14ac:dyDescent="0.3">
      <c r="I24" t="s">
        <v>15</v>
      </c>
      <c r="J24">
        <v>10.199999999999999</v>
      </c>
      <c r="K24">
        <v>13</v>
      </c>
      <c r="L24">
        <v>27.4</v>
      </c>
      <c r="M24">
        <v>36.9</v>
      </c>
      <c r="N24">
        <v>35.799999999999997</v>
      </c>
      <c r="O24">
        <v>30.2</v>
      </c>
    </row>
    <row r="25" spans="9:15" x14ac:dyDescent="0.3">
      <c r="I25" t="s">
        <v>16</v>
      </c>
      <c r="J25">
        <v>19.2</v>
      </c>
      <c r="K25">
        <v>21.6</v>
      </c>
      <c r="L25">
        <v>31.3</v>
      </c>
      <c r="M25">
        <v>26.5</v>
      </c>
      <c r="N25">
        <v>33</v>
      </c>
      <c r="O25">
        <v>27.8</v>
      </c>
    </row>
    <row r="26" spans="9:15" x14ac:dyDescent="0.3">
      <c r="I26" s="5" t="s">
        <v>26</v>
      </c>
      <c r="J26" s="5"/>
      <c r="K26" s="5"/>
      <c r="L26" s="5"/>
      <c r="M26" s="5"/>
      <c r="N26" s="5"/>
      <c r="O26" s="5"/>
    </row>
    <row r="27" spans="9:15" x14ac:dyDescent="0.3">
      <c r="J27">
        <v>2005</v>
      </c>
      <c r="K27">
        <v>2010</v>
      </c>
      <c r="L27">
        <v>2015</v>
      </c>
      <c r="M27">
        <v>2019</v>
      </c>
      <c r="N27">
        <v>2020</v>
      </c>
      <c r="O27">
        <v>2021</v>
      </c>
    </row>
    <row r="28" spans="9:15" x14ac:dyDescent="0.3">
      <c r="I28" t="s">
        <v>10</v>
      </c>
      <c r="J28">
        <v>88</v>
      </c>
      <c r="K28">
        <v>82</v>
      </c>
      <c r="L28">
        <v>191</v>
      </c>
      <c r="M28">
        <v>206</v>
      </c>
      <c r="N28">
        <v>145</v>
      </c>
      <c r="O28">
        <v>165</v>
      </c>
    </row>
    <row r="29" spans="9:15" x14ac:dyDescent="0.3">
      <c r="I29" t="s">
        <v>11</v>
      </c>
      <c r="J29">
        <v>98</v>
      </c>
      <c r="K29">
        <v>97</v>
      </c>
      <c r="L29">
        <v>148</v>
      </c>
      <c r="M29">
        <v>146</v>
      </c>
      <c r="N29">
        <v>118</v>
      </c>
      <c r="O29">
        <v>112</v>
      </c>
    </row>
    <row r="30" spans="9:15" x14ac:dyDescent="0.3">
      <c r="I30" t="s">
        <v>12</v>
      </c>
      <c r="J30">
        <v>127</v>
      </c>
      <c r="K30">
        <v>92</v>
      </c>
      <c r="L30">
        <v>187</v>
      </c>
      <c r="M30">
        <v>202</v>
      </c>
      <c r="N30">
        <v>179</v>
      </c>
      <c r="O30">
        <v>184</v>
      </c>
    </row>
    <row r="31" spans="9:15" x14ac:dyDescent="0.3">
      <c r="I31" t="s">
        <v>13</v>
      </c>
      <c r="J31">
        <v>118</v>
      </c>
      <c r="K31">
        <v>94</v>
      </c>
      <c r="L31">
        <v>133</v>
      </c>
      <c r="M31">
        <v>179</v>
      </c>
      <c r="N31">
        <v>132</v>
      </c>
      <c r="O31">
        <v>133</v>
      </c>
    </row>
    <row r="32" spans="9:15" x14ac:dyDescent="0.3">
      <c r="I32" t="s">
        <v>14</v>
      </c>
      <c r="J32">
        <v>100</v>
      </c>
      <c r="K32">
        <v>131</v>
      </c>
      <c r="L32">
        <v>193</v>
      </c>
      <c r="M32">
        <v>189</v>
      </c>
      <c r="N32">
        <v>186</v>
      </c>
      <c r="O32">
        <v>182</v>
      </c>
    </row>
    <row r="33" spans="9:15" x14ac:dyDescent="0.3">
      <c r="I33" t="s">
        <v>15</v>
      </c>
      <c r="J33">
        <v>79</v>
      </c>
      <c r="K33">
        <v>103</v>
      </c>
      <c r="L33">
        <v>136</v>
      </c>
      <c r="M33">
        <v>173</v>
      </c>
      <c r="N33">
        <v>157</v>
      </c>
      <c r="O33">
        <v>164</v>
      </c>
    </row>
    <row r="34" spans="9:15" x14ac:dyDescent="0.3">
      <c r="I34" t="s">
        <v>16</v>
      </c>
      <c r="J34">
        <v>122</v>
      </c>
      <c r="K34">
        <v>120</v>
      </c>
      <c r="L34">
        <v>220</v>
      </c>
      <c r="M34">
        <v>226</v>
      </c>
      <c r="N34">
        <v>161</v>
      </c>
      <c r="O34">
        <v>187</v>
      </c>
    </row>
    <row r="35" spans="9:15" x14ac:dyDescent="0.3">
      <c r="I35" s="5" t="s">
        <v>28</v>
      </c>
      <c r="J35" s="5"/>
      <c r="K35" s="5"/>
      <c r="L35" s="5"/>
      <c r="M35" s="5"/>
      <c r="N35" s="5"/>
      <c r="O35" s="5"/>
    </row>
    <row r="36" spans="9:15" x14ac:dyDescent="0.3">
      <c r="J36">
        <v>2005</v>
      </c>
      <c r="K36">
        <v>2010</v>
      </c>
      <c r="L36">
        <v>2015</v>
      </c>
      <c r="M36">
        <v>2019</v>
      </c>
      <c r="N36">
        <v>2020</v>
      </c>
      <c r="O36">
        <v>2021</v>
      </c>
    </row>
    <row r="37" spans="9:15" x14ac:dyDescent="0.3">
      <c r="I37" t="s">
        <v>10</v>
      </c>
      <c r="J37">
        <v>181</v>
      </c>
      <c r="K37">
        <v>187</v>
      </c>
      <c r="L37">
        <v>236</v>
      </c>
      <c r="M37">
        <v>235</v>
      </c>
      <c r="N37">
        <v>202</v>
      </c>
      <c r="O37">
        <v>223</v>
      </c>
    </row>
    <row r="38" spans="9:15" x14ac:dyDescent="0.3">
      <c r="I38" t="s">
        <v>11</v>
      </c>
      <c r="J38">
        <v>179</v>
      </c>
      <c r="K38">
        <v>208</v>
      </c>
      <c r="L38">
        <v>215</v>
      </c>
      <c r="M38">
        <v>255</v>
      </c>
      <c r="N38">
        <v>218</v>
      </c>
      <c r="O38">
        <v>222</v>
      </c>
    </row>
    <row r="39" spans="9:15" x14ac:dyDescent="0.3">
      <c r="I39" t="s">
        <v>12</v>
      </c>
      <c r="J39">
        <v>285</v>
      </c>
      <c r="K39">
        <v>225</v>
      </c>
      <c r="L39">
        <v>303</v>
      </c>
      <c r="M39">
        <v>292</v>
      </c>
      <c r="N39">
        <v>303</v>
      </c>
      <c r="O39">
        <v>220</v>
      </c>
    </row>
    <row r="40" spans="9:15" x14ac:dyDescent="0.3">
      <c r="I40" t="s">
        <v>13</v>
      </c>
      <c r="J40">
        <v>245</v>
      </c>
      <c r="K40">
        <v>230</v>
      </c>
      <c r="L40">
        <v>282</v>
      </c>
      <c r="M40">
        <v>294</v>
      </c>
      <c r="N40">
        <v>281</v>
      </c>
      <c r="O40">
        <v>262</v>
      </c>
    </row>
    <row r="41" spans="9:15" x14ac:dyDescent="0.3">
      <c r="I41" t="s">
        <v>14</v>
      </c>
      <c r="J41">
        <v>228</v>
      </c>
      <c r="K41">
        <v>241</v>
      </c>
      <c r="L41">
        <v>284</v>
      </c>
      <c r="M41">
        <v>313</v>
      </c>
      <c r="N41">
        <v>323</v>
      </c>
      <c r="O41">
        <v>331</v>
      </c>
    </row>
    <row r="42" spans="9:15" x14ac:dyDescent="0.3">
      <c r="I42" t="s">
        <v>15</v>
      </c>
      <c r="J42">
        <v>133</v>
      </c>
      <c r="K42">
        <v>148</v>
      </c>
      <c r="L42">
        <v>188</v>
      </c>
      <c r="M42">
        <v>174</v>
      </c>
      <c r="N42">
        <v>166</v>
      </c>
      <c r="O42">
        <v>161</v>
      </c>
    </row>
    <row r="43" spans="9:15" x14ac:dyDescent="0.3">
      <c r="I43" t="s">
        <v>16</v>
      </c>
      <c r="J43">
        <v>242</v>
      </c>
      <c r="K43">
        <v>242</v>
      </c>
      <c r="L43">
        <v>305</v>
      </c>
      <c r="M43">
        <v>272</v>
      </c>
      <c r="N43">
        <v>249</v>
      </c>
      <c r="O43">
        <v>249</v>
      </c>
    </row>
    <row r="44" spans="9:15" x14ac:dyDescent="0.3">
      <c r="I44" s="5" t="s">
        <v>36</v>
      </c>
      <c r="J44" s="5"/>
      <c r="K44" s="5"/>
      <c r="L44" s="5"/>
      <c r="M44" s="5"/>
      <c r="N44" s="5"/>
      <c r="O44" s="5"/>
    </row>
    <row r="45" spans="9:15" x14ac:dyDescent="0.3">
      <c r="J45">
        <v>2005</v>
      </c>
      <c r="K45">
        <v>2010</v>
      </c>
      <c r="L45">
        <v>2015</v>
      </c>
      <c r="M45">
        <v>2019</v>
      </c>
      <c r="N45">
        <v>2020</v>
      </c>
      <c r="O45">
        <v>2021</v>
      </c>
    </row>
    <row r="46" spans="9:15" x14ac:dyDescent="0.3">
      <c r="I46" t="s">
        <v>10</v>
      </c>
      <c r="J46">
        <v>2652</v>
      </c>
      <c r="K46">
        <v>3083</v>
      </c>
      <c r="L46">
        <v>4185</v>
      </c>
      <c r="M46">
        <v>5283</v>
      </c>
      <c r="N46">
        <v>5568</v>
      </c>
      <c r="O46">
        <v>5625</v>
      </c>
    </row>
    <row r="47" spans="9:15" x14ac:dyDescent="0.3">
      <c r="I47" t="s">
        <v>11</v>
      </c>
      <c r="J47">
        <v>2492</v>
      </c>
      <c r="K47">
        <v>3251</v>
      </c>
      <c r="L47">
        <v>4237</v>
      </c>
      <c r="M47">
        <v>4739</v>
      </c>
      <c r="N47">
        <v>4955</v>
      </c>
      <c r="O47">
        <v>4902</v>
      </c>
    </row>
    <row r="48" spans="9:15" x14ac:dyDescent="0.3">
      <c r="I48" t="s">
        <v>12</v>
      </c>
      <c r="J48">
        <v>3332</v>
      </c>
      <c r="K48">
        <v>3915</v>
      </c>
      <c r="L48">
        <v>5521</v>
      </c>
      <c r="M48">
        <v>6703</v>
      </c>
      <c r="N48">
        <v>7144</v>
      </c>
      <c r="O48">
        <v>7120</v>
      </c>
    </row>
    <row r="49" spans="9:15" x14ac:dyDescent="0.3">
      <c r="I49" t="s">
        <v>13</v>
      </c>
      <c r="J49">
        <v>4218</v>
      </c>
      <c r="K49">
        <v>4888</v>
      </c>
      <c r="L49">
        <v>6409</v>
      </c>
      <c r="M49">
        <v>7580</v>
      </c>
      <c r="N49">
        <v>7969</v>
      </c>
      <c r="O49">
        <v>8018</v>
      </c>
    </row>
    <row r="50" spans="9:15" x14ac:dyDescent="0.3">
      <c r="I50" t="s">
        <v>14</v>
      </c>
      <c r="J50">
        <v>3215</v>
      </c>
      <c r="K50">
        <v>3827</v>
      </c>
      <c r="L50">
        <v>4354</v>
      </c>
      <c r="M50">
        <v>4848</v>
      </c>
      <c r="N50">
        <v>5157</v>
      </c>
      <c r="O50">
        <v>5263</v>
      </c>
    </row>
    <row r="51" spans="9:15" x14ac:dyDescent="0.3">
      <c r="I51" t="s">
        <v>15</v>
      </c>
      <c r="J51">
        <v>2657</v>
      </c>
      <c r="K51">
        <v>3720</v>
      </c>
      <c r="L51">
        <v>5212</v>
      </c>
      <c r="M51">
        <v>6110</v>
      </c>
      <c r="N51">
        <v>6501</v>
      </c>
      <c r="O51">
        <v>7102</v>
      </c>
    </row>
    <row r="52" spans="9:15" x14ac:dyDescent="0.3">
      <c r="I52" t="s">
        <v>16</v>
      </c>
      <c r="J52">
        <v>5317</v>
      </c>
      <c r="K52">
        <v>5680</v>
      </c>
      <c r="L52">
        <v>6377</v>
      </c>
      <c r="M52">
        <v>7540</v>
      </c>
      <c r="N52">
        <v>7601</v>
      </c>
      <c r="O52">
        <v>7680</v>
      </c>
    </row>
    <row r="53" spans="9:15" x14ac:dyDescent="0.3">
      <c r="I53" s="5" t="s">
        <v>36</v>
      </c>
      <c r="J53" s="5"/>
      <c r="K53" s="5"/>
      <c r="L53" s="5"/>
      <c r="M53" s="5"/>
      <c r="N53" s="5"/>
      <c r="O53" s="5"/>
    </row>
    <row r="54" spans="9:15" x14ac:dyDescent="0.3">
      <c r="J54">
        <v>2005</v>
      </c>
      <c r="K54">
        <v>2010</v>
      </c>
      <c r="L54">
        <v>2015</v>
      </c>
      <c r="M54">
        <v>2019</v>
      </c>
      <c r="N54">
        <v>2020</v>
      </c>
      <c r="O54">
        <v>2021</v>
      </c>
    </row>
    <row r="55" spans="9:15" x14ac:dyDescent="0.3">
      <c r="I55" t="s">
        <v>10</v>
      </c>
      <c r="J55">
        <f t="shared" ref="J55:O55" si="6">J46/100</f>
        <v>26.52</v>
      </c>
      <c r="K55">
        <f t="shared" si="6"/>
        <v>30.83</v>
      </c>
      <c r="L55">
        <f t="shared" si="6"/>
        <v>41.85</v>
      </c>
      <c r="M55">
        <f t="shared" si="6"/>
        <v>52.83</v>
      </c>
      <c r="N55">
        <f t="shared" si="6"/>
        <v>55.68</v>
      </c>
      <c r="O55">
        <f t="shared" si="6"/>
        <v>56.25</v>
      </c>
    </row>
    <row r="56" spans="9:15" x14ac:dyDescent="0.3">
      <c r="I56" t="s">
        <v>11</v>
      </c>
      <c r="J56">
        <f t="shared" ref="J56:O61" si="7">J47/100</f>
        <v>24.92</v>
      </c>
      <c r="K56">
        <f t="shared" si="7"/>
        <v>32.51</v>
      </c>
      <c r="L56">
        <f t="shared" si="7"/>
        <v>42.37</v>
      </c>
      <c r="M56">
        <f t="shared" si="7"/>
        <v>47.39</v>
      </c>
      <c r="N56">
        <f t="shared" si="7"/>
        <v>49.55</v>
      </c>
      <c r="O56">
        <f t="shared" si="7"/>
        <v>49.02</v>
      </c>
    </row>
    <row r="57" spans="9:15" x14ac:dyDescent="0.3">
      <c r="I57" t="s">
        <v>12</v>
      </c>
      <c r="J57">
        <f t="shared" si="7"/>
        <v>33.32</v>
      </c>
      <c r="K57">
        <f t="shared" si="7"/>
        <v>39.15</v>
      </c>
      <c r="L57">
        <f t="shared" si="7"/>
        <v>55.21</v>
      </c>
      <c r="M57">
        <f t="shared" si="7"/>
        <v>67.03</v>
      </c>
      <c r="N57">
        <f t="shared" si="7"/>
        <v>71.44</v>
      </c>
      <c r="O57">
        <f t="shared" si="7"/>
        <v>71.2</v>
      </c>
    </row>
    <row r="58" spans="9:15" x14ac:dyDescent="0.3">
      <c r="I58" t="s">
        <v>13</v>
      </c>
      <c r="J58">
        <f t="shared" si="7"/>
        <v>42.18</v>
      </c>
      <c r="K58">
        <f t="shared" si="7"/>
        <v>48.88</v>
      </c>
      <c r="L58">
        <f t="shared" si="7"/>
        <v>64.09</v>
      </c>
      <c r="M58">
        <f t="shared" si="7"/>
        <v>75.8</v>
      </c>
      <c r="N58">
        <f t="shared" si="7"/>
        <v>79.69</v>
      </c>
      <c r="O58">
        <f t="shared" si="7"/>
        <v>80.180000000000007</v>
      </c>
    </row>
    <row r="59" spans="9:15" x14ac:dyDescent="0.3">
      <c r="I59" t="s">
        <v>14</v>
      </c>
      <c r="J59">
        <f t="shared" si="7"/>
        <v>32.15</v>
      </c>
      <c r="K59">
        <f t="shared" si="7"/>
        <v>38.270000000000003</v>
      </c>
      <c r="L59">
        <f t="shared" si="7"/>
        <v>43.54</v>
      </c>
      <c r="M59">
        <f t="shared" si="7"/>
        <v>48.48</v>
      </c>
      <c r="N59">
        <f t="shared" si="7"/>
        <v>51.57</v>
      </c>
      <c r="O59">
        <f t="shared" si="7"/>
        <v>52.63</v>
      </c>
    </row>
    <row r="60" spans="9:15" x14ac:dyDescent="0.3">
      <c r="I60" t="s">
        <v>15</v>
      </c>
      <c r="J60">
        <f t="shared" si="7"/>
        <v>26.57</v>
      </c>
      <c r="K60">
        <f t="shared" si="7"/>
        <v>37.200000000000003</v>
      </c>
      <c r="L60">
        <f t="shared" si="7"/>
        <v>52.12</v>
      </c>
      <c r="M60">
        <f t="shared" si="7"/>
        <v>61.1</v>
      </c>
      <c r="N60">
        <f t="shared" si="7"/>
        <v>65.010000000000005</v>
      </c>
      <c r="O60">
        <f t="shared" si="7"/>
        <v>71.02</v>
      </c>
    </row>
    <row r="61" spans="9:15" x14ac:dyDescent="0.3">
      <c r="I61" t="s">
        <v>16</v>
      </c>
      <c r="J61">
        <f t="shared" si="7"/>
        <v>53.17</v>
      </c>
      <c r="K61">
        <f t="shared" si="7"/>
        <v>56.8</v>
      </c>
      <c r="L61">
        <f t="shared" si="7"/>
        <v>63.77</v>
      </c>
      <c r="M61">
        <f t="shared" si="7"/>
        <v>75.400000000000006</v>
      </c>
      <c r="N61">
        <f t="shared" si="7"/>
        <v>76.010000000000005</v>
      </c>
      <c r="O61">
        <f t="shared" si="7"/>
        <v>76.8</v>
      </c>
    </row>
  </sheetData>
  <sortState xmlns:xlrd2="http://schemas.microsoft.com/office/spreadsheetml/2017/richdata2" ref="A2:G8">
    <sortCondition ref="B2:B8"/>
  </sortState>
  <mergeCells count="5">
    <mergeCell ref="I26:O26"/>
    <mergeCell ref="I17:O17"/>
    <mergeCell ref="I35:O35"/>
    <mergeCell ref="I44:O44"/>
    <mergeCell ref="I53:O53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Yandex.Translate</dc:creator>
  <cp:lastModifiedBy>User</cp:lastModifiedBy>
  <dcterms:created xsi:type="dcterms:W3CDTF">2015-06-05T18:19:34Z</dcterms:created>
  <dcterms:modified xsi:type="dcterms:W3CDTF">2023-08-26T11:58:19Z</dcterms:modified>
</cp:coreProperties>
</file>