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Учёба\Phish\Лабы\ВПВ\"/>
    </mc:Choice>
  </mc:AlternateContent>
  <xr:revisionPtr revIDLastSave="0" documentId="13_ncr:1_{303E67DC-4836-41F4-AAD3-2759F3250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es">Sheet1!$G$5:$K$5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5" i="1" l="1"/>
  <c r="AL15" i="1" s="1"/>
  <c r="AL5" i="1"/>
  <c r="AL6" i="1"/>
  <c r="AL7" i="1"/>
  <c r="AL8" i="1"/>
  <c r="AL9" i="1"/>
  <c r="AL10" i="1"/>
  <c r="AL11" i="1"/>
  <c r="AL12" i="1"/>
  <c r="AL13" i="1"/>
  <c r="AL14" i="1"/>
  <c r="AL4" i="1"/>
  <c r="AJ6" i="1"/>
  <c r="AJ8" i="1"/>
  <c r="AJ10" i="1"/>
  <c r="AJ14" i="1"/>
  <c r="AJ4" i="1"/>
  <c r="AD5" i="1"/>
  <c r="AE5" i="1"/>
  <c r="AF5" i="1"/>
  <c r="AG5" i="1"/>
  <c r="AH5" i="1"/>
  <c r="AD6" i="1"/>
  <c r="AE6" i="1"/>
  <c r="AF6" i="1"/>
  <c r="AG6" i="1"/>
  <c r="AH6" i="1"/>
  <c r="AD7" i="1"/>
  <c r="AE7" i="1"/>
  <c r="AF7" i="1"/>
  <c r="AG7" i="1"/>
  <c r="AH7" i="1"/>
  <c r="AD8" i="1"/>
  <c r="AE8" i="1"/>
  <c r="AF8" i="1"/>
  <c r="AG8" i="1"/>
  <c r="AH8" i="1"/>
  <c r="AD9" i="1"/>
  <c r="AE9" i="1"/>
  <c r="AF9" i="1"/>
  <c r="AG9" i="1"/>
  <c r="AH9" i="1"/>
  <c r="AD10" i="1"/>
  <c r="AE10" i="1"/>
  <c r="AF10" i="1"/>
  <c r="AG10" i="1"/>
  <c r="AH10" i="1"/>
  <c r="AD11" i="1"/>
  <c r="AE11" i="1"/>
  <c r="AF11" i="1"/>
  <c r="AG11" i="1"/>
  <c r="AH11" i="1"/>
  <c r="AD12" i="1"/>
  <c r="AE12" i="1"/>
  <c r="AF12" i="1"/>
  <c r="AG12" i="1"/>
  <c r="AH12" i="1"/>
  <c r="AD13" i="1"/>
  <c r="AE13" i="1"/>
  <c r="AF13" i="1"/>
  <c r="AG13" i="1"/>
  <c r="AH13" i="1"/>
  <c r="AD14" i="1"/>
  <c r="AE14" i="1"/>
  <c r="AF14" i="1"/>
  <c r="AG14" i="1"/>
  <c r="AH14" i="1"/>
  <c r="AE4" i="1"/>
  <c r="AF4" i="1"/>
  <c r="AG4" i="1"/>
  <c r="AH4" i="1"/>
  <c r="AD4" i="1"/>
  <c r="Y6" i="1"/>
  <c r="Z6" i="1"/>
  <c r="AA6" i="1"/>
  <c r="AB6" i="1"/>
  <c r="Y8" i="1"/>
  <c r="Z8" i="1"/>
  <c r="AA8" i="1"/>
  <c r="AB8" i="1"/>
  <c r="Y10" i="1"/>
  <c r="Z10" i="1"/>
  <c r="AA10" i="1"/>
  <c r="AB10" i="1"/>
  <c r="Y12" i="1"/>
  <c r="Z12" i="1"/>
  <c r="AA12" i="1"/>
  <c r="AB12" i="1"/>
  <c r="Y14" i="1"/>
  <c r="Z14" i="1"/>
  <c r="AA14" i="1"/>
  <c r="AB14" i="1"/>
  <c r="AB4" i="1"/>
  <c r="AA4" i="1"/>
  <c r="Z4" i="1"/>
  <c r="Y4" i="1"/>
  <c r="X6" i="1"/>
  <c r="X8" i="1"/>
  <c r="X10" i="1"/>
  <c r="X12" i="1"/>
  <c r="X14" i="1"/>
  <c r="X4" i="1"/>
</calcChain>
</file>

<file path=xl/sharedStrings.xml><?xml version="1.0" encoding="utf-8"?>
<sst xmlns="http://schemas.openxmlformats.org/spreadsheetml/2006/main" count="29" uniqueCount="29">
  <si>
    <t>стрельба</t>
  </si>
  <si>
    <t>расстояние</t>
  </si>
  <si>
    <t>10+-0,1 см</t>
  </si>
  <si>
    <t>50+-0,1см</t>
  </si>
  <si>
    <t>СРЕДНЕЕ</t>
  </si>
  <si>
    <t>скорость пули</t>
  </si>
  <si>
    <t>масса 20 пуль</t>
  </si>
  <si>
    <t>3,1 гр +- 0,1</t>
  </si>
  <si>
    <t>масса установки</t>
  </si>
  <si>
    <t>58,7 +- 0,1 гр</t>
  </si>
  <si>
    <t>50 см +- 0,1</t>
  </si>
  <si>
    <t>длина нитей</t>
  </si>
  <si>
    <t>При выстреле пружина сжиматеся на</t>
  </si>
  <si>
    <t>26,6-0,4</t>
  </si>
  <si>
    <t>0,05 мм</t>
  </si>
  <si>
    <t>26,2 мм</t>
  </si>
  <si>
    <t>жёсткость пружины</t>
  </si>
  <si>
    <t>длина не растянутой</t>
  </si>
  <si>
    <t>78,4 +- 0,05мм</t>
  </si>
  <si>
    <t>масса</t>
  </si>
  <si>
    <t>разница</t>
  </si>
  <si>
    <t>341г</t>
  </si>
  <si>
    <t>3,15 мм</t>
  </si>
  <si>
    <t>273г</t>
  </si>
  <si>
    <t>3 мм</t>
  </si>
  <si>
    <t>Жёсткость</t>
  </si>
  <si>
    <t>ЗСЭ</t>
  </si>
  <si>
    <t>скорость</t>
  </si>
  <si>
    <t>отклонение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</si>
</sst>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L18"/>
  <sheetViews>
    <sheetView tabSelected="1" topLeftCell="J1" zoomScale="115" zoomScaleNormal="115" workbookViewId="0">
      <selection activeCell="U12" sqref="U12"/>
    </sheetView>
  </sheetViews>
  <sheetFormatPr defaultRowHeight="14.4" x14ac:dyDescent="0.3"/>
  <sheetData>
    <row r="3" spans="5:38" x14ac:dyDescent="0.3">
      <c r="E3" t="s">
        <v>0</v>
      </c>
      <c r="M3" t="s">
        <v>4</v>
      </c>
      <c r="O3" t="s">
        <v>5</v>
      </c>
      <c r="R3" t="s">
        <v>6</v>
      </c>
      <c r="T3" t="s">
        <v>12</v>
      </c>
      <c r="X3" t="s">
        <v>28</v>
      </c>
    </row>
    <row r="4" spans="5:38" x14ac:dyDescent="0.3">
      <c r="E4" t="s">
        <v>1</v>
      </c>
      <c r="G4">
        <v>1</v>
      </c>
      <c r="H4">
        <v>2</v>
      </c>
      <c r="I4">
        <v>3</v>
      </c>
      <c r="J4">
        <v>4</v>
      </c>
      <c r="K4">
        <v>5</v>
      </c>
      <c r="X4">
        <f>G5 - M5</f>
        <v>-2.0000000000000018E-2</v>
      </c>
      <c r="Y4">
        <f>H5 - M5</f>
        <v>-2.0000000000000018E-2</v>
      </c>
      <c r="Z4">
        <f>I5 - M5</f>
        <v>8.0000000000000071E-2</v>
      </c>
      <c r="AA4">
        <f>J5 - M5</f>
        <v>-2.0000000000000018E-2</v>
      </c>
      <c r="AB4">
        <f>K5 - M5</f>
        <v>-2.0000000000000018E-2</v>
      </c>
      <c r="AD4">
        <f>X4*X4</f>
        <v>4.0000000000000072E-4</v>
      </c>
      <c r="AE4">
        <f t="shared" ref="AE4:AH4" si="0">Y4*Y4</f>
        <v>4.0000000000000072E-4</v>
      </c>
      <c r="AF4">
        <f t="shared" si="0"/>
        <v>6.4000000000000116E-3</v>
      </c>
      <c r="AG4">
        <f t="shared" si="0"/>
        <v>4.0000000000000072E-4</v>
      </c>
      <c r="AH4">
        <f t="shared" si="0"/>
        <v>4.0000000000000072E-4</v>
      </c>
      <c r="AJ4">
        <f xml:space="preserve"> (AD4 + AE4 + AF4 + AG4 + AH4) /5</f>
        <v>1.6000000000000029E-3</v>
      </c>
      <c r="AL4">
        <f>SQRT(AJ4)</f>
        <v>4.0000000000000036E-2</v>
      </c>
    </row>
    <row r="5" spans="5:38" x14ac:dyDescent="0.3">
      <c r="E5" t="s">
        <v>2</v>
      </c>
      <c r="G5">
        <v>2.6</v>
      </c>
      <c r="H5">
        <v>2.6</v>
      </c>
      <c r="I5">
        <v>2.7</v>
      </c>
      <c r="J5">
        <v>2.6</v>
      </c>
      <c r="K5">
        <v>2.6</v>
      </c>
      <c r="M5">
        <v>2.62</v>
      </c>
      <c r="O5">
        <v>43.93</v>
      </c>
      <c r="R5" t="s">
        <v>7</v>
      </c>
      <c r="T5" t="s">
        <v>13</v>
      </c>
      <c r="U5" t="s">
        <v>14</v>
      </c>
      <c r="AD5">
        <f t="shared" ref="AD5:AD14" si="1">X5*X5</f>
        <v>0</v>
      </c>
      <c r="AE5">
        <f t="shared" ref="AE5:AE14" si="2">Y5*Y5</f>
        <v>0</v>
      </c>
      <c r="AF5">
        <f t="shared" ref="AF5:AF14" si="3">Z5*Z5</f>
        <v>0</v>
      </c>
      <c r="AG5">
        <f t="shared" ref="AG5:AG14" si="4">AA5*AA5</f>
        <v>0</v>
      </c>
      <c r="AH5">
        <f t="shared" ref="AH5:AH14" si="5">AB5*AB5</f>
        <v>0</v>
      </c>
      <c r="AL5">
        <f t="shared" ref="AL5:AL15" si="6">SQRT(AJ5)</f>
        <v>0</v>
      </c>
    </row>
    <row r="6" spans="5:38" x14ac:dyDescent="0.3">
      <c r="T6" t="s">
        <v>15</v>
      </c>
      <c r="X6">
        <f t="shared" ref="X6:X14" si="7">G7 - M7</f>
        <v>6.0000000000000053E-2</v>
      </c>
      <c r="Y6">
        <f t="shared" ref="Y6:Y14" si="8">H7 - M7</f>
        <v>6.0000000000000053E-2</v>
      </c>
      <c r="Z6">
        <f t="shared" ref="Z6:Z14" si="9">I7 - M7</f>
        <v>-4.0000000000000036E-2</v>
      </c>
      <c r="AA6">
        <f t="shared" ref="AA6:AA14" si="10">J7 - M7</f>
        <v>-4.0000000000000036E-2</v>
      </c>
      <c r="AB6">
        <f t="shared" ref="AB6:AB14" si="11">K7 - M7</f>
        <v>-4.0000000000000036E-2</v>
      </c>
      <c r="AD6">
        <f t="shared" si="1"/>
        <v>3.6000000000000064E-3</v>
      </c>
      <c r="AE6">
        <f t="shared" si="2"/>
        <v>3.6000000000000064E-3</v>
      </c>
      <c r="AF6">
        <f t="shared" si="3"/>
        <v>1.6000000000000029E-3</v>
      </c>
      <c r="AG6">
        <f t="shared" si="4"/>
        <v>1.6000000000000029E-3</v>
      </c>
      <c r="AH6">
        <f t="shared" si="5"/>
        <v>1.6000000000000029E-3</v>
      </c>
      <c r="AJ6">
        <f t="shared" ref="AJ6:AJ14" si="12" xml:space="preserve"> (AD6 + AE6 + AF6 + AG6 + AH6) /5</f>
        <v>2.4000000000000041E-3</v>
      </c>
      <c r="AL6">
        <f t="shared" si="6"/>
        <v>4.8989794855663606E-2</v>
      </c>
    </row>
    <row r="7" spans="5:38" x14ac:dyDescent="0.3">
      <c r="E7" t="s">
        <v>3</v>
      </c>
      <c r="G7">
        <v>2.5</v>
      </c>
      <c r="H7">
        <v>2.5</v>
      </c>
      <c r="I7">
        <v>2.4</v>
      </c>
      <c r="J7">
        <v>2.4</v>
      </c>
      <c r="K7">
        <v>2.4</v>
      </c>
      <c r="M7">
        <v>2.44</v>
      </c>
      <c r="O7">
        <v>40.909999999999997</v>
      </c>
      <c r="R7" t="s">
        <v>8</v>
      </c>
      <c r="T7" t="s">
        <v>16</v>
      </c>
      <c r="AD7">
        <f t="shared" si="1"/>
        <v>0</v>
      </c>
      <c r="AE7">
        <f t="shared" si="2"/>
        <v>0</v>
      </c>
      <c r="AF7">
        <f t="shared" si="3"/>
        <v>0</v>
      </c>
      <c r="AG7">
        <f t="shared" si="4"/>
        <v>0</v>
      </c>
      <c r="AH7">
        <f t="shared" si="5"/>
        <v>0</v>
      </c>
      <c r="AL7">
        <f t="shared" si="6"/>
        <v>0</v>
      </c>
    </row>
    <row r="8" spans="5:38" x14ac:dyDescent="0.3">
      <c r="R8" t="s">
        <v>9</v>
      </c>
      <c r="T8" t="s">
        <v>17</v>
      </c>
      <c r="X8">
        <f t="shared" si="7"/>
        <v>-8.0000000000000071E-2</v>
      </c>
      <c r="Y8">
        <f t="shared" si="8"/>
        <v>2.0000000000000018E-2</v>
      </c>
      <c r="Z8">
        <f t="shared" si="9"/>
        <v>2.0000000000000018E-2</v>
      </c>
      <c r="AA8">
        <f t="shared" si="10"/>
        <v>2.0000000000000018E-2</v>
      </c>
      <c r="AB8">
        <f t="shared" si="11"/>
        <v>2.0000000000000018E-2</v>
      </c>
      <c r="AD8">
        <f t="shared" si="1"/>
        <v>6.4000000000000116E-3</v>
      </c>
      <c r="AE8">
        <f t="shared" si="2"/>
        <v>4.0000000000000072E-4</v>
      </c>
      <c r="AF8">
        <f t="shared" si="3"/>
        <v>4.0000000000000072E-4</v>
      </c>
      <c r="AG8">
        <f t="shared" si="4"/>
        <v>4.0000000000000072E-4</v>
      </c>
      <c r="AH8">
        <f t="shared" si="5"/>
        <v>4.0000000000000072E-4</v>
      </c>
      <c r="AJ8">
        <f t="shared" si="12"/>
        <v>1.6000000000000031E-3</v>
      </c>
      <c r="AL8">
        <f t="shared" si="6"/>
        <v>4.0000000000000036E-2</v>
      </c>
    </row>
    <row r="9" spans="5:38" x14ac:dyDescent="0.3">
      <c r="E9">
        <v>30</v>
      </c>
      <c r="G9">
        <v>2.4</v>
      </c>
      <c r="H9">
        <v>2.5</v>
      </c>
      <c r="I9">
        <v>2.5</v>
      </c>
      <c r="J9">
        <v>2.5</v>
      </c>
      <c r="K9">
        <v>2.5</v>
      </c>
      <c r="M9">
        <v>2.48</v>
      </c>
      <c r="O9">
        <v>41.58</v>
      </c>
      <c r="R9" t="s">
        <v>11</v>
      </c>
      <c r="T9" t="s">
        <v>18</v>
      </c>
      <c r="AD9">
        <f t="shared" si="1"/>
        <v>0</v>
      </c>
      <c r="AE9">
        <f t="shared" si="2"/>
        <v>0</v>
      </c>
      <c r="AF9">
        <f t="shared" si="3"/>
        <v>0</v>
      </c>
      <c r="AG9">
        <f t="shared" si="4"/>
        <v>0</v>
      </c>
      <c r="AH9">
        <f t="shared" si="5"/>
        <v>0</v>
      </c>
      <c r="AL9">
        <f t="shared" si="6"/>
        <v>0</v>
      </c>
    </row>
    <row r="10" spans="5:38" x14ac:dyDescent="0.3">
      <c r="R10" t="s">
        <v>10</v>
      </c>
      <c r="T10" t="s">
        <v>19</v>
      </c>
      <c r="U10" t="s">
        <v>20</v>
      </c>
      <c r="X10">
        <f t="shared" si="7"/>
        <v>2.0000000000000018E-2</v>
      </c>
      <c r="Y10">
        <f t="shared" si="8"/>
        <v>2.0000000000000018E-2</v>
      </c>
      <c r="Z10">
        <f t="shared" si="9"/>
        <v>-8.0000000000000071E-2</v>
      </c>
      <c r="AA10">
        <f t="shared" si="10"/>
        <v>2.0000000000000018E-2</v>
      </c>
      <c r="AB10">
        <f t="shared" si="11"/>
        <v>2.0000000000000018E-2</v>
      </c>
      <c r="AD10">
        <f t="shared" si="1"/>
        <v>4.0000000000000072E-4</v>
      </c>
      <c r="AE10">
        <f t="shared" si="2"/>
        <v>4.0000000000000072E-4</v>
      </c>
      <c r="AF10">
        <f t="shared" si="3"/>
        <v>6.4000000000000116E-3</v>
      </c>
      <c r="AG10">
        <f t="shared" si="4"/>
        <v>4.0000000000000072E-4</v>
      </c>
      <c r="AH10">
        <f t="shared" si="5"/>
        <v>4.0000000000000072E-4</v>
      </c>
      <c r="AJ10">
        <f t="shared" si="12"/>
        <v>1.6000000000000029E-3</v>
      </c>
      <c r="AL10">
        <f t="shared" si="6"/>
        <v>4.0000000000000036E-2</v>
      </c>
    </row>
    <row r="11" spans="5:38" x14ac:dyDescent="0.3">
      <c r="E11">
        <v>70</v>
      </c>
      <c r="G11">
        <v>2.4</v>
      </c>
      <c r="H11">
        <v>2.4</v>
      </c>
      <c r="I11">
        <v>2.2999999999999998</v>
      </c>
      <c r="J11">
        <v>2.4</v>
      </c>
      <c r="K11">
        <v>2.4</v>
      </c>
      <c r="M11">
        <v>2.38</v>
      </c>
      <c r="O11">
        <v>39.9</v>
      </c>
      <c r="T11" t="s">
        <v>21</v>
      </c>
      <c r="U11" t="s">
        <v>22</v>
      </c>
      <c r="AD11">
        <f t="shared" si="1"/>
        <v>0</v>
      </c>
      <c r="AE11">
        <f t="shared" si="2"/>
        <v>0</v>
      </c>
      <c r="AF11">
        <f t="shared" si="3"/>
        <v>0</v>
      </c>
      <c r="AG11">
        <f t="shared" si="4"/>
        <v>0</v>
      </c>
      <c r="AH11">
        <f t="shared" si="5"/>
        <v>0</v>
      </c>
      <c r="AL11">
        <f t="shared" si="6"/>
        <v>0</v>
      </c>
    </row>
    <row r="12" spans="5:38" x14ac:dyDescent="0.3">
      <c r="T12">
        <v>58.7</v>
      </c>
      <c r="U12">
        <v>2.6</v>
      </c>
      <c r="X12">
        <f t="shared" si="7"/>
        <v>2.5</v>
      </c>
      <c r="Y12">
        <f t="shared" si="8"/>
        <v>2.5</v>
      </c>
      <c r="Z12">
        <f t="shared" si="9"/>
        <v>2.4</v>
      </c>
      <c r="AA12">
        <f t="shared" si="10"/>
        <v>2.5</v>
      </c>
      <c r="AB12">
        <f t="shared" si="11"/>
        <v>2.5</v>
      </c>
      <c r="AD12">
        <f t="shared" si="1"/>
        <v>6.25</v>
      </c>
      <c r="AE12">
        <f t="shared" si="2"/>
        <v>6.25</v>
      </c>
      <c r="AF12">
        <f t="shared" si="3"/>
        <v>5.76</v>
      </c>
      <c r="AG12">
        <f t="shared" si="4"/>
        <v>6.25</v>
      </c>
      <c r="AH12">
        <f t="shared" si="5"/>
        <v>6.25</v>
      </c>
      <c r="AL12">
        <f t="shared" si="6"/>
        <v>0</v>
      </c>
    </row>
    <row r="13" spans="5:38" x14ac:dyDescent="0.3">
      <c r="E13">
        <v>20</v>
      </c>
      <c r="G13">
        <v>2.5</v>
      </c>
      <c r="H13">
        <v>2.5</v>
      </c>
      <c r="I13">
        <v>2.4</v>
      </c>
      <c r="J13">
        <v>2.5</v>
      </c>
      <c r="K13">
        <v>2.5</v>
      </c>
      <c r="T13" t="s">
        <v>23</v>
      </c>
      <c r="U13" t="s">
        <v>24</v>
      </c>
      <c r="AD13">
        <f t="shared" si="1"/>
        <v>0</v>
      </c>
      <c r="AE13">
        <f t="shared" si="2"/>
        <v>0</v>
      </c>
      <c r="AF13">
        <f t="shared" si="3"/>
        <v>0</v>
      </c>
      <c r="AG13">
        <f t="shared" si="4"/>
        <v>0</v>
      </c>
      <c r="AH13">
        <f t="shared" si="5"/>
        <v>0</v>
      </c>
      <c r="AL13">
        <f t="shared" si="6"/>
        <v>0</v>
      </c>
    </row>
    <row r="14" spans="5:38" x14ac:dyDescent="0.3">
      <c r="X14">
        <f t="shared" si="7"/>
        <v>-0.13999999999999968</v>
      </c>
      <c r="Y14">
        <f t="shared" si="8"/>
        <v>6.0000000000000053E-2</v>
      </c>
      <c r="Z14">
        <f t="shared" si="9"/>
        <v>6.0000000000000053E-2</v>
      </c>
      <c r="AA14">
        <f t="shared" si="10"/>
        <v>-4.0000000000000036E-2</v>
      </c>
      <c r="AB14">
        <f t="shared" si="11"/>
        <v>6.0000000000000053E-2</v>
      </c>
      <c r="AD14">
        <f t="shared" si="1"/>
        <v>1.9599999999999909E-2</v>
      </c>
      <c r="AE14">
        <f t="shared" si="2"/>
        <v>3.6000000000000064E-3</v>
      </c>
      <c r="AF14">
        <f t="shared" si="3"/>
        <v>3.6000000000000064E-3</v>
      </c>
      <c r="AG14">
        <f t="shared" si="4"/>
        <v>1.6000000000000029E-3</v>
      </c>
      <c r="AH14">
        <f t="shared" si="5"/>
        <v>3.6000000000000064E-3</v>
      </c>
      <c r="AJ14">
        <f t="shared" si="12"/>
        <v>6.3999999999999864E-3</v>
      </c>
      <c r="AL14">
        <f t="shared" si="6"/>
        <v>7.9999999999999918E-2</v>
      </c>
    </row>
    <row r="15" spans="5:38" x14ac:dyDescent="0.3">
      <c r="E15">
        <v>90</v>
      </c>
      <c r="G15">
        <v>2.2000000000000002</v>
      </c>
      <c r="H15">
        <v>2.4</v>
      </c>
      <c r="I15">
        <v>2.4</v>
      </c>
      <c r="J15">
        <v>2.2999999999999998</v>
      </c>
      <c r="K15">
        <v>2.4</v>
      </c>
      <c r="M15">
        <v>2.34</v>
      </c>
      <c r="O15">
        <v>39.229999999999997</v>
      </c>
      <c r="T15" t="s">
        <v>25</v>
      </c>
      <c r="U15">
        <v>996.25</v>
      </c>
      <c r="AJ15">
        <f>SQRT(AVERAGE((AJ4:AJ14)))</f>
        <v>5.2153619241621194E-2</v>
      </c>
      <c r="AL15">
        <f t="shared" si="6"/>
        <v>0.22837166908708531</v>
      </c>
    </row>
    <row r="17" spans="20:21" x14ac:dyDescent="0.3">
      <c r="T17" t="s">
        <v>26</v>
      </c>
      <c r="U17" t="s">
        <v>27</v>
      </c>
    </row>
    <row r="18" spans="20:21" x14ac:dyDescent="0.3">
      <c r="U18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 Идрисов</cp:lastModifiedBy>
  <dcterms:created xsi:type="dcterms:W3CDTF">2015-06-05T18:17:20Z</dcterms:created>
  <dcterms:modified xsi:type="dcterms:W3CDTF">2023-12-23T21:11:11Z</dcterms:modified>
</cp:coreProperties>
</file>