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\Libraries\AltiumComponentsDB\"/>
    </mc:Choice>
  </mc:AlternateContent>
  <xr:revisionPtr revIDLastSave="0" documentId="13_ncr:1_{62F45F74-1CF4-4D05-A058-CB6AF7563425}" xr6:coauthVersionLast="47" xr6:coauthVersionMax="47" xr10:uidLastSave="{00000000-0000-0000-0000-000000000000}"/>
  <bookViews>
    <workbookView xWindow="-108" yWindow="-108" windowWidth="23256" windowHeight="12576" firstSheet="10" activeTab="14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8" l="1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<sst xmlns="http://schemas.openxmlformats.org/spreadsheetml/2006/main" count="54490" uniqueCount="2669">
  <si>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</si>
  <si>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</si>
  <si>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</si>
  <si>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</si>
  <si>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</si>
  <si>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</si>
  <si>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</si>
  <si>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</si>
  <si>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</si>
  <si>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</si>
  <si>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</si>
  <si>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</si>
  <si>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</si>
  <si>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</si>
  <si>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</si>
  <si>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</si>
  <si>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</si>
  <si>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</si>
  <si>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</si>
  <si>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</si>
  <si>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</si>
  <si>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</si>
  <si>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</si>
  <si>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</si>
  <si>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</si>
  <si>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</si>
  <si>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</si>
  <si>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</si>
  <si>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</si>
  <si>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</si>
  <si>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</si>
  <si>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</si>
  <si>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</si>
  <si>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</si>
  <si>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</si>
  <si>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</si>
  <si>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</si>
  <si>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</si>
  <si>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</si>
  <si>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</si>
  <si>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</si>
  <si>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</si>
  <si>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</si>
  <si>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</si>
  <si>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</si>
  <si>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</si>
  <si>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</si>
  <si>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</si>
  <si>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</si>
  <si>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</si>
  <si>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</si>
  <si>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</si>
  <si>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</si>
  <si>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</si>
  <si>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</si>
  <si>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</si>
  <si>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</si>
  <si>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</si>
  <si>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</si>
  <si>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</si>
  <si>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</si>
  <si>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</si>
  <si>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</si>
  <si>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</si>
  <si>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</si>
  <si>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</si>
  <si>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</si>
  <si>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</si>
  <si>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</si>
  <si>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</si>
  <si>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</si>
  <si>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</si>
  <si>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</si>
  <si>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</si>
  <si>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</si>
  <si>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</si>
  <si>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</si>
  <si>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</si>
  <si>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</si>
  <si>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</si>
  <si>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</si>
  <si>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</si>
  <si>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</si>
  <si>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</si>
  <si>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</si>
  <si>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</si>
  <si>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</si>
  <si>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</si>
  <si>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</si>
  <si>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</si>
  <si>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</si>
  <si>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</si>
  <si>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</si>
  <si>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</si>
  <si>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</si>
  <si>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</si>
  <si>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</si>
  <si>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</si>
  <si>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</si>
  <si>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</si>
  <si>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</si>
  <si>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</si>
  <si>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</si>
  <si>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</si>
  <si>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</si>
  <si>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</si>
  <si>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</si>
  <si>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</si>
  <si>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</si>
  <si>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</si>
  <si>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</si>
  <si>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</si>
  <si>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</si>
  <si>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</si>
  <si>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</si>
  <si>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</si>
  <si>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</si>
  <si>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</si>
  <si>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</si>
  <si>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</si>
  <si>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</si>
  <si>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</si>
  <si>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</si>
  <si>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</si>
  <si>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</si>
  <si>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</si>
  <si>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</si>
  <si>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</si>
  <si>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</si>
  <si>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</si>
  <si>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</si>
  <si>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</si>
  <si>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</si>
  <si>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</si>
  <si>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</si>
  <si>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</si>
  <si>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</si>
  <si>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</si>
  <si>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</si>
  <si>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</si>
  <si>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</si>
  <si>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</si>
  <si>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</si>
  <si>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</si>
  <si>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</si>
  <si>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</si>
  <si>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</si>
  <si>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</si>
  <si>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</si>
  <si>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</si>
  <si>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</si>
  <si>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</si>
  <si>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</si>
  <si>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</si>
  <si>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</si>
  <si>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</si>
  <si>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</si>
  <si>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</si>
  <si>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</si>
  <si>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</si>
  <si>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</si>
  <si>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</si>
  <si>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</si>
  <si>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</si>
  <si>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</si>
  <si>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</si>
  <si>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</si>
  <si>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</si>
  <si>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</si>
  <si>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</si>
  <si>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</si>
  <si>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</si>
  <si>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</si>
  <si>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</si>
  <si>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</si>
  <si>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</si>
  <si>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</si>
  <si>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</si>
  <si>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</si>
  <si>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</si>
  <si>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</si>
  <si>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</si>
  <si>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</si>
  <si>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</si>
  <si>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</si>
  <si>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</si>
  <si>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</si>
  <si>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</si>
  <si>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</si>
  <si>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</si>
  <si>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</si>
  <si>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</si>
  <si>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</si>
  <si>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</si>
  <si>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</si>
  <si>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</si>
  <si>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</si>
  <si>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</si>
  <si>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</si>
  <si>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</si>
  <si>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</si>
  <si>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</si>
  <si>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</si>
  <si>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</si>
  <si>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</si>
  <si>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</si>
  <si>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</si>
  <si>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</si>
  <si>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</si>
  <si>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</si>
  <si>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</si>
  <si>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</si>
  <si>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</si>
  <si>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</si>
  <si>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</si>
  <si>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</si>
  <si>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</si>
  <si>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</si>
  <si>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</si>
  <si>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</si>
  <si>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</si>
  <si>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</si>
  <si>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</si>
  <si>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</si>
  <si>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</si>
  <si>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</si>
  <si>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</si>
  <si>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</si>
  <si>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</si>
  <si>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</si>
  <si>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</si>
  <si>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</si>
  <si>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</si>
  <si>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</si>
  <si>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</si>
  <si>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</si>
  <si>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</si>
  <si>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</si>
  <si>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</si>
  <si>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</si>
  <si>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</si>
  <si>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</si>
  <si>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</si>
  <si>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</si>
  <si>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</si>
  <si>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</si>
  <si>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</si>
  <si>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</si>
  <si>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</si>
  <si>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</si>
  <si>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</si>
  <si>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</si>
  <si>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</si>
  <si>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</si>
  <si>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</si>
  <si>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</si>
  <si>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</si>
  <si>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</si>
  <si>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</si>
  <si>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</si>
  <si>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</si>
  <si>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</si>
  <si>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</si>
  <si>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</si>
  <si>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</si>
  <si>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</si>
  <si>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</si>
  <si>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</si>
  <si>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</si>
  <si>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</si>
  <si>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</si>
  <si>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</si>
  <si>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</si>
  <si>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</si>
  <si>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</si>
  <si>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</si>
  <si>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</si>
  <si>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</si>
  <si>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</si>
  <si>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</si>
  <si>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</si>
  <si>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</si>
  <si>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</si>
  <si>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</si>
  <si>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</si>
  <si>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</si>
  <si>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</si>
  <si>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</si>
  <si>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</si>
  <si>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</si>
  <si>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</si>
  <si>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</si>
  <si>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</si>
  <si>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</si>
  <si>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</si>
  <si>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</si>
  <si>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</si>
  <si>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</si>
  <si>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</si>
  <si>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</si>
  <si>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</si>
  <si>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</si>
  <si>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</si>
  <si>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</si>
  <si>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</si>
  <si>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</si>
  <si>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</si>
  <si>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</si>
  <si>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</si>
  <si>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</si>
  <si>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</si>
  <si>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</si>
  <si>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</si>
  <si>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</si>
  <si>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</si>
  <si>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</si>
  <si>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</si>
  <si>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</si>
  <si>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</si>
  <si>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</si>
  <si>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</si>
  <si>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</si>
  <si>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</si>
  <si>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</si>
  <si>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</si>
  <si>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</si>
  <si>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</si>
  <si>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</si>
  <si>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</si>
  <si>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</si>
  <si>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</si>
  <si>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</si>
  <si>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</si>
  <si>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</si>
  <si>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</si>
  <si>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</si>
  <si>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</si>
  <si>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</si>
  <si>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</si>
  <si>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</si>
  <si>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</si>
  <si>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</si>
  <si>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</si>
  <si>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</si>
  <si>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</si>
  <si>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</si>
  <si>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</si>
  <si>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</si>
  <si>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</si>
  <si>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</si>
  <si>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</si>
  <si>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</si>
  <si>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</si>
  <si>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</si>
  <si>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</si>
  <si>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</si>
  <si>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</si>
  <si>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</si>
  <si>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</si>
  <si>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</si>
  <si>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</si>
  <si>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</si>
  <si>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</si>
  <si>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</si>
  <si>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</si>
  <si>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</si>
  <si>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</si>
  <si>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</si>
  <si>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</si>
  <si>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</si>
  <si>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</si>
  <si>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</si>
  <si>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</si>
  <si>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</si>
  <si>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</si>
  <si>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</si>
  <si>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</si>
  <si>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</si>
  <si>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</si>
  <si>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</si>
  <si>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</si>
  <si>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</si>
  <si>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</si>
  <si>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</si>
  <si>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</si>
  <si>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</si>
  <si>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</si>
  <si>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</si>
  <si>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</si>
  <si>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</si>
  <si>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</si>
  <si>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</si>
  <si>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</si>
  <si>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</si>
  <si>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</si>
  <si>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</si>
  <si>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</si>
  <si>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</si>
  <si>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</si>
  <si>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</si>
  <si>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</si>
  <si>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</si>
  <si>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</si>
  <si>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</si>
  <si>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</si>
  <si>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</si>
  <si>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</si>
  <si>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</si>
  <si>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</si>
  <si>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</si>
  <si>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</si>
  <si>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</si>
  <si>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</si>
  <si>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</si>
  <si>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</si>
  <si>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</si>
  <si>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</si>
  <si>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</si>
  <si>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</si>
  <si>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</si>
  <si>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</si>
  <si>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</si>
  <si>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</si>
  <si>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</si>
  <si>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</si>
  <si>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</si>
  <si>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</si>
  <si>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</si>
  <si>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</si>
  <si>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</si>
  <si>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</si>
  <si>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</si>
  <si>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</si>
  <si>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</si>
  <si>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</si>
  <si>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</si>
  <si>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</si>
  <si>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</si>
  <si>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</si>
  <si>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</si>
  <si>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</si>
  <si>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</si>
  <si>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</si>
  <si>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</si>
  <si>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</si>
  <si>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</si>
  <si>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</si>
  <si>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</si>
  <si>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</si>
  <si>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</si>
  <si>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</si>
  <si>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</si>
  <si>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</si>
  <si>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</si>
  <si>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</si>
  <si>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</si>
  <si>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</si>
  <si>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</si>
  <si>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</si>
  <si>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</si>
  <si>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</si>
  <si>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</si>
  <si>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</si>
  <si>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</si>
  <si>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</si>
  <si>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</si>
  <si>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</si>
  <si>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</si>
  <si>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</si>
  <si>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</si>
  <si>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</si>
  <si>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</si>
  <si>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</si>
  <si>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</si>
  <si>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</si>
  <si>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</si>
  <si>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</si>
  <si>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</si>
  <si>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</si>
  <si>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</si>
  <si>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</si>
  <si>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</si>
  <si>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</si>
  <si>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</si>
  <si>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</si>
  <si>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</si>
  <si>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</si>
  <si>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</si>
  <si>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</si>
  <si>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</si>
  <si>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</si>
  <si>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</si>
  <si>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</si>
  <si>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</si>
  <si>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</si>
  <si>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</si>
  <si>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</si>
  <si>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</si>
  <si>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</si>
  <si>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</si>
  <si>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</si>
  <si>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</si>
  <si>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</si>
  <si>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</si>
  <si>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</si>
  <si>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</si>
  <si>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</si>
  <si>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</si>
  <si>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</si>
  <si>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</si>
  <si>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</si>
  <si>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</si>
  <si>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</si>
  <si>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</si>
  <si>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</si>
  <si>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</si>
  <si>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</si>
  <si>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</si>
  <si>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</si>
  <si>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</si>
  <si>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</si>
  <si>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</si>
  <si>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</si>
  <si>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</si>
  <si>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</si>
  <si>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</si>
  <si>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</si>
  <si>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</si>
  <si>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</si>
  <si>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</si>
  <si>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</si>
  <si>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</si>
  <si>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</si>
  <si>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</si>
  <si>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</si>
  <si>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</si>
  <si>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</si>
  <si>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</si>
  <si>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</si>
  <si>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</si>
  <si>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</si>
  <si>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</si>
  <si>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</si>
  <si>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</si>
  <si>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</si>
  <si>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</si>
  <si>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</si>
  <si>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</si>
  <si>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</si>
  <si>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</si>
  <si>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</si>
  <si>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</si>
  <si>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</si>
  <si>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</si>
  <si>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</si>
  <si>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</si>
  <si>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</si>
  <si>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</si>
  <si>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</si>
  <si>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</si>
  <si>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</si>
  <si>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</si>
  <si>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</si>
  <si>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</si>
  <si>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</si>
  <si>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</si>
  <si>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</si>
  <si>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</si>
  <si>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</si>
  <si>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</si>
  <si>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</si>
  <si>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</si>
  <si>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</si>
  <si>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</si>
  <si>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</si>
  <si>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</si>
  <si>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</si>
  <si>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</si>
  <si>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</si>
  <si>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</si>
  <si>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</si>
  <si>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</si>
  <si>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</si>
  <si>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</si>
  <si>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</si>
  <si>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</si>
  <si>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</si>
  <si>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</si>
  <si>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</si>
  <si>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</si>
  <si>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</si>
  <si>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</si>
  <si>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</si>
  <si>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</si>
  <si>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</si>
  <si>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</si>
  <si>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</si>
  <si>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</si>
  <si>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</si>
  <si>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</si>
  <si>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</si>
  <si>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</si>
  <si>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</si>
  <si>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</si>
  <si>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</si>
  <si>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</si>
  <si>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</si>
  <si>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</si>
  <si>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</si>
  <si>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</si>
  <si>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</si>
  <si>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</si>
  <si>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</si>
  <si>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</si>
  <si>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</si>
  <si>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</si>
  <si>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</si>
  <si>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</si>
  <si>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</si>
  <si>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</si>
  <si>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</si>
  <si>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</si>
  <si>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</si>
  <si>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</si>
  <si>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</si>
  <si>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</si>
  <si>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</si>
  <si>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</si>
  <si>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</si>
  <si>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</si>
  <si>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</si>
  <si>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</si>
  <si>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</si>
  <si>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</si>
  <si>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</si>
  <si>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</si>
  <si>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</si>
  <si>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</si>
  <si>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</si>
  <si>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</si>
  <si>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</si>
  <si>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</si>
  <si>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</si>
  <si>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</si>
  <si>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</si>
  <si>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</si>
  <si>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</si>
  <si>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</si>
  <si>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</si>
  <si>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</si>
  <si>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</si>
  <si>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</si>
  <si>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</si>
  <si>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</si>
  <si>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</si>
  <si>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</si>
  <si>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</si>
  <si>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</si>
  <si>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</si>
  <si>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</si>
  <si>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</si>
  <si>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</si>
  <si>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</si>
  <si>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</si>
  <si>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</si>
  <si>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</si>
  <si>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</si>
  <si>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</si>
  <si>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</si>
  <si>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</si>
  <si>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</si>
  <si>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</si>
  <si>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</si>
  <si>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</si>
  <si>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</si>
  <si>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</si>
  <si>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</si>
  <si>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</si>
  <si>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</si>
  <si>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</si>
  <si>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</si>
  <si>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</si>
  <si>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</si>
  <si>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</si>
  <si>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</si>
  <si>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</si>
  <si>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</si>
  <si>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</si>
  <si>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</si>
  <si>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</si>
  <si>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</si>
  <si>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</si>
  <si>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</si>
  <si>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</si>
  <si>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</si>
  <si>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</si>
  <si>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</si>
  <si>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</si>
  <si>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</si>
  <si>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</si>
  <si>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</si>
  <si>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</si>
  <si>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</si>
  <si>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</si>
  <si>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</si>
  <si>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</si>
  <si>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</si>
  <si>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</si>
  <si>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</si>
  <si>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</si>
  <si>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</si>
  <si>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</si>
  <si>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</si>
  <si>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</si>
  <si>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</si>
  <si>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</si>
  <si>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</si>
  <si>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</si>
  <si>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</si>
  <si>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</si>
  <si>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</si>
  <si>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</si>
  <si>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</si>
  <si>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</si>
  <si>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</si>
  <si>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</si>
  <si>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</si>
  <si>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</si>
  <si>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</si>
  <si>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</si>
  <si>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</si>
  <si>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</si>
  <si>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</si>
  <si>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</si>
  <si>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</si>
  <si>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</si>
  <si>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</si>
  <si>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</si>
  <si>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</si>
  <si>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</si>
  <si>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</si>
  <si>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</si>
  <si>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</si>
  <si>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</si>
  <si>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</si>
  <si>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</si>
  <si>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</si>
  <si>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</si>
  <si>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</si>
  <si>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</si>
  <si>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</si>
  <si>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</si>
  <si>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</si>
  <si>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</si>
  <si>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</si>
  <si>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</si>
  <si>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</si>
  <si>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</si>
  <si>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</si>
  <si>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</si>
  <si>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</si>
  <si>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</si>
  <si>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</si>
  <si>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</si>
  <si>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</si>
  <si>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</si>
  <si>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</si>
  <si>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</si>
  <si>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</si>
  <si>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</si>
  <si>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</si>
  <si>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</si>
  <si>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</si>
  <si>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</si>
  <si>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</si>
  <si>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</si>
  <si>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</si>
  <si>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</si>
  <si>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</si>
  <si>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</si>
  <si>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</si>
  <si>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</si>
  <si>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</si>
  <si>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</si>
  <si>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</si>
  <si>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</si>
  <si>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</si>
  <si>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</si>
  <si>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</si>
  <si>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</si>
  <si>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</si>
  <si>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</si>
  <si>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</si>
  <si>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</si>
  <si>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</si>
  <si>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</si>
  <si>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</si>
  <si>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</si>
  <si>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</si>
  <si>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</si>
  <si>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</si>
  <si>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</si>
  <si>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</si>
  <si>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</si>
  <si>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</si>
  <si>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</si>
  <si>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</si>
  <si>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</si>
  <si>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</si>
  <si>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</si>
  <si>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</si>
  <si>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</si>
  <si>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</si>
  <si>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</si>
  <si>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</si>
  <si>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</si>
  <si>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</si>
  <si>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</si>
  <si>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</si>
  <si>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</si>
  <si>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</si>
  <si>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</si>
  <si>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</si>
  <si>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</si>
  <si>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</si>
  <si>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</si>
  <si>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</si>
  <si>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</si>
  <si>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</si>
  <si>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</si>
  <si>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</si>
  <si>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</si>
  <si>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</si>
  <si>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</si>
  <si>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</si>
  <si>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</si>
  <si>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</si>
  <si>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</si>
  <si>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</si>
  <si>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</si>
  <si>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</si>
  <si>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</si>
  <si>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</si>
  <si>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</si>
  <si>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</si>
  <si>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</si>
  <si>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</si>
  <si>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</si>
  <si>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</si>
  <si>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</si>
  <si>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</si>
  <si>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</si>
  <si>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</si>
  <si>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</si>
  <si>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</si>
  <si>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</si>
  <si>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</si>
  <si>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</si>
  <si>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</si>
  <si>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</si>
  <si>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</si>
  <si>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</si>
  <si>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</si>
  <si>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</si>
  <si>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</si>
  <si>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</si>
  <si>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</si>
  <si>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</si>
  <si>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</si>
  <si>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</si>
  <si>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</si>
  <si>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</si>
  <si>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</si>
  <si>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</si>
  <si>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</si>
  <si>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</si>
  <si>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</si>
  <si>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</si>
  <si>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</si>
  <si>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</si>
  <si>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</si>
  <si>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</si>
  <si>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</si>
  <si>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</si>
  <si>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</si>
  <si>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</si>
  <si>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</si>
  <si>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</si>
  <si>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</si>
  <si>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</si>
  <si>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</si>
  <si>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</si>
  <si>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</si>
  <si>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</si>
  <si>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</si>
  <si>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</si>
  <si>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</si>
  <si>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</si>
  <si>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</si>
  <si>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</si>
  <si>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</si>
  <si>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</si>
  <si>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</si>
  <si>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</si>
  <si>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</si>
  <si>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</si>
  <si>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</si>
  <si>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</si>
  <si>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</si>
  <si>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</si>
  <si>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</si>
  <si>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</si>
  <si>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</si>
  <si>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</si>
  <si>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</si>
  <si>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</si>
  <si>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</si>
  <si>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</si>
  <si>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</si>
  <si>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</si>
  <si>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</si>
  <si>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</si>
  <si>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</si>
  <si>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</si>
  <si>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</si>
  <si>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</si>
  <si>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</si>
  <si>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</si>
  <si>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</si>
  <si>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</si>
  <si>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</si>
  <si>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</si>
  <si>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</si>
  <si>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</si>
  <si>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</si>
  <si>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</si>
  <si>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</si>
  <si>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</si>
  <si>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</si>
  <si>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</si>
  <si>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</si>
  <si>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</si>
  <si>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</si>
  <si>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</si>
  <si>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</si>
  <si>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</si>
  <si>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</si>
  <si>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</si>
  <si>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</si>
  <si>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</si>
  <si>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</si>
  <si>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</si>
  <si>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</si>
  <si>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</si>
  <si>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</si>
  <si>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</si>
  <si>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</si>
  <si>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</si>
  <si>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</si>
  <si>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</si>
  <si>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</si>
  <si>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</si>
  <si>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</si>
  <si>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</si>
  <si>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</si>
  <si>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</si>
  <si>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</si>
  <si>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</si>
  <si>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</si>
  <si>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</si>
  <si>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</si>
  <si>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</si>
  <si>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</si>
  <si>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</si>
  <si>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</si>
  <si>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</si>
  <si>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</si>
  <si>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</si>
  <si>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</si>
  <si>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</si>
  <si>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</si>
  <si>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</si>
  <si>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</si>
  <si>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</si>
  <si>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</si>
  <si>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</si>
  <si>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</si>
  <si>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</si>
  <si>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</si>
  <si>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</si>
  <si>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</si>
  <si>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</si>
  <si>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</si>
  <si>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</si>
  <si>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</si>
  <si>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</si>
  <si>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</si>
  <si>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</si>
  <si>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</si>
  <si>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</si>
  <si>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</si>
  <si>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</si>
  <si>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</si>
  <si>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</si>
  <si>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</si>
  <si>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</si>
  <si>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</si>
  <si>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</si>
  <si>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</si>
  <si>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</si>
  <si>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</si>
  <si>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</si>
  <si>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</si>
  <si>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</si>
  <si>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</si>
  <si>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</si>
  <si>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</si>
  <si>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</si>
  <si>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</si>
  <si>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</si>
  <si>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</si>
  <si>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</si>
  <si>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</si>
  <si>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</si>
  <si>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</si>
  <si>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</si>
  <si>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</si>
  <si>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</si>
  <si>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</si>
  <si>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</si>
  <si>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</si>
  <si>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</si>
  <si>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</si>
  <si>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</si>
  <si>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</si>
  <si>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</si>
  <si>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</si>
  <si>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</si>
  <si>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</si>
  <si>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</si>
  <si>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</si>
  <si>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</si>
  <si>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</si>
  <si>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</si>
  <si>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</si>
  <si>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</si>
  <si>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</si>
  <si>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</si>
  <si>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</si>
  <si>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</si>
  <si>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</si>
  <si>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</si>
  <si>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</si>
  <si>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</si>
  <si>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</si>
  <si>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</si>
  <si>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</si>
  <si>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</si>
  <si>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</si>
  <si>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</si>
  <si>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</si>
  <si>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</si>
  <si>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</si>
  <si>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</si>
  <si>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</si>
  <si>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</si>
  <si>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</si>
  <si>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</si>
  <si>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</si>
  <si>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</si>
  <si>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</si>
  <si>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</si>
  <si>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</si>
  <si>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</si>
  <si>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</si>
  <si>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</si>
  <si>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</si>
  <si>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</si>
  <si>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</si>
  <si>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</si>
  <si>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</si>
  <si>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</si>
  <si>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</si>
  <si>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</si>
  <si>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</si>
  <si>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</si>
  <si>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</si>
  <si>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</si>
  <si>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</si>
  <si>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</si>
  <si>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</si>
  <si>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</si>
  <si>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</si>
  <si>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</si>
  <si>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</si>
  <si>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</si>
  <si>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</si>
  <si>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</si>
  <si>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</si>
  <si>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</si>
  <si>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</si>
  <si>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</si>
  <si>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</si>
  <si>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</si>
  <si>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</si>
  <si>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</si>
  <si>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</si>
  <si>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</si>
  <si>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</si>
  <si>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</si>
  <si>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</si>
  <si>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</si>
  <si>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</si>
  <si>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</si>
  <si>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</si>
  <si>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</si>
  <si>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</si>
  <si>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</si>
  <si>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</si>
  <si>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</si>
  <si>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</si>
  <si>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</si>
  <si>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</si>
  <si>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</si>
  <si>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</si>
  <si>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</si>
  <si>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</si>
  <si>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</si>
  <si>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</si>
  <si>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</si>
  <si>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</si>
  <si>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</si>
  <si>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</si>
  <si>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</si>
  <si>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</si>
  <si>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</si>
  <si>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</si>
  <si>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</si>
  <si>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</si>
  <si>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</si>
  <si>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</si>
  <si>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</si>
  <si>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</si>
  <si>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</si>
  <si>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</si>
  <si>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</si>
  <si>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</si>
  <si>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</si>
  <si>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</si>
  <si>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</si>
  <si>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</si>
  <si>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</si>
  <si>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</si>
  <si>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</si>
  <si>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</si>
  <si>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</si>
  <si>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</si>
  <si>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</si>
  <si>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</si>
  <si>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</si>
  <si>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</si>
  <si>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</si>
  <si>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</si>
  <si>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</si>
  <si>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</si>
  <si>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</si>
  <si>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</si>
  <si>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</si>
  <si>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</si>
  <si>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</si>
  <si>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</si>
  <si>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</si>
  <si>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</si>
  <si>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</si>
  <si>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</si>
  <si>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</si>
  <si>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</si>
  <si>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</si>
  <si>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</si>
  <si>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</si>
  <si>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</si>
  <si>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</si>
  <si>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</si>
  <si>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</si>
  <si>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</si>
  <si>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</si>
  <si>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</si>
  <si>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</si>
  <si>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</si>
  <si>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</si>
  <si>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</si>
  <si>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</si>
  <si>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</si>
  <si>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</si>
  <si>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</si>
  <si>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</si>
  <si>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</si>
  <si>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</si>
  <si>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</si>
  <si>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</si>
  <si>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</si>
  <si>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</si>
  <si>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</si>
  <si>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</si>
  <si>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</si>
  <si>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</si>
  <si>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</si>
  <si>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</si>
  <si>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</si>
  <si>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</si>
  <si>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</si>
  <si>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</si>
  <si>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</si>
  <si>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</si>
  <si>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</si>
  <si>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</si>
  <si>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</si>
  <si>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</si>
  <si>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</si>
  <si>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</si>
  <si>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</si>
  <si>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</si>
  <si>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</si>
  <si>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</si>
  <si>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</si>
  <si>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</si>
  <si>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</si>
  <si>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</si>
  <si>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</si>
  <si>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</si>
  <si>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</si>
  <si>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</si>
  <si>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</si>
  <si>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</si>
  <si>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</si>
  <si>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</si>
  <si>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</si>
  <si>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</si>
  <si>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</si>
  <si>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</si>
  <si>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</si>
  <si>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</si>
  <si>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</si>
  <si>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</si>
  <si>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</si>
  <si>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</si>
  <si>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</si>
  <si>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</si>
  <si>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</si>
  <si>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</si>
  <si>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</si>
  <si>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</si>
  <si>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</si>
  <si>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</si>
  <si>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</si>
  <si>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</si>
  <si>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</si>
  <si>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</si>
  <si>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</si>
  <si>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</si>
  <si>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</si>
  <si>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</si>
  <si>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</si>
  <si>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</si>
  <si>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</si>
  <si>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</si>
  <si>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</si>
  <si>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</si>
  <si>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</si>
  <si>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</si>
  <si>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</si>
  <si>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</si>
  <si>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</si>
  <si>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</si>
  <si>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</si>
  <si>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</si>
  <si>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</si>
  <si>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</si>
  <si>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</si>
  <si>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</si>
  <si>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</si>
  <si>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</si>
  <si>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</si>
  <si>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</si>
  <si>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</si>
  <si>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</si>
  <si>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</si>
  <si>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</si>
  <si>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</si>
  <si>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</si>
  <si>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</si>
  <si>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</si>
  <si>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</si>
  <si>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</si>
  <si>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</si>
  <si>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</si>
  <si>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</si>
  <si>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</si>
  <si>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</si>
  <si>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</si>
  <si>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</si>
  <si>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</si>
  <si>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</si>
  <si>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</si>
  <si>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</si>
  <si>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</si>
  <si>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</si>
  <si>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</si>
  <si>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</si>
  <si>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</si>
  <si>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</si>
  <si>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</si>
  <si>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</si>
  <si>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</si>
  <si>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</si>
  <si>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</si>
  <si>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</si>
  <si>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</si>
  <si>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</si>
  <si>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</si>
  <si>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</si>
  <si>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</si>
  <si>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</si>
  <si>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</si>
  <si>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</si>
  <si>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</si>
  <si>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</si>
  <si>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</si>
  <si>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</si>
  <si>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</si>
  <si>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</si>
  <si>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</si>
  <si>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</si>
  <si>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</si>
  <si>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</si>
  <si>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</si>
  <si>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</si>
  <si>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</si>
  <si>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</si>
  <si>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</si>
  <si>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</si>
  <si>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</si>
  <si>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</si>
  <si>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</si>
  <si>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</si>
  <si>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</si>
  <si>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</si>
  <si>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</si>
  <si>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</si>
  <si>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</si>
  <si>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</si>
  <si>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</si>
  <si>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</si>
  <si>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</si>
  <si>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</si>
  <si>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</si>
  <si>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</si>
  <si>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</si>
  <si>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</si>
  <si>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</si>
  <si>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</si>
  <si>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</si>
  <si>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</si>
  <si>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</si>
  <si>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</si>
  <si>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</si>
  <si>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</si>
  <si>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</si>
  <si>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</si>
  <si>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</si>
  <si>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</si>
  <si>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</si>
  <si>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</si>
  <si>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</si>
  <si>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</si>
  <si>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</si>
  <si>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</si>
  <si>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</si>
  <si>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</si>
  <si>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</si>
  <si>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</si>
  <si>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</si>
  <si>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</si>
  <si>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</si>
  <si>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</si>
  <si>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</si>
  <si>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</si>
  <si>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</si>
  <si>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</si>
  <si>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</si>
  <si>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</si>
  <si>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</si>
  <si>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</si>
  <si>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</si>
  <si>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</si>
  <si>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</si>
  <si>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</si>
  <si>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</si>
  <si>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</si>
  <si>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</si>
  <si>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</si>
  <si>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</si>
  <si>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</si>
  <si>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</si>
  <si>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</si>
  <si>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</si>
  <si>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</si>
  <si>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</si>
  <si>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</si>
  <si>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</si>
  <si>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</si>
  <si>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</si>
  <si>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</si>
  <si>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</si>
  <si>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</si>
  <si>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</si>
  <si>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</si>
  <si>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</si>
  <si>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</si>
  <si>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</si>
  <si>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</si>
  <si>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</si>
  <si>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</si>
  <si>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</si>
  <si>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</si>
  <si>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</si>
  <si>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</si>
  <si>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</si>
  <si>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</si>
  <si>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</si>
  <si>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</si>
  <si>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</si>
  <si>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</si>
  <si>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</si>
  <si>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</si>
  <si>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</si>
  <si>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</si>
  <si>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</si>
  <si>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</si>
  <si>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</si>
  <si>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</si>
  <si>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</si>
  <si>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</si>
  <si>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</si>
  <si>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</si>
  <si>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</si>
  <si>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</si>
  <si>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</si>
  <si>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</si>
  <si>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</si>
  <si>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</si>
  <si>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</si>
  <si>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</si>
  <si>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</si>
  <si>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</si>
  <si>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</si>
  <si>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</si>
  <si>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</si>
  <si>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</si>
  <si>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</si>
  <si>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</si>
  <si>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</si>
  <si>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</si>
  <si>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</si>
  <si>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</si>
  <si>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</si>
  <si>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</si>
  <si>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</si>
  <si>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</si>
  <si>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</si>
  <si>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</si>
  <si>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</si>
  <si>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</si>
  <si>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</si>
  <si>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</si>
  <si>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</si>
  <si>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</si>
  <si>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</si>
  <si>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</si>
  <si>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</si>
  <si>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</si>
  <si>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</si>
  <si>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</si>
  <si>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</si>
  <si>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</si>
  <si>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</si>
  <si>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</si>
  <si>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</si>
  <si>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</si>
  <si>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</si>
  <si>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</si>
  <si>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</si>
  <si>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</si>
  <si>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</si>
  <si>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</si>
  <si>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</si>
  <si>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</si>
  <si>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</si>
  <si>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</si>
  <si>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</si>
  <si>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</si>
  <si>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</si>
  <si>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</si>
  <si>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</si>
  <si>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</si>
  <si>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</si>
  <si>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</si>
  <si>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</si>
  <si>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</si>
  <si>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</si>
  <si>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</si>
  <si>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</si>
  <si>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</si>
  <si>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</si>
  <si>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</si>
  <si>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</si>
  <si>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</si>
  <si>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</si>
  <si>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</si>
  <si>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</si>
  <si>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</si>
  <si>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</si>
  <si>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</si>
  <si>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</si>
  <si>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</si>
  <si>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</si>
  <si>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</si>
  <si>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</si>
  <si>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</si>
  <si>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</si>
  <si>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</si>
  <si>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</si>
  <si>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</si>
  <si>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</si>
  <si>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</si>
  <si>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</si>
  <si>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</si>
  <si>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</si>
  <si>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</si>
  <si>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</si>
  <si>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</si>
  <si>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</si>
  <si>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</si>
  <si>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</si>
  <si>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</si>
  <si>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</si>
  <si>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</si>
  <si>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</si>
  <si>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</si>
  <si>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</si>
  <si>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</si>
  <si>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</si>
  <si>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</si>
  <si>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</si>
  <si>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</si>
  <si>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</si>
  <si>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</si>
  <si>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</si>
  <si>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</si>
  <si>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</si>
  <si>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</si>
  <si>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</si>
  <si>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</si>
  <si>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</si>
  <si>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</si>
  <si>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</si>
  <si>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</si>
  <si>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</si>
  <si>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</si>
  <si>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</si>
  <si>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</si>
  <si>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</si>
  <si>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</si>
  <si>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</si>
  <si>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</si>
  <si>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</si>
  <si>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</si>
  <si>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</si>
  <si>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</si>
  <si>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</si>
  <si>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</si>
  <si>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</si>
  <si>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</si>
  <si>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</si>
  <si>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</si>
  <si>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</si>
  <si>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</si>
  <si>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</si>
  <si>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</si>
  <si>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</si>
  <si>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</si>
  <si>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</si>
  <si>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</si>
  <si>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</si>
  <si>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</si>
  <si>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</si>
  <si>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</si>
  <si>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</si>
  <si>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</si>
  <si>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</si>
  <si>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</si>
  <si>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</si>
  <si>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</si>
  <si>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</si>
  <si>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</si>
  <si>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</si>
  <si>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</si>
  <si>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</si>
  <si>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</si>
  <si>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</si>
  <si>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</si>
  <si>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</si>
  <si>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</si>
  <si>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</si>
  <si>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</si>
  <si>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</si>
  <si>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</si>
  <si>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</si>
  <si>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</si>
  <si>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</si>
  <si>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</si>
  <si>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</si>
  <si>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</si>
  <si>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</si>
  <si>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</si>
  <si>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</si>
  <si>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</si>
  <si>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</si>
  <si>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</si>
  <si>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</si>
  <si>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</si>
  <si>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</si>
  <si>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</si>
  <si>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</si>
  <si>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</si>
  <si>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</si>
  <si>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</si>
  <si>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</si>
  <si>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</si>
  <si>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</si>
  <si>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</si>
  <si>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</si>
  <si>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</si>
  <si>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</si>
  <si>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</si>
  <si>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</si>
  <si>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</si>
  <si>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</si>
  <si>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</si>
  <si>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</si>
  <si>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</si>
  <si>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</si>
  <si>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</si>
  <si>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</si>
  <si>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</si>
  <si>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</si>
  <si>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</si>
  <si>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</si>
  <si>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</si>
  <si>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</si>
  <si>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</si>
  <si>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</si>
  <si>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</si>
  <si>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</si>
  <si>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</si>
  <si>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</si>
  <si>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</si>
  <si>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</si>
  <si>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</si>
  <si>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</si>
  <si>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</si>
  <si>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</si>
  <si>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</si>
  <si>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</si>
  <si>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</si>
  <si>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</si>
  <si>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</si>
  <si>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</si>
  <si>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</si>
  <si>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</si>
  <si>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</si>
  <si>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</si>
  <si>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</si>
  <si>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</si>
  <si>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</si>
  <si>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</si>
  <si>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</si>
  <si>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</si>
  <si>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</si>
  <si>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</si>
  <si>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</si>
  <si>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</si>
  <si>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</si>
  <si>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</si>
  <si>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</si>
  <si>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</si>
  <si>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</si>
  <si>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</si>
  <si>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</si>
  <si>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</si>
  <si>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</si>
  <si>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</si>
  <si>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</si>
  <si>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</si>
  <si>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</si>
  <si>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</si>
  <si>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</si>
  <si>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</si>
  <si>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</si>
  <si>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</si>
  <si>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</si>
  <si>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</si>
  <si>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</si>
  <si>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</si>
  <si>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</si>
  <si>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</si>
  <si>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</si>
  <si>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</si>
  <si>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</si>
  <si>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</si>
  <si>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</si>
  <si>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</si>
  <si>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</si>
  <si>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</si>
  <si>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</si>
  <si>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</si>
  <si>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</si>
  <si>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</si>
  <si>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</si>
  <si>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</si>
  <si>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</si>
  <si>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</si>
  <si>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</si>
  <si>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</si>
  <si>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</si>
  <si>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</si>
  <si>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</si>
  <si>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</si>
  <si>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</si>
  <si>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</si>
  <si>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</si>
  <si>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</si>
  <si>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</si>
  <si>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</si>
  <si>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</si>
  <si>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</si>
  <si>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</si>
  <si>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</si>
  <si>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</si>
  <si>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</si>
  <si>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</si>
  <si>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</si>
  <si>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</si>
  <si>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</si>
  <si>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</si>
  <si>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</si>
  <si>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</si>
  <si>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</si>
  <si>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</si>
  <si>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</si>
  <si>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</si>
  <si>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</si>
  <si>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</si>
  <si>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</si>
  <si>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</si>
  <si>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</si>
  <si>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</si>
  <si>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</si>
  <si>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</si>
  <si>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</si>
  <si>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</si>
  <si>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</si>
  <si>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</si>
  <si>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</si>
  <si>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</si>
  <si>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</si>
  <si>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</si>
  <si>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</si>
  <si>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</si>
  <si>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</si>
  <si>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</si>
  <si>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</si>
  <si>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</si>
  <si>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</si>
  <si>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</si>
  <si>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</si>
  <si>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</si>
  <si>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</si>
  <si>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</si>
  <si>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</si>
  <si>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</si>
  <si>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</si>
  <si>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</si>
  <si>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</si>
  <si>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</si>
  <si>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</si>
  <si>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</si>
  <si>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</si>
  <si>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</si>
  <si>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</si>
  <si>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</si>
  <si>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</si>
  <si>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</si>
  <si>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</si>
  <si>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</si>
  <si>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</si>
  <si>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</si>
  <si>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</si>
  <si>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</si>
  <si>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</si>
  <si>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</si>
  <si>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</si>
  <si>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</si>
  <si>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</si>
  <si>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</si>
  <si>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</si>
  <si>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</si>
  <si>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</si>
  <si>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</si>
  <si>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</si>
  <si>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</si>
  <si>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</si>
  <si>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</si>
  <si>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</si>
  <si>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</si>
  <si>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</si>
  <si>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</si>
  <si>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</si>
  <si>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</si>
  <si>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</si>
  <si>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</si>
  <si>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</si>
  <si>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</si>
  <si>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</si>
  <si>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</si>
  <si>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</si>
  <si>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</si>
  <si>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</si>
  <si>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</si>
  <si>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</si>
  <si>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</si>
  <si>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</si>
  <si>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</si>
  <si>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</si>
  <si>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</si>
  <si>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</si>
  <si>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</si>
  <si>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</si>
  <si>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</si>
  <si>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</si>
  <si>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</si>
  <si>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</si>
  <si>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</si>
  <si>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</si>
  <si>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</si>
  <si>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</si>
  <si>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</si>
  <si>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</si>
  <si>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</si>
  <si>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</si>
  <si>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</si>
  <si>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</si>
  <si>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</si>
  <si>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</si>
  <si>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</si>
  <si>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</si>
  <si>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</si>
  <si>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</si>
  <si>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</si>
  <si>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</si>
  <si>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</si>
  <si>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</si>
  <si>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</si>
  <si>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</si>
  <si>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</si>
  <si>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</si>
  <si>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</si>
  <si>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</si>
  <si>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</si>
  <si>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</si>
  <si>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</si>
  <si>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</si>
  <si>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</si>
  <si>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</si>
  <si>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</si>
  <si>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</si>
  <si>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</si>
  <si>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</si>
  <si>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</si>
  <si>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</si>
  <si>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</si>
  <si>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</si>
  <si>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</si>
  <si>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</si>
  <si>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</si>
  <si>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</si>
  <si>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</si>
  <si>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</si>
  <si>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</si>
  <si>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</si>
  <si>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</si>
  <si>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</si>
  <si>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</si>
  <si>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</si>
  <si>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</si>
  <si>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</si>
  <si>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</si>
  <si>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</si>
  <si>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</si>
  <si>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</si>
  <si>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</si>
  <si>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</si>
  <si>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</si>
  <si>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</si>
  <si>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</si>
  <si>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</si>
  <si>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</si>
  <si>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</si>
  <si>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</si>
  <si>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</si>
  <si>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</si>
  <si>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</si>
  <si>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</si>
  <si>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</si>
  <si>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</si>
  <si>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</si>
  <si>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</si>
  <si>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</si>
  <si>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</si>
  <si>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</si>
  <si>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</si>
  <si>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</si>
  <si>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</si>
  <si>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</si>
  <si>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</si>
  <si>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</si>
  <si>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</si>
  <si>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</si>
  <si>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</si>
  <si>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</si>
  <si>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</si>
  <si>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</si>
  <si>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</si>
  <si>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</si>
  <si>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</si>
  <si>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</si>
  <si>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</si>
  <si>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</si>
  <si>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</si>
  <si>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</si>
  <si>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</si>
  <si>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</si>
  <si>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</si>
  <si>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</si>
  <si>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</si>
  <si>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</si>
  <si>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</si>
  <si>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</si>
  <si>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</si>
  <si>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</si>
  <si>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</si>
  <si>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</si>
  <si>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</si>
  <si>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</si>
  <si>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</si>
  <si>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</si>
  <si>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</si>
  <si>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</si>
  <si>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</si>
  <si>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</si>
  <si>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</si>
  <si>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</si>
  <si>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</si>
  <si>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</si>
  <si>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</si>
  <si>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</si>
  <si>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</si>
  <si>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</si>
  <si>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</si>
  <si>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</si>
  <si>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</si>
  <si>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</si>
  <si>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</si>
  <si>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</si>
  <si>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</si>
  <si>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</si>
  <si>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</si>
  <si>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</si>
  <si>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</si>
  <si>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</si>
  <si>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</si>
  <si>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</si>
  <si>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</si>
  <si>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</si>
  <si>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</si>
  <si>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</si>
  <si>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</si>
  <si>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</si>
  <si>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</si>
  <si>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</si>
  <si>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</si>
  <si>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</si>
  <si>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</si>
  <si>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</si>
  <si>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</si>
  <si>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</si>
  <si>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</si>
  <si>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</si>
  <si>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</si>
  <si>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</si>
  <si>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</si>
  <si>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</si>
  <si>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</si>
  <si>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</si>
  <si>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</si>
  <si>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</si>
  <si>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</si>
  <si>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</si>
  <si>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</si>
  <si>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</si>
  <si>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</si>
  <si>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</si>
  <si>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</si>
  <si>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</si>
  <si>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</si>
  <si>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</si>
  <si>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</si>
  <si>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</si>
  <si>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</si>
  <si>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</si>
  <si>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</si>
  <si>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</si>
  <si>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</si>
  <si>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</si>
  <si>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</si>
  <si>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</si>
  <si>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</si>
  <si>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</si>
  <si>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</si>
  <si>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</si>
  <si>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</si>
  <si>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</si>
  <si>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</si>
  <si>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</si>
  <si>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</si>
  <si>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</si>
  <si>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</si>
  <si>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</si>
  <si>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</si>
  <si>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</si>
  <si>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</si>
  <si>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</si>
  <si>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</si>
  <si>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</si>
  <si>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</si>
  <si>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</si>
  <si>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</si>
  <si>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</si>
  <si>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</si>
  <si>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</si>
  <si>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</si>
  <si>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</si>
  <si>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</si>
  <si>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</si>
  <si>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</si>
  <si>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</si>
  <si>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</si>
  <si>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</si>
  <si>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</si>
  <si>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</si>
  <si>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</si>
  <si>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</si>
  <si>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</si>
  <si>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</si>
  <si>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</si>
  <si>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</si>
  <si>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</si>
  <si>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</si>
  <si>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</si>
  <si>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</si>
  <si>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</si>
  <si>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</si>
  <si>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</si>
  <si>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</si>
  <si>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</si>
  <si>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</si>
  <si>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</si>
  <si>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</si>
  <si>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</si>
  <si>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</si>
  <si>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</si>
  <si>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</si>
  <si>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</si>
  <si>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</si>
  <si>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</si>
  <si>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</si>
  <si>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</si>
  <si>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</si>
  <si>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</si>
  <si>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</si>
  <si>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</si>
  <si>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</si>
  <si>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</si>
  <si>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</si>
  <si>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</si>
  <si>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</si>
  <si>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</si>
  <si>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</si>
  <si>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</si>
  <si>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</si>
  <si>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</si>
  <si>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</si>
  <si>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</si>
  <si>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</si>
  <si>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</si>
  <si>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</si>
  <si>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</si>
  <si>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</si>
  <si>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</si>
  <si>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</si>
  <si>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</si>
  <si>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</si>
  <si>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</si>
  <si>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</si>
  <si>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</si>
  <si>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</si>
  <si>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</si>
  <si>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</si>
  <si>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</si>
  <si>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</si>
  <si>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</si>
  <si>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</si>
  <si>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</si>
  <si>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</si>
  <si>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</si>
  <si>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</si>
  <si>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</si>
  <si>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</si>
  <si>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</si>
  <si>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</si>
  <si>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</si>
  <si>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</si>
  <si>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</si>
  <si>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</si>
  <si>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</si>
  <si>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</si>
  <si>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</si>
  <si>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</si>
  <si>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</si>
  <si>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</si>
  <si>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</si>
  <si>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</si>
  <si>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</si>
  <si>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</si>
  <si>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</si>
  <si>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</si>
  <si>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</si>
  <si>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</si>
  <si>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</si>
  <si>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</si>
  <si>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</si>
  <si>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</si>
  <si>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</si>
  <si>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</si>
  <si>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</si>
  <si>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</si>
  <si>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</si>
  <si>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</si>
  <si>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</si>
  <si>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</si>
  <si>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</si>
  <si>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</si>
  <si>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</si>
  <si>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</si>
  <si>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</si>
  <si>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</si>
  <si>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</si>
  <si>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</si>
  <si>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</si>
  <si>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</si>
  <si>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</si>
  <si>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</si>
  <si>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</si>
  <si>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</si>
  <si>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</si>
  <si>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</si>
  <si>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</si>
  <si>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</si>
  <si>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</si>
  <si>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</si>
  <si>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</si>
  <si>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</si>
  <si>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</si>
  <si>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</si>
  <si>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</si>
  <si>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</si>
  <si>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</si>
  <si>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</si>
  <si>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</si>
  <si>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</si>
  <si>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</si>
  <si>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</si>
  <si>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</si>
  <si>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</si>
  <si>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</si>
  <si>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</si>
  <si>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</si>
  <si>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</si>
  <si>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</si>
  <si>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</si>
  <si>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</si>
  <si>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</si>
  <si>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</si>
  <si>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</si>
  <si>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</si>
  <si>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</si>
  <si>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</si>
  <si>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</si>
  <si>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</si>
  <si>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</si>
  <si>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</si>
  <si>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</si>
  <si>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</si>
  <si>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</si>
  <si>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</si>
  <si>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</si>
  <si>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</si>
  <si>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</si>
  <si>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</si>
  <si>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</si>
  <si>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</si>
  <si>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</si>
  <si>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</si>
  <si>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</si>
  <si>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</si>
  <si>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</si>
  <si>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</si>
  <si>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</si>
  <si>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</si>
  <si>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</si>
  <si>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</si>
  <si>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</si>
  <si>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</si>
  <si>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</si>
  <si>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</si>
  <si>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</si>
  <si>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</si>
  <si>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</si>
  <si>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</si>
  <si>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</si>
  <si>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</si>
  <si>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</si>
  <si>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</si>
  <si>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</si>
  <si>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</si>
  <si>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</si>
  <si>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</si>
  <si>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</si>
  <si>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</si>
  <si>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</si>
  <si>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</si>
  <si>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</si>
  <si>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</si>
  <si>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</si>
  <si>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</si>
  <si>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</si>
  <si>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</si>
  <si>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</si>
  <si>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</si>
  <si>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</si>
  <si>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</si>
  <si>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</si>
  <si>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</si>
  <si>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</si>
  <si>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</si>
  <si>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</si>
  <si>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</si>
  <si>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</si>
  <si>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</si>
  <si>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</si>
  <si>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</si>
  <si>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</si>
  <si>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</si>
  <si>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</si>
  <si>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</si>
  <si>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</si>
  <si>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</si>
  <si>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</si>
  <si>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</si>
  <si>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</si>
  <si>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</si>
  <si>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</si>
  <si>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</si>
  <si>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</si>
  <si>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</si>
  <si>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</si>
  <si>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</si>
  <si>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</si>
  <si>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</si>
  <si>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</si>
  <si>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</si>
  <si>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</si>
  <si>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</si>
  <si>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</si>
  <si>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</si>
  <si>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</si>
  <si>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</si>
  <si>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</si>
  <si>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</si>
  <si>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</si>
  <si>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</si>
  <si>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</si>
  <si>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</si>
  <si>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</si>
  <si>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</si>
  <si>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</si>
  <si>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</si>
  <si>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</si>
  <si>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</si>
  <si>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</si>
  <si>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</si>
  <si>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</si>
  <si>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</si>
  <si>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</si>
  <si>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</si>
  <si>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</si>
  <si>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</si>
  <si>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</si>
  <si>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</si>
  <si>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</si>
  <si>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</si>
  <si>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</si>
  <si>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</si>
  <si>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</si>
  <si>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</si>
  <si>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</si>
  <si>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</si>
  <si>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</si>
  <si>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</si>
  <si>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</si>
  <si>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</si>
  <si>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</si>
  <si>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</si>
  <si>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</si>
  <si>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</si>
  <si>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</si>
  <si>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</si>
  <si>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</si>
  <si>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</si>
  <si>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</si>
  <si>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</si>
  <si>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</si>
  <si>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</si>
  <si>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</si>
  <si>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</si>
  <si>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</si>
  <si>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</si>
  <si>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</si>
  <si>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</si>
  <si>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</si>
  <si>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</si>
  <si>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</si>
  <si>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</si>
  <si>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</si>
  <si>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</si>
  <si>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</si>
  <si>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</si>
  <si>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</si>
  <si>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</si>
  <si>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</si>
  <si>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</si>
  <si>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</si>
  <si>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</si>
  <si>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</si>
  <si>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</si>
  <si>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</si>
  <si>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</si>
  <si>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</si>
  <si>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</si>
  <si>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</si>
  <si>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</si>
  <si>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</si>
  <si>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</si>
  <si>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</si>
  <si>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</si>
  <si>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</si>
  <si>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</si>
  <si>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</si>
  <si>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</si>
  <si>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</si>
  <si>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</si>
  <si>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</si>
  <si>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</si>
  <si>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</si>
  <si>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</si>
  <si>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</si>
  <si>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</si>
  <si>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</si>
  <si>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</si>
  <si>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</si>
  <si>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</si>
  <si>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</si>
  <si>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</si>
  <si>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</si>
  <si>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</si>
  <si>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</si>
  <si>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</si>
  <si>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</si>
  <si>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</si>
  <si>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</si>
  <si>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</si>
  <si>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</si>
  <si>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</si>
  <si>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</si>
  <si>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</si>
  <si>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</si>
  <si>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</si>
  <si>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</si>
  <si>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</si>
  <si>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</si>
  <si>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</si>
  <si>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</si>
  <si>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</si>
  <si>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</si>
  <si>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</si>
  <si>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</si>
  <si>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</si>
  <si>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</si>
  <si>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</si>
  <si>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</si>
  <si>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</si>
  <si>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</si>
  <si>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</si>
  <si>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</si>
  <si>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</si>
  <si>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</si>
  <si>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</si>
  <si>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</si>
  <si>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</si>
  <si>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</si>
  <si>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</si>
  <si>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</si>
  <si>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</si>
  <si>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</si>
  <si>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</si>
  <si>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</si>
  <si>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</si>
  <si>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</si>
  <si>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</si>
  <si>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</si>
  <si>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</si>
  <si>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</si>
  <si>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</si>
  <si>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</si>
  <si>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</si>
  <si>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</si>
  <si>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</si>
  <si>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</si>
  <si>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</si>
  <si>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</si>
  <si>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</si>
  <si>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</si>
  <si>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</si>
  <si>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</si>
  <si>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</si>
  <si>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</si>
  <si>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</si>
  <si>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</si>
  <si>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</si>
  <si>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</si>
  <si>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</si>
  <si>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</si>
  <si>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</si>
  <si>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</si>
  <si>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</si>
  <si>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</si>
  <si>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</si>
  <si>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</si>
  <si>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</si>
  <si>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</si>
  <si>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</si>
  <si>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</si>
  <si>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</si>
  <si>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</si>
  <si>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</si>
  <si>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</si>
  <si>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</si>
  <si>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</si>
  <si>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</si>
  <si>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</si>
  <si>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</si>
  <si>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</si>
  <si>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</si>
  <si>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</si>
  <si>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</si>
  <si>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</si>
  <si>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</si>
  <si>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</si>
  <si>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</si>
  <si>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</si>
  <si>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</si>
  <si>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</si>
  <si>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</si>
  <si>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</si>
  <si>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</si>
  <si>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</si>
  <si>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</si>
  <si>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</si>
  <si>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</si>
  <si>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</si>
  <si>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</si>
  <si>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</si>
  <si>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</si>
  <si>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</si>
  <si>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</si>
  <si>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</si>
  <si>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</si>
  <si>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</si>
  <si>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</si>
  <si>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</si>
  <si>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</si>
  <si>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</si>
  <si>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</si>
  <si>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</si>
  <si>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</si>
  <si>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</si>
  <si>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</si>
  <si>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</si>
  <si>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</si>
  <si>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</si>
  <si>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</si>
  <si>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</si>
  <si>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</si>
  <si>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</si>
  <si>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</si>
  <si>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</si>
  <si>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</si>
  <si>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</si>
  <si>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</si>
  <si>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</si>
  <si>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</si>
  <si>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</si>
  <si>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</si>
  <si>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</si>
  <si>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</si>
  <si>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</si>
  <si>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</si>
  <si>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</si>
  <si>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</si>
  <si>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</si>
  <si>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</si>
  <si>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</si>
  <si>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</si>
  <si>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</si>
  <si>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</si>
  <si>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</si>
  <si>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</si>
  <si>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</si>
  <si>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</si>
  <si>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</si>
  <si>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</si>
  <si>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</si>
  <si>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</si>
  <si>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</si>
  <si>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</si>
  <si>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</si>
  <si>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</si>
  <si>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</si>
  <si>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</si>
  <si>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</si>
  <si>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</si>
  <si>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</si>
  <si>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</si>
  <si>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</si>
  <si>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</si>
  <si>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</si>
  <si>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</si>
  <si>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</si>
  <si>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</si>
  <si>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</si>
  <si>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</si>
  <si>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</si>
  <si>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</si>
  <si>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</si>
  <si>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</si>
  <si>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</si>
  <si>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</si>
  <si>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</si>
  <si>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</si>
  <si>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</si>
  <si>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</si>
  <si>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</si>
  <si>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</si>
  <si>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</si>
  <si>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</si>
  <si>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</si>
  <si>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</si>
  <si>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</si>
  <si>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</si>
  <si>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</si>
  <si>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</si>
  <si>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</si>
  <si>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</si>
  <si>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</si>
  <si>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</si>
  <si>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</si>
  <si>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</si>
  <si>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</si>
  <si>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</si>
  <si>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</si>
  <si>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</si>
  <si>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</si>
  <si>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</si>
  <si>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</si>
  <si>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</si>
  <si>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</si>
  <si>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</si>
  <si>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</si>
  <si>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</si>
  <si>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</si>
  <si>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</si>
  <si>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</si>
  <si>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</si>
  <si>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</si>
  <si>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</si>
  <si>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</si>
  <si>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</si>
  <si>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</si>
  <si>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</si>
  <si>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</si>
  <si>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</si>
  <si>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</si>
  <si>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</si>
  <si>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</si>
  <si>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</si>
  <si>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</si>
  <si>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</si>
  <si>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</si>
  <si>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</si>
  <si>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</si>
  <si>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</si>
  <si>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</si>
  <si>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</si>
  <si>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</si>
  <si>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</si>
  <si>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</si>
  <si>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</si>
  <si>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</si>
  <si>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</si>
  <si>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</si>
  <si>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</si>
  <si>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</si>
  <si>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</si>
  <si>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</si>
  <si>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</si>
  <si>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</si>
  <si>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</si>
  <si>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</si>
  <si>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</si>
  <si>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</si>
  <si>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</si>
  <si>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SchLib\RF.SchLib</t>
  </si>
  <si>
    <t>PcbLib\RF.PcbLib</t>
  </si>
  <si>
    <t>Патч антенна</t>
  </si>
  <si>
    <t>RF00001</t>
  </si>
  <si>
    <t>MC00008</t>
  </si>
  <si>
    <t>Переключатель ВЧ сигнала</t>
  </si>
  <si>
    <t>SKY13575-639LF</t>
  </si>
  <si>
    <t>QFN14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</si>
</sst>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1934</v>
      </c>
      <c r="D2" s="3" t="s">
        <v>26</v>
      </c>
      <c r="E2" s="3" t="s">
        <v>2137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2147</v>
      </c>
      <c r="M2" s="3" t="s">
        <v>2138</v>
      </c>
      <c r="N2" s="3" t="s">
        <v>28</v>
      </c>
      <c r="O2" s="3" t="s">
        <v>1935</v>
      </c>
      <c r="P2" s="5" t="s">
        <v>2139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1934</v>
      </c>
      <c r="D3" s="3" t="s">
        <v>26</v>
      </c>
      <c r="E3" s="3" t="s">
        <v>2137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2148</v>
      </c>
      <c r="M3" s="3" t="s">
        <v>2138</v>
      </c>
      <c r="N3" s="3" t="s">
        <v>28</v>
      </c>
      <c r="O3" s="3" t="s">
        <v>1935</v>
      </c>
      <c r="P3" s="5" t="s">
        <v>2139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1934</v>
      </c>
      <c r="D4" s="3" t="s">
        <v>26</v>
      </c>
      <c r="E4" s="3" t="s">
        <v>2137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2149</v>
      </c>
      <c r="M4" s="3" t="s">
        <v>2138</v>
      </c>
      <c r="N4" s="3" t="s">
        <v>28</v>
      </c>
      <c r="O4" s="3" t="s">
        <v>1935</v>
      </c>
      <c r="P4" s="5" t="s">
        <v>2139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1934</v>
      </c>
      <c r="D5" s="3" t="s">
        <v>26</v>
      </c>
      <c r="E5" s="3" t="s">
        <v>2137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2150</v>
      </c>
      <c r="M5" s="3" t="s">
        <v>2138</v>
      </c>
      <c r="N5" s="3" t="s">
        <v>28</v>
      </c>
      <c r="O5" s="3" t="s">
        <v>1935</v>
      </c>
      <c r="P5" s="5" t="s">
        <v>2139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1934</v>
      </c>
      <c r="D6" s="3" t="s">
        <v>26</v>
      </c>
      <c r="E6" s="3" t="s">
        <v>2137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2151</v>
      </c>
      <c r="M6" s="3" t="s">
        <v>2138</v>
      </c>
      <c r="N6" s="3" t="s">
        <v>28</v>
      </c>
      <c r="O6" s="3" t="s">
        <v>1935</v>
      </c>
      <c r="P6" s="5" t="s">
        <v>2139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1934</v>
      </c>
      <c r="D7" s="3" t="s">
        <v>26</v>
      </c>
      <c r="E7" s="3" t="s">
        <v>2137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2152</v>
      </c>
      <c r="M7" s="3" t="s">
        <v>2138</v>
      </c>
      <c r="N7" s="3" t="s">
        <v>28</v>
      </c>
      <c r="O7" s="3" t="s">
        <v>1935</v>
      </c>
      <c r="P7" s="5" t="s">
        <v>2139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1934</v>
      </c>
      <c r="D8" s="3" t="s">
        <v>26</v>
      </c>
      <c r="E8" s="3" t="s">
        <v>2137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2153</v>
      </c>
      <c r="M8" s="3" t="s">
        <v>2138</v>
      </c>
      <c r="N8" s="3" t="s">
        <v>28</v>
      </c>
      <c r="O8" s="3" t="s">
        <v>1935</v>
      </c>
      <c r="P8" s="5" t="s">
        <v>2139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1934</v>
      </c>
      <c r="D9" s="3" t="s">
        <v>26</v>
      </c>
      <c r="E9" s="3" t="s">
        <v>2137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2154</v>
      </c>
      <c r="M9" s="3" t="s">
        <v>2138</v>
      </c>
      <c r="N9" s="3" t="s">
        <v>28</v>
      </c>
      <c r="O9" s="3" t="s">
        <v>1935</v>
      </c>
      <c r="P9" s="5" t="s">
        <v>2139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1934</v>
      </c>
      <c r="D10" s="3" t="s">
        <v>26</v>
      </c>
      <c r="E10" s="3" t="s">
        <v>2137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2155</v>
      </c>
      <c r="M10" s="3" t="s">
        <v>2138</v>
      </c>
      <c r="N10" s="3" t="s">
        <v>28</v>
      </c>
      <c r="O10" s="3" t="s">
        <v>1935</v>
      </c>
      <c r="P10" s="5" t="s">
        <v>2139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1934</v>
      </c>
      <c r="D11" s="3" t="s">
        <v>26</v>
      </c>
      <c r="E11" s="3" t="s">
        <v>2137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2156</v>
      </c>
      <c r="M11" s="3" t="s">
        <v>2138</v>
      </c>
      <c r="N11" s="3" t="s">
        <v>28</v>
      </c>
      <c r="O11" s="3" t="s">
        <v>1935</v>
      </c>
      <c r="P11" s="5" t="s">
        <v>2139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1934</v>
      </c>
      <c r="D12" s="3" t="s">
        <v>26</v>
      </c>
      <c r="E12" s="3" t="s">
        <v>2137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2157</v>
      </c>
      <c r="M12" s="3" t="s">
        <v>2138</v>
      </c>
      <c r="N12" s="3" t="s">
        <v>28</v>
      </c>
      <c r="O12" s="3" t="s">
        <v>1935</v>
      </c>
      <c r="P12" s="5" t="s">
        <v>2139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1934</v>
      </c>
      <c r="D13" s="3" t="s">
        <v>26</v>
      </c>
      <c r="E13" s="3" t="s">
        <v>2137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2158</v>
      </c>
      <c r="M13" s="3" t="s">
        <v>2138</v>
      </c>
      <c r="N13" s="3" t="s">
        <v>28</v>
      </c>
      <c r="O13" s="3" t="s">
        <v>1935</v>
      </c>
      <c r="P13" s="5" t="s">
        <v>2139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1934</v>
      </c>
      <c r="D14" s="3" t="s">
        <v>26</v>
      </c>
      <c r="E14" s="3" t="s">
        <v>2137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2159</v>
      </c>
      <c r="M14" s="3" t="s">
        <v>2138</v>
      </c>
      <c r="N14" s="3" t="s">
        <v>28</v>
      </c>
      <c r="O14" s="3" t="s">
        <v>1935</v>
      </c>
      <c r="P14" s="5" t="s">
        <v>2139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1934</v>
      </c>
      <c r="D15" s="3" t="s">
        <v>26</v>
      </c>
      <c r="E15" s="3" t="s">
        <v>2137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2160</v>
      </c>
      <c r="M15" s="3" t="s">
        <v>2138</v>
      </c>
      <c r="N15" s="3" t="s">
        <v>28</v>
      </c>
      <c r="O15" s="3" t="s">
        <v>1935</v>
      </c>
      <c r="P15" s="5" t="s">
        <v>2139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1934</v>
      </c>
      <c r="D16" s="3" t="s">
        <v>26</v>
      </c>
      <c r="E16" s="3" t="s">
        <v>2137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2161</v>
      </c>
      <c r="M16" s="3" t="s">
        <v>2138</v>
      </c>
      <c r="N16" s="3" t="s">
        <v>28</v>
      </c>
      <c r="O16" s="3" t="s">
        <v>1935</v>
      </c>
      <c r="P16" s="5" t="s">
        <v>2139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1934</v>
      </c>
      <c r="D17" s="3" t="s">
        <v>26</v>
      </c>
      <c r="E17" s="3" t="s">
        <v>2137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2162</v>
      </c>
      <c r="M17" s="3" t="s">
        <v>2138</v>
      </c>
      <c r="N17" s="3" t="s">
        <v>28</v>
      </c>
      <c r="O17" s="3" t="s">
        <v>1935</v>
      </c>
      <c r="P17" s="5" t="s">
        <v>2139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1934</v>
      </c>
      <c r="D18" s="3" t="s">
        <v>26</v>
      </c>
      <c r="E18" s="3" t="s">
        <v>2137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2163</v>
      </c>
      <c r="M18" s="3" t="s">
        <v>2138</v>
      </c>
      <c r="N18" s="3" t="s">
        <v>28</v>
      </c>
      <c r="O18" s="3" t="s">
        <v>1935</v>
      </c>
      <c r="P18" s="5" t="s">
        <v>2139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1934</v>
      </c>
      <c r="D19" s="3" t="s">
        <v>26</v>
      </c>
      <c r="E19" s="3" t="s">
        <v>2137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2164</v>
      </c>
      <c r="M19" s="3" t="s">
        <v>2138</v>
      </c>
      <c r="N19" s="3" t="s">
        <v>28</v>
      </c>
      <c r="O19" s="3" t="s">
        <v>1935</v>
      </c>
      <c r="P19" s="5" t="s">
        <v>2139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1934</v>
      </c>
      <c r="D20" s="3" t="s">
        <v>26</v>
      </c>
      <c r="E20" s="3" t="s">
        <v>2137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2165</v>
      </c>
      <c r="M20" s="3" t="s">
        <v>2138</v>
      </c>
      <c r="N20" s="3" t="s">
        <v>28</v>
      </c>
      <c r="O20" s="3" t="s">
        <v>1935</v>
      </c>
      <c r="P20" s="5" t="s">
        <v>2139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1934</v>
      </c>
      <c r="D21" s="3" t="s">
        <v>26</v>
      </c>
      <c r="E21" s="3" t="s">
        <v>2137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2166</v>
      </c>
      <c r="M21" s="3" t="s">
        <v>2138</v>
      </c>
      <c r="N21" s="3" t="s">
        <v>28</v>
      </c>
      <c r="O21" s="3" t="s">
        <v>1935</v>
      </c>
      <c r="P21" s="5" t="s">
        <v>2139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1934</v>
      </c>
      <c r="D22" s="3" t="s">
        <v>26</v>
      </c>
      <c r="E22" s="3" t="s">
        <v>2137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2167</v>
      </c>
      <c r="M22" s="3" t="s">
        <v>2138</v>
      </c>
      <c r="N22" s="3" t="s">
        <v>28</v>
      </c>
      <c r="O22" s="3" t="s">
        <v>1935</v>
      </c>
      <c r="P22" s="5" t="s">
        <v>2139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1934</v>
      </c>
      <c r="D23" s="3" t="s">
        <v>26</v>
      </c>
      <c r="E23" s="3" t="s">
        <v>2137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2168</v>
      </c>
      <c r="M23" s="3" t="s">
        <v>2138</v>
      </c>
      <c r="N23" s="3" t="s">
        <v>28</v>
      </c>
      <c r="O23" s="3" t="s">
        <v>1935</v>
      </c>
      <c r="P23" s="5" t="s">
        <v>2139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1934</v>
      </c>
      <c r="D24" s="3" t="s">
        <v>26</v>
      </c>
      <c r="E24" s="3" t="s">
        <v>2137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2169</v>
      </c>
      <c r="M24" s="3" t="s">
        <v>2138</v>
      </c>
      <c r="N24" s="3" t="s">
        <v>28</v>
      </c>
      <c r="O24" s="3" t="s">
        <v>1935</v>
      </c>
      <c r="P24" s="5" t="s">
        <v>2139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1934</v>
      </c>
      <c r="D25" s="3" t="s">
        <v>26</v>
      </c>
      <c r="E25" s="3" t="s">
        <v>2137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2170</v>
      </c>
      <c r="M25" s="3" t="s">
        <v>2138</v>
      </c>
      <c r="N25" s="3" t="s">
        <v>28</v>
      </c>
      <c r="O25" s="3" t="s">
        <v>1935</v>
      </c>
      <c r="P25" s="5" t="s">
        <v>2139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1934</v>
      </c>
      <c r="D26" s="3" t="s">
        <v>26</v>
      </c>
      <c r="E26" s="3" t="s">
        <v>2137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2171</v>
      </c>
      <c r="M26" s="3" t="s">
        <v>2138</v>
      </c>
      <c r="N26" s="3" t="s">
        <v>28</v>
      </c>
      <c r="O26" s="3" t="s">
        <v>1935</v>
      </c>
      <c r="P26" s="5" t="s">
        <v>2139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1934</v>
      </c>
      <c r="D27" s="3" t="s">
        <v>26</v>
      </c>
      <c r="E27" s="3" t="s">
        <v>2137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2172</v>
      </c>
      <c r="M27" s="3" t="s">
        <v>2138</v>
      </c>
      <c r="N27" s="3" t="s">
        <v>28</v>
      </c>
      <c r="O27" s="3" t="s">
        <v>1935</v>
      </c>
      <c r="P27" s="5" t="s">
        <v>2139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1934</v>
      </c>
      <c r="D28" s="3" t="s">
        <v>26</v>
      </c>
      <c r="E28" s="3" t="s">
        <v>2137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2173</v>
      </c>
      <c r="M28" s="3" t="s">
        <v>2138</v>
      </c>
      <c r="N28" s="3" t="s">
        <v>28</v>
      </c>
      <c r="O28" s="3" t="s">
        <v>1935</v>
      </c>
      <c r="P28" s="5" t="s">
        <v>2139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1934</v>
      </c>
      <c r="D29" s="3" t="s">
        <v>26</v>
      </c>
      <c r="E29" s="3" t="s">
        <v>2137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2174</v>
      </c>
      <c r="M29" s="3" t="s">
        <v>2138</v>
      </c>
      <c r="N29" s="3" t="s">
        <v>28</v>
      </c>
      <c r="O29" s="3" t="s">
        <v>1935</v>
      </c>
      <c r="P29" s="5" t="s">
        <v>2139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1934</v>
      </c>
      <c r="D30" s="3" t="s">
        <v>26</v>
      </c>
      <c r="E30" s="3" t="s">
        <v>2137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2175</v>
      </c>
      <c r="M30" s="3" t="s">
        <v>2138</v>
      </c>
      <c r="N30" s="3" t="s">
        <v>28</v>
      </c>
      <c r="O30" s="3" t="s">
        <v>1935</v>
      </c>
      <c r="P30" s="5" t="s">
        <v>2139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1934</v>
      </c>
      <c r="D31" s="3" t="s">
        <v>26</v>
      </c>
      <c r="E31" s="3" t="s">
        <v>2137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2176</v>
      </c>
      <c r="M31" s="3" t="s">
        <v>2138</v>
      </c>
      <c r="N31" s="3" t="s">
        <v>28</v>
      </c>
      <c r="O31" s="3" t="s">
        <v>1935</v>
      </c>
      <c r="P31" s="5" t="s">
        <v>2139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1934</v>
      </c>
      <c r="D32" s="3" t="s">
        <v>26</v>
      </c>
      <c r="E32" s="3" t="s">
        <v>2137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2177</v>
      </c>
      <c r="M32" s="3" t="s">
        <v>2138</v>
      </c>
      <c r="N32" s="3" t="s">
        <v>28</v>
      </c>
      <c r="O32" s="3" t="s">
        <v>1935</v>
      </c>
      <c r="P32" s="5" t="s">
        <v>2139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1934</v>
      </c>
      <c r="D33" s="3" t="s">
        <v>26</v>
      </c>
      <c r="E33" s="3" t="s">
        <v>2137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2178</v>
      </c>
      <c r="M33" s="3" t="s">
        <v>2138</v>
      </c>
      <c r="N33" s="3" t="s">
        <v>28</v>
      </c>
      <c r="O33" s="3" t="s">
        <v>1935</v>
      </c>
      <c r="P33" s="5" t="s">
        <v>2139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1934</v>
      </c>
      <c r="D34" s="3" t="s">
        <v>26</v>
      </c>
      <c r="E34" s="3" t="s">
        <v>2137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2179</v>
      </c>
      <c r="M34" s="3" t="s">
        <v>2138</v>
      </c>
      <c r="N34" s="3" t="s">
        <v>28</v>
      </c>
      <c r="O34" s="3" t="s">
        <v>1935</v>
      </c>
      <c r="P34" s="5" t="s">
        <v>2139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1934</v>
      </c>
      <c r="D35" s="3" t="s">
        <v>26</v>
      </c>
      <c r="E35" s="3" t="s">
        <v>2137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2180</v>
      </c>
      <c r="M35" s="3" t="s">
        <v>2138</v>
      </c>
      <c r="N35" s="3" t="s">
        <v>28</v>
      </c>
      <c r="O35" s="3" t="s">
        <v>1935</v>
      </c>
      <c r="P35" s="5" t="s">
        <v>2139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1934</v>
      </c>
      <c r="D36" s="3" t="s">
        <v>26</v>
      </c>
      <c r="E36" s="3" t="s">
        <v>2137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2181</v>
      </c>
      <c r="M36" s="3" t="s">
        <v>2138</v>
      </c>
      <c r="N36" s="3" t="s">
        <v>28</v>
      </c>
      <c r="O36" s="3" t="s">
        <v>1935</v>
      </c>
      <c r="P36" s="5" t="s">
        <v>2139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1934</v>
      </c>
      <c r="D37" s="3" t="s">
        <v>26</v>
      </c>
      <c r="E37" s="3" t="s">
        <v>2137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2182</v>
      </c>
      <c r="M37" s="3" t="s">
        <v>2138</v>
      </c>
      <c r="N37" s="3" t="s">
        <v>28</v>
      </c>
      <c r="O37" s="3" t="s">
        <v>1935</v>
      </c>
      <c r="P37" s="5" t="s">
        <v>2139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1934</v>
      </c>
      <c r="D38" s="3" t="s">
        <v>26</v>
      </c>
      <c r="E38" s="3" t="s">
        <v>2137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2183</v>
      </c>
      <c r="M38" s="3" t="s">
        <v>2138</v>
      </c>
      <c r="N38" s="3" t="s">
        <v>28</v>
      </c>
      <c r="O38" s="3" t="s">
        <v>1935</v>
      </c>
      <c r="P38" s="5" t="s">
        <v>2139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1934</v>
      </c>
      <c r="D39" s="3" t="s">
        <v>26</v>
      </c>
      <c r="E39" s="3" t="s">
        <v>2137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2184</v>
      </c>
      <c r="M39" s="3" t="s">
        <v>2138</v>
      </c>
      <c r="N39" s="3" t="s">
        <v>28</v>
      </c>
      <c r="O39" s="3" t="s">
        <v>1935</v>
      </c>
      <c r="P39" s="5" t="s">
        <v>2139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1934</v>
      </c>
      <c r="D40" s="3" t="s">
        <v>26</v>
      </c>
      <c r="E40" s="3" t="s">
        <v>2137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2185</v>
      </c>
      <c r="M40" s="3" t="s">
        <v>2138</v>
      </c>
      <c r="N40" s="3" t="s">
        <v>28</v>
      </c>
      <c r="O40" s="3" t="s">
        <v>1935</v>
      </c>
      <c r="P40" s="5" t="s">
        <v>2139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1934</v>
      </c>
      <c r="D41" s="3" t="s">
        <v>26</v>
      </c>
      <c r="E41" s="3" t="s">
        <v>2137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2186</v>
      </c>
      <c r="M41" s="3" t="s">
        <v>2138</v>
      </c>
      <c r="N41" s="3" t="s">
        <v>28</v>
      </c>
      <c r="O41" s="3" t="s">
        <v>1935</v>
      </c>
      <c r="P41" s="5" t="s">
        <v>2139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1934</v>
      </c>
      <c r="D42" s="3" t="s">
        <v>26</v>
      </c>
      <c r="E42" s="3" t="s">
        <v>2137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2187</v>
      </c>
      <c r="M42" s="3" t="s">
        <v>2138</v>
      </c>
      <c r="N42" s="3" t="s">
        <v>28</v>
      </c>
      <c r="O42" s="3" t="s">
        <v>1935</v>
      </c>
      <c r="P42" s="5" t="s">
        <v>2139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1934</v>
      </c>
      <c r="D43" s="3" t="s">
        <v>26</v>
      </c>
      <c r="E43" s="3" t="s">
        <v>2137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2188</v>
      </c>
      <c r="M43" s="3" t="s">
        <v>2138</v>
      </c>
      <c r="N43" s="3" t="s">
        <v>28</v>
      </c>
      <c r="O43" s="3" t="s">
        <v>1935</v>
      </c>
      <c r="P43" s="5" t="s">
        <v>2139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1934</v>
      </c>
      <c r="D44" s="3" t="s">
        <v>26</v>
      </c>
      <c r="E44" s="3" t="s">
        <v>2137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2189</v>
      </c>
      <c r="M44" s="3" t="s">
        <v>2138</v>
      </c>
      <c r="N44" s="3" t="s">
        <v>28</v>
      </c>
      <c r="O44" s="3" t="s">
        <v>1935</v>
      </c>
      <c r="P44" s="5" t="s">
        <v>2139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1934</v>
      </c>
      <c r="D45" s="3" t="s">
        <v>26</v>
      </c>
      <c r="E45" s="3" t="s">
        <v>2137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2190</v>
      </c>
      <c r="M45" s="3" t="s">
        <v>2138</v>
      </c>
      <c r="N45" s="3" t="s">
        <v>28</v>
      </c>
      <c r="O45" s="3" t="s">
        <v>1935</v>
      </c>
      <c r="P45" s="5" t="s">
        <v>2139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1934</v>
      </c>
      <c r="D46" s="3" t="s">
        <v>26</v>
      </c>
      <c r="E46" s="3" t="s">
        <v>2137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2191</v>
      </c>
      <c r="M46" s="3" t="s">
        <v>2138</v>
      </c>
      <c r="N46" s="3" t="s">
        <v>28</v>
      </c>
      <c r="O46" s="3" t="s">
        <v>1935</v>
      </c>
      <c r="P46" s="5" t="s">
        <v>2139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1934</v>
      </c>
      <c r="D47" s="3" t="s">
        <v>26</v>
      </c>
      <c r="E47" s="3" t="s">
        <v>2137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2192</v>
      </c>
      <c r="M47" s="3" t="s">
        <v>2138</v>
      </c>
      <c r="N47" s="3" t="s">
        <v>28</v>
      </c>
      <c r="O47" s="3" t="s">
        <v>1935</v>
      </c>
      <c r="P47" s="5" t="s">
        <v>2139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1934</v>
      </c>
      <c r="D48" s="3" t="s">
        <v>26</v>
      </c>
      <c r="E48" s="3" t="s">
        <v>2137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2193</v>
      </c>
      <c r="M48" s="3" t="s">
        <v>2138</v>
      </c>
      <c r="N48" s="3" t="s">
        <v>28</v>
      </c>
      <c r="O48" s="3" t="s">
        <v>1935</v>
      </c>
      <c r="P48" s="5" t="s">
        <v>2139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1934</v>
      </c>
      <c r="D49" s="3" t="s">
        <v>26</v>
      </c>
      <c r="E49" s="3" t="s">
        <v>2137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2194</v>
      </c>
      <c r="M49" s="3" t="s">
        <v>2138</v>
      </c>
      <c r="N49" s="3" t="s">
        <v>28</v>
      </c>
      <c r="O49" s="3" t="s">
        <v>1935</v>
      </c>
      <c r="P49" s="5" t="s">
        <v>2139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1934</v>
      </c>
      <c r="D50" s="3" t="s">
        <v>26</v>
      </c>
      <c r="E50" s="3" t="s">
        <v>2137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2195</v>
      </c>
      <c r="M50" s="3" t="s">
        <v>2138</v>
      </c>
      <c r="N50" s="3" t="s">
        <v>28</v>
      </c>
      <c r="O50" s="3" t="s">
        <v>1935</v>
      </c>
      <c r="P50" s="5" t="s">
        <v>2139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1934</v>
      </c>
      <c r="D51" s="3" t="s">
        <v>26</v>
      </c>
      <c r="E51" s="3" t="s">
        <v>2137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2196</v>
      </c>
      <c r="M51" s="3" t="s">
        <v>2138</v>
      </c>
      <c r="N51" s="3" t="s">
        <v>28</v>
      </c>
      <c r="O51" s="3" t="s">
        <v>1935</v>
      </c>
      <c r="P51" s="5" t="s">
        <v>2139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1934</v>
      </c>
      <c r="D52" s="3" t="s">
        <v>26</v>
      </c>
      <c r="E52" s="3" t="s">
        <v>2137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2197</v>
      </c>
      <c r="M52" s="3" t="s">
        <v>2138</v>
      </c>
      <c r="N52" s="3" t="s">
        <v>28</v>
      </c>
      <c r="O52" s="3" t="s">
        <v>1935</v>
      </c>
      <c r="P52" s="5" t="s">
        <v>2139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1934</v>
      </c>
      <c r="D53" s="3" t="s">
        <v>26</v>
      </c>
      <c r="E53" s="3" t="s">
        <v>2137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2198</v>
      </c>
      <c r="M53" s="3" t="s">
        <v>2138</v>
      </c>
      <c r="N53" s="3" t="s">
        <v>28</v>
      </c>
      <c r="O53" s="3" t="s">
        <v>1935</v>
      </c>
      <c r="P53" s="5" t="s">
        <v>2139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1934</v>
      </c>
      <c r="D54" s="3" t="s">
        <v>26</v>
      </c>
      <c r="E54" s="3" t="s">
        <v>2137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2199</v>
      </c>
      <c r="M54" s="3" t="s">
        <v>2138</v>
      </c>
      <c r="N54" s="3" t="s">
        <v>28</v>
      </c>
      <c r="O54" s="3" t="s">
        <v>1935</v>
      </c>
      <c r="P54" s="5" t="s">
        <v>2139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1934</v>
      </c>
      <c r="D55" s="3" t="s">
        <v>26</v>
      </c>
      <c r="E55" s="3" t="s">
        <v>2137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2200</v>
      </c>
      <c r="M55" s="3" t="s">
        <v>2138</v>
      </c>
      <c r="N55" s="3" t="s">
        <v>28</v>
      </c>
      <c r="O55" s="3" t="s">
        <v>1935</v>
      </c>
      <c r="P55" s="5" t="s">
        <v>2139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1934</v>
      </c>
      <c r="D56" s="3" t="s">
        <v>26</v>
      </c>
      <c r="E56" s="3" t="s">
        <v>2137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2201</v>
      </c>
      <c r="M56" s="3" t="s">
        <v>2138</v>
      </c>
      <c r="N56" s="3" t="s">
        <v>28</v>
      </c>
      <c r="O56" s="3" t="s">
        <v>1935</v>
      </c>
      <c r="P56" s="5" t="s">
        <v>2139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1934</v>
      </c>
      <c r="D57" s="3" t="s">
        <v>26</v>
      </c>
      <c r="E57" s="3" t="s">
        <v>2137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2202</v>
      </c>
      <c r="M57" s="3" t="s">
        <v>2138</v>
      </c>
      <c r="N57" s="3" t="s">
        <v>28</v>
      </c>
      <c r="O57" s="3" t="s">
        <v>1935</v>
      </c>
      <c r="P57" s="5" t="s">
        <v>2139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1934</v>
      </c>
      <c r="D58" s="3" t="s">
        <v>26</v>
      </c>
      <c r="E58" s="3" t="s">
        <v>2137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2203</v>
      </c>
      <c r="M58" s="3" t="s">
        <v>2138</v>
      </c>
      <c r="N58" s="3" t="s">
        <v>28</v>
      </c>
      <c r="O58" s="3" t="s">
        <v>1935</v>
      </c>
      <c r="P58" s="5" t="s">
        <v>2139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1934</v>
      </c>
      <c r="D59" s="3" t="s">
        <v>26</v>
      </c>
      <c r="E59" s="3" t="s">
        <v>2137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2204</v>
      </c>
      <c r="M59" s="3" t="s">
        <v>2138</v>
      </c>
      <c r="N59" s="3" t="s">
        <v>28</v>
      </c>
      <c r="O59" s="3" t="s">
        <v>1935</v>
      </c>
      <c r="P59" s="5" t="s">
        <v>2139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1934</v>
      </c>
      <c r="D60" s="3" t="s">
        <v>26</v>
      </c>
      <c r="E60" s="3" t="s">
        <v>2137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2205</v>
      </c>
      <c r="M60" s="3" t="s">
        <v>2138</v>
      </c>
      <c r="N60" s="3" t="s">
        <v>28</v>
      </c>
      <c r="O60" s="3" t="s">
        <v>1935</v>
      </c>
      <c r="P60" s="5" t="s">
        <v>2139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1934</v>
      </c>
      <c r="D61" s="3" t="s">
        <v>26</v>
      </c>
      <c r="E61" s="3" t="s">
        <v>2137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2206</v>
      </c>
      <c r="M61" s="3" t="s">
        <v>2138</v>
      </c>
      <c r="N61" s="3" t="s">
        <v>28</v>
      </c>
      <c r="O61" s="3" t="s">
        <v>1935</v>
      </c>
      <c r="P61" s="5" t="s">
        <v>2139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1934</v>
      </c>
      <c r="D62" s="3" t="s">
        <v>26</v>
      </c>
      <c r="E62" s="3" t="s">
        <v>2137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2207</v>
      </c>
      <c r="M62" s="3" t="s">
        <v>2138</v>
      </c>
      <c r="N62" s="3" t="s">
        <v>28</v>
      </c>
      <c r="O62" s="3" t="s">
        <v>1935</v>
      </c>
      <c r="P62" s="5" t="s">
        <v>2139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1934</v>
      </c>
      <c r="D63" s="3" t="s">
        <v>26</v>
      </c>
      <c r="E63" s="3" t="s">
        <v>2137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2208</v>
      </c>
      <c r="M63" s="3" t="s">
        <v>2138</v>
      </c>
      <c r="N63" s="3" t="s">
        <v>28</v>
      </c>
      <c r="O63" s="3" t="s">
        <v>1935</v>
      </c>
      <c r="P63" s="5" t="s">
        <v>2139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1934</v>
      </c>
      <c r="D64" s="3" t="s">
        <v>26</v>
      </c>
      <c r="E64" s="3" t="s">
        <v>2137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2209</v>
      </c>
      <c r="M64" s="3" t="s">
        <v>2138</v>
      </c>
      <c r="N64" s="3" t="s">
        <v>28</v>
      </c>
      <c r="O64" s="3" t="s">
        <v>1935</v>
      </c>
      <c r="P64" s="5" t="s">
        <v>2139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1934</v>
      </c>
      <c r="D65" s="3" t="s">
        <v>26</v>
      </c>
      <c r="E65" s="3" t="s">
        <v>2137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2210</v>
      </c>
      <c r="M65" s="3" t="s">
        <v>2138</v>
      </c>
      <c r="N65" s="3" t="s">
        <v>28</v>
      </c>
      <c r="O65" s="3" t="s">
        <v>1935</v>
      </c>
      <c r="P65" s="5" t="s">
        <v>2139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1934</v>
      </c>
      <c r="D66" s="3" t="s">
        <v>26</v>
      </c>
      <c r="E66" s="3" t="s">
        <v>2137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2211</v>
      </c>
      <c r="M66" s="3" t="s">
        <v>2138</v>
      </c>
      <c r="N66" s="3" t="s">
        <v>28</v>
      </c>
      <c r="O66" s="3" t="s">
        <v>1935</v>
      </c>
      <c r="P66" s="5" t="s">
        <v>2139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1934</v>
      </c>
      <c r="D67" s="3" t="s">
        <v>26</v>
      </c>
      <c r="E67" s="3" t="s">
        <v>2137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2212</v>
      </c>
      <c r="M67" s="3" t="s">
        <v>2138</v>
      </c>
      <c r="N67" s="3" t="s">
        <v>28</v>
      </c>
      <c r="O67" s="3" t="s">
        <v>1935</v>
      </c>
      <c r="P67" s="5" t="s">
        <v>2139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1934</v>
      </c>
      <c r="D68" s="3" t="s">
        <v>26</v>
      </c>
      <c r="E68" s="3" t="s">
        <v>2137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2213</v>
      </c>
      <c r="M68" s="3" t="s">
        <v>2138</v>
      </c>
      <c r="N68" s="3" t="s">
        <v>28</v>
      </c>
      <c r="O68" s="3" t="s">
        <v>1935</v>
      </c>
      <c r="P68" s="5" t="s">
        <v>2139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1934</v>
      </c>
      <c r="D69" s="3" t="s">
        <v>26</v>
      </c>
      <c r="E69" s="3" t="s">
        <v>2137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2214</v>
      </c>
      <c r="M69" s="3" t="s">
        <v>2138</v>
      </c>
      <c r="N69" s="3" t="s">
        <v>28</v>
      </c>
      <c r="O69" s="3" t="s">
        <v>1935</v>
      </c>
      <c r="P69" s="5" t="s">
        <v>2139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1934</v>
      </c>
      <c r="D70" s="3" t="s">
        <v>26</v>
      </c>
      <c r="E70" s="3" t="s">
        <v>2137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2215</v>
      </c>
      <c r="M70" s="3" t="s">
        <v>2138</v>
      </c>
      <c r="N70" s="3" t="s">
        <v>28</v>
      </c>
      <c r="O70" s="3" t="s">
        <v>1935</v>
      </c>
      <c r="P70" s="5" t="s">
        <v>2139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1934</v>
      </c>
      <c r="D71" s="3" t="s">
        <v>26</v>
      </c>
      <c r="E71" s="3" t="s">
        <v>2137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2216</v>
      </c>
      <c r="M71" s="3" t="s">
        <v>2138</v>
      </c>
      <c r="N71" s="3" t="s">
        <v>28</v>
      </c>
      <c r="O71" s="3" t="s">
        <v>1935</v>
      </c>
      <c r="P71" s="5" t="s">
        <v>2139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1934</v>
      </c>
      <c r="D72" s="3" t="s">
        <v>26</v>
      </c>
      <c r="E72" s="3" t="s">
        <v>2137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2217</v>
      </c>
      <c r="M72" s="3" t="s">
        <v>2138</v>
      </c>
      <c r="N72" s="3" t="s">
        <v>28</v>
      </c>
      <c r="O72" s="3" t="s">
        <v>1935</v>
      </c>
      <c r="P72" s="5" t="s">
        <v>2139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1934</v>
      </c>
      <c r="D73" s="3" t="s">
        <v>26</v>
      </c>
      <c r="E73" s="3" t="s">
        <v>2137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2218</v>
      </c>
      <c r="M73" s="3" t="s">
        <v>2138</v>
      </c>
      <c r="N73" s="3" t="s">
        <v>28</v>
      </c>
      <c r="O73" s="3" t="s">
        <v>1935</v>
      </c>
      <c r="P73" s="5" t="s">
        <v>2139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1934</v>
      </c>
      <c r="D74" s="3" t="s">
        <v>26</v>
      </c>
      <c r="E74" s="3" t="s">
        <v>2137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2219</v>
      </c>
      <c r="M74" s="3" t="s">
        <v>2138</v>
      </c>
      <c r="N74" s="3" t="s">
        <v>28</v>
      </c>
      <c r="O74" s="3" t="s">
        <v>1935</v>
      </c>
      <c r="P74" s="5" t="s">
        <v>2139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1934</v>
      </c>
      <c r="D75" s="3" t="s">
        <v>26</v>
      </c>
      <c r="E75" s="3" t="s">
        <v>2137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2220</v>
      </c>
      <c r="M75" s="3" t="s">
        <v>2138</v>
      </c>
      <c r="N75" s="3" t="s">
        <v>28</v>
      </c>
      <c r="O75" s="3" t="s">
        <v>1935</v>
      </c>
      <c r="P75" s="5" t="s">
        <v>2139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1934</v>
      </c>
      <c r="D76" s="3" t="s">
        <v>26</v>
      </c>
      <c r="E76" s="3" t="s">
        <v>2137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2221</v>
      </c>
      <c r="M76" s="3" t="s">
        <v>2138</v>
      </c>
      <c r="N76" s="3" t="s">
        <v>28</v>
      </c>
      <c r="O76" s="3" t="s">
        <v>1935</v>
      </c>
      <c r="P76" s="5" t="s">
        <v>2139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1934</v>
      </c>
      <c r="D77" s="3" t="s">
        <v>26</v>
      </c>
      <c r="E77" s="3" t="s">
        <v>2137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2222</v>
      </c>
      <c r="M77" s="3" t="s">
        <v>2138</v>
      </c>
      <c r="N77" s="3" t="s">
        <v>28</v>
      </c>
      <c r="O77" s="3" t="s">
        <v>1935</v>
      </c>
      <c r="P77" s="5" t="s">
        <v>2139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1934</v>
      </c>
      <c r="D78" s="3" t="s">
        <v>26</v>
      </c>
      <c r="E78" s="3" t="s">
        <v>2137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2223</v>
      </c>
      <c r="M78" s="3" t="s">
        <v>2138</v>
      </c>
      <c r="N78" s="3" t="s">
        <v>28</v>
      </c>
      <c r="O78" s="3" t="s">
        <v>1935</v>
      </c>
      <c r="P78" s="5" t="s">
        <v>2139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1934</v>
      </c>
      <c r="D79" s="3" t="s">
        <v>26</v>
      </c>
      <c r="E79" s="3" t="s">
        <v>2137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2224</v>
      </c>
      <c r="M79" s="3" t="s">
        <v>2138</v>
      </c>
      <c r="N79" s="3" t="s">
        <v>28</v>
      </c>
      <c r="O79" s="3" t="s">
        <v>1935</v>
      </c>
      <c r="P79" s="5" t="s">
        <v>2139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1934</v>
      </c>
      <c r="D80" s="3" t="s">
        <v>26</v>
      </c>
      <c r="E80" s="3" t="s">
        <v>2137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2225</v>
      </c>
      <c r="M80" s="3" t="s">
        <v>2138</v>
      </c>
      <c r="N80" s="3" t="s">
        <v>28</v>
      </c>
      <c r="O80" s="3" t="s">
        <v>1935</v>
      </c>
      <c r="P80" s="5" t="s">
        <v>2139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1934</v>
      </c>
      <c r="D81" s="3" t="s">
        <v>26</v>
      </c>
      <c r="E81" s="3" t="s">
        <v>2137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2226</v>
      </c>
      <c r="M81" s="3" t="s">
        <v>2138</v>
      </c>
      <c r="N81" s="3" t="s">
        <v>28</v>
      </c>
      <c r="O81" s="3" t="s">
        <v>1935</v>
      </c>
      <c r="P81" s="5" t="s">
        <v>2139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1934</v>
      </c>
      <c r="D82" s="3" t="s">
        <v>26</v>
      </c>
      <c r="E82" s="3" t="s">
        <v>2137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2227</v>
      </c>
      <c r="M82" s="3" t="s">
        <v>2138</v>
      </c>
      <c r="N82" s="3" t="s">
        <v>28</v>
      </c>
      <c r="O82" s="3" t="s">
        <v>1935</v>
      </c>
      <c r="P82" s="5" t="s">
        <v>2139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1934</v>
      </c>
      <c r="D83" s="3" t="s">
        <v>26</v>
      </c>
      <c r="E83" s="3" t="s">
        <v>2137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2228</v>
      </c>
      <c r="M83" s="3" t="s">
        <v>2138</v>
      </c>
      <c r="N83" s="3" t="s">
        <v>28</v>
      </c>
      <c r="O83" s="3" t="s">
        <v>1935</v>
      </c>
      <c r="P83" s="5" t="s">
        <v>2139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1934</v>
      </c>
      <c r="D84" s="3" t="s">
        <v>26</v>
      </c>
      <c r="E84" s="3" t="s">
        <v>2137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2229</v>
      </c>
      <c r="M84" s="3" t="s">
        <v>2138</v>
      </c>
      <c r="N84" s="3" t="s">
        <v>28</v>
      </c>
      <c r="O84" s="3" t="s">
        <v>1935</v>
      </c>
      <c r="P84" s="5" t="s">
        <v>2139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1934</v>
      </c>
      <c r="D85" s="3" t="s">
        <v>26</v>
      </c>
      <c r="E85" s="3" t="s">
        <v>2137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2230</v>
      </c>
      <c r="M85" s="3" t="s">
        <v>2138</v>
      </c>
      <c r="N85" s="3" t="s">
        <v>28</v>
      </c>
      <c r="O85" s="3" t="s">
        <v>1935</v>
      </c>
      <c r="P85" s="5" t="s">
        <v>2139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1934</v>
      </c>
      <c r="D86" s="3" t="s">
        <v>26</v>
      </c>
      <c r="E86" s="3" t="s">
        <v>2137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2231</v>
      </c>
      <c r="M86" s="3" t="s">
        <v>2138</v>
      </c>
      <c r="N86" s="3" t="s">
        <v>28</v>
      </c>
      <c r="O86" s="3" t="s">
        <v>1935</v>
      </c>
      <c r="P86" s="5" t="s">
        <v>2139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1934</v>
      </c>
      <c r="D87" s="3" t="s">
        <v>26</v>
      </c>
      <c r="E87" s="3" t="s">
        <v>2137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2232</v>
      </c>
      <c r="M87" s="3" t="s">
        <v>2138</v>
      </c>
      <c r="N87" s="3" t="s">
        <v>28</v>
      </c>
      <c r="O87" s="3" t="s">
        <v>1935</v>
      </c>
      <c r="P87" s="5" t="s">
        <v>2139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1934</v>
      </c>
      <c r="D88" s="3" t="s">
        <v>26</v>
      </c>
      <c r="E88" s="3" t="s">
        <v>2137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2233</v>
      </c>
      <c r="M88" s="3" t="s">
        <v>2138</v>
      </c>
      <c r="N88" s="3" t="s">
        <v>28</v>
      </c>
      <c r="O88" s="3" t="s">
        <v>1935</v>
      </c>
      <c r="P88" s="5" t="s">
        <v>2139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1934</v>
      </c>
      <c r="D89" s="3" t="s">
        <v>26</v>
      </c>
      <c r="E89" s="3" t="s">
        <v>2137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2234</v>
      </c>
      <c r="M89" s="3" t="s">
        <v>2138</v>
      </c>
      <c r="N89" s="3" t="s">
        <v>28</v>
      </c>
      <c r="O89" s="3" t="s">
        <v>1935</v>
      </c>
      <c r="P89" s="5" t="s">
        <v>2139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1934</v>
      </c>
      <c r="D90" s="3" t="s">
        <v>26</v>
      </c>
      <c r="E90" s="3" t="s">
        <v>2137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2235</v>
      </c>
      <c r="M90" s="3" t="s">
        <v>2138</v>
      </c>
      <c r="N90" s="3" t="s">
        <v>28</v>
      </c>
      <c r="O90" s="3" t="s">
        <v>1935</v>
      </c>
      <c r="P90" s="5" t="s">
        <v>2139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1934</v>
      </c>
      <c r="D91" s="3" t="s">
        <v>26</v>
      </c>
      <c r="E91" s="3" t="s">
        <v>2137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2236</v>
      </c>
      <c r="M91" s="3" t="s">
        <v>2138</v>
      </c>
      <c r="N91" s="3" t="s">
        <v>28</v>
      </c>
      <c r="O91" s="3" t="s">
        <v>1935</v>
      </c>
      <c r="P91" s="5" t="s">
        <v>2139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1934</v>
      </c>
      <c r="D92" s="3" t="s">
        <v>26</v>
      </c>
      <c r="E92" s="3" t="s">
        <v>2137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2237</v>
      </c>
      <c r="M92" s="3" t="s">
        <v>2138</v>
      </c>
      <c r="N92" s="3" t="s">
        <v>28</v>
      </c>
      <c r="O92" s="3" t="s">
        <v>1935</v>
      </c>
      <c r="P92" s="5" t="s">
        <v>2139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1934</v>
      </c>
      <c r="D93" s="3" t="s">
        <v>26</v>
      </c>
      <c r="E93" s="3" t="s">
        <v>2137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2238</v>
      </c>
      <c r="M93" s="3" t="s">
        <v>2138</v>
      </c>
      <c r="N93" s="3" t="s">
        <v>28</v>
      </c>
      <c r="O93" s="3" t="s">
        <v>1935</v>
      </c>
      <c r="P93" s="5" t="s">
        <v>2139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1934</v>
      </c>
      <c r="D94" s="3" t="s">
        <v>26</v>
      </c>
      <c r="E94" s="3" t="s">
        <v>2137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2239</v>
      </c>
      <c r="M94" s="3" t="s">
        <v>2138</v>
      </c>
      <c r="N94" s="3" t="s">
        <v>28</v>
      </c>
      <c r="O94" s="3" t="s">
        <v>1935</v>
      </c>
      <c r="P94" s="5" t="s">
        <v>2139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1934</v>
      </c>
      <c r="D95" s="3" t="s">
        <v>26</v>
      </c>
      <c r="E95" s="3" t="s">
        <v>2137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2240</v>
      </c>
      <c r="M95" s="3" t="s">
        <v>2138</v>
      </c>
      <c r="N95" s="3" t="s">
        <v>28</v>
      </c>
      <c r="O95" s="3" t="s">
        <v>1935</v>
      </c>
      <c r="P95" s="5" t="s">
        <v>2139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1934</v>
      </c>
      <c r="D96" s="3" t="s">
        <v>26</v>
      </c>
      <c r="E96" s="3" t="s">
        <v>2137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2241</v>
      </c>
      <c r="M96" s="3" t="s">
        <v>2138</v>
      </c>
      <c r="N96" s="3" t="s">
        <v>28</v>
      </c>
      <c r="O96" s="3" t="s">
        <v>1935</v>
      </c>
      <c r="P96" s="5" t="s">
        <v>2139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1934</v>
      </c>
      <c r="D97" s="3" t="s">
        <v>26</v>
      </c>
      <c r="E97" s="3" t="s">
        <v>2137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2242</v>
      </c>
      <c r="M97" s="3" t="s">
        <v>2138</v>
      </c>
      <c r="N97" s="3" t="s">
        <v>28</v>
      </c>
      <c r="O97" s="3" t="s">
        <v>1935</v>
      </c>
      <c r="P97" s="5" t="s">
        <v>2139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1934</v>
      </c>
      <c r="D98" s="3" t="s">
        <v>26</v>
      </c>
      <c r="E98" s="3" t="s">
        <v>2137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2243</v>
      </c>
      <c r="M98" s="3" t="s">
        <v>2138</v>
      </c>
      <c r="N98" s="3" t="s">
        <v>28</v>
      </c>
      <c r="O98" s="3" t="s">
        <v>1935</v>
      </c>
      <c r="P98" s="5" t="s">
        <v>2139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1934</v>
      </c>
      <c r="D99" s="3" t="s">
        <v>26</v>
      </c>
      <c r="E99" s="3" t="s">
        <v>2137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2244</v>
      </c>
      <c r="M99" s="3" t="s">
        <v>2138</v>
      </c>
      <c r="N99" s="3" t="s">
        <v>28</v>
      </c>
      <c r="O99" s="3" t="s">
        <v>1935</v>
      </c>
      <c r="P99" s="5" t="s">
        <v>2139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1934</v>
      </c>
      <c r="D100" s="3" t="s">
        <v>26</v>
      </c>
      <c r="E100" s="3" t="s">
        <v>2137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2245</v>
      </c>
      <c r="M100" s="3" t="s">
        <v>2138</v>
      </c>
      <c r="N100" s="3" t="s">
        <v>28</v>
      </c>
      <c r="O100" s="3" t="s">
        <v>1935</v>
      </c>
      <c r="P100" s="5" t="s">
        <v>2139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1934</v>
      </c>
      <c r="D101" s="3" t="s">
        <v>26</v>
      </c>
      <c r="E101" s="3" t="s">
        <v>2137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2246</v>
      </c>
      <c r="M101" s="3" t="s">
        <v>2138</v>
      </c>
      <c r="N101" s="3" t="s">
        <v>28</v>
      </c>
      <c r="O101" s="3" t="s">
        <v>1935</v>
      </c>
      <c r="P101" s="5" t="s">
        <v>2139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1934</v>
      </c>
      <c r="D102" s="3" t="s">
        <v>26</v>
      </c>
      <c r="E102" s="3" t="s">
        <v>2137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2247</v>
      </c>
      <c r="M102" s="3" t="s">
        <v>2138</v>
      </c>
      <c r="N102" s="3" t="s">
        <v>28</v>
      </c>
      <c r="O102" s="3" t="s">
        <v>1935</v>
      </c>
      <c r="P102" s="5" t="s">
        <v>2139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1934</v>
      </c>
      <c r="D103" s="3" t="s">
        <v>26</v>
      </c>
      <c r="E103" s="3" t="s">
        <v>2137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2248</v>
      </c>
      <c r="M103" s="3" t="s">
        <v>2138</v>
      </c>
      <c r="N103" s="3" t="s">
        <v>28</v>
      </c>
      <c r="O103" s="3" t="s">
        <v>1935</v>
      </c>
      <c r="P103" s="5" t="s">
        <v>2139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1934</v>
      </c>
      <c r="D104" s="3" t="s">
        <v>26</v>
      </c>
      <c r="E104" s="3" t="s">
        <v>2137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2249</v>
      </c>
      <c r="M104" s="3" t="s">
        <v>2138</v>
      </c>
      <c r="N104" s="3" t="s">
        <v>28</v>
      </c>
      <c r="O104" s="3" t="s">
        <v>1935</v>
      </c>
      <c r="P104" s="5" t="s">
        <v>2139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1934</v>
      </c>
      <c r="D105" s="3" t="s">
        <v>26</v>
      </c>
      <c r="E105" s="3" t="s">
        <v>2137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2250</v>
      </c>
      <c r="M105" s="3" t="s">
        <v>2138</v>
      </c>
      <c r="N105" s="3" t="s">
        <v>28</v>
      </c>
      <c r="O105" s="3" t="s">
        <v>1935</v>
      </c>
      <c r="P105" s="5" t="s">
        <v>2139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1934</v>
      </c>
      <c r="D106" s="3" t="s">
        <v>26</v>
      </c>
      <c r="E106" s="3" t="s">
        <v>2137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2251</v>
      </c>
      <c r="M106" s="3" t="s">
        <v>2138</v>
      </c>
      <c r="N106" s="3" t="s">
        <v>28</v>
      </c>
      <c r="O106" s="3" t="s">
        <v>1935</v>
      </c>
      <c r="P106" s="5" t="s">
        <v>2139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1934</v>
      </c>
      <c r="D107" s="3" t="s">
        <v>26</v>
      </c>
      <c r="E107" s="3" t="s">
        <v>2137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2252</v>
      </c>
      <c r="M107" s="3" t="s">
        <v>2138</v>
      </c>
      <c r="N107" s="3" t="s">
        <v>28</v>
      </c>
      <c r="O107" s="3" t="s">
        <v>1935</v>
      </c>
      <c r="P107" s="5" t="s">
        <v>2139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1934</v>
      </c>
      <c r="D108" s="3" t="s">
        <v>26</v>
      </c>
      <c r="E108" s="3" t="s">
        <v>2137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2253</v>
      </c>
      <c r="M108" s="3" t="s">
        <v>2138</v>
      </c>
      <c r="N108" s="3" t="s">
        <v>28</v>
      </c>
      <c r="O108" s="3" t="s">
        <v>1935</v>
      </c>
      <c r="P108" s="5" t="s">
        <v>2139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1934</v>
      </c>
      <c r="D109" s="3" t="s">
        <v>26</v>
      </c>
      <c r="E109" s="3" t="s">
        <v>2137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2254</v>
      </c>
      <c r="M109" s="3" t="s">
        <v>2138</v>
      </c>
      <c r="N109" s="3" t="s">
        <v>28</v>
      </c>
      <c r="O109" s="3" t="s">
        <v>1935</v>
      </c>
      <c r="P109" s="5" t="s">
        <v>2139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1934</v>
      </c>
      <c r="D110" s="3" t="s">
        <v>26</v>
      </c>
      <c r="E110" s="3" t="s">
        <v>2137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2255</v>
      </c>
      <c r="M110" s="3" t="s">
        <v>2138</v>
      </c>
      <c r="N110" s="3" t="s">
        <v>28</v>
      </c>
      <c r="O110" s="3" t="s">
        <v>1935</v>
      </c>
      <c r="P110" s="5" t="s">
        <v>2139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1934</v>
      </c>
      <c r="D111" s="3" t="s">
        <v>26</v>
      </c>
      <c r="E111" s="3" t="s">
        <v>2137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2256</v>
      </c>
      <c r="M111" s="3" t="s">
        <v>2138</v>
      </c>
      <c r="N111" s="3" t="s">
        <v>28</v>
      </c>
      <c r="O111" s="3" t="s">
        <v>1935</v>
      </c>
      <c r="P111" s="5" t="s">
        <v>2139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1934</v>
      </c>
      <c r="D112" s="3" t="s">
        <v>26</v>
      </c>
      <c r="E112" s="3" t="s">
        <v>2137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2257</v>
      </c>
      <c r="M112" s="3" t="s">
        <v>2138</v>
      </c>
      <c r="N112" s="3" t="s">
        <v>28</v>
      </c>
      <c r="O112" s="3" t="s">
        <v>1935</v>
      </c>
      <c r="P112" s="5" t="s">
        <v>2139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1934</v>
      </c>
      <c r="D113" s="3" t="s">
        <v>26</v>
      </c>
      <c r="E113" s="3" t="s">
        <v>2137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2258</v>
      </c>
      <c r="M113" s="3" t="s">
        <v>2138</v>
      </c>
      <c r="N113" s="3" t="s">
        <v>28</v>
      </c>
      <c r="O113" s="3" t="s">
        <v>1935</v>
      </c>
      <c r="P113" s="5" t="s">
        <v>2139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1934</v>
      </c>
      <c r="D114" s="3" t="s">
        <v>26</v>
      </c>
      <c r="E114" s="3" t="s">
        <v>2137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2259</v>
      </c>
      <c r="M114" s="3" t="s">
        <v>2138</v>
      </c>
      <c r="N114" s="3" t="s">
        <v>28</v>
      </c>
      <c r="O114" s="3" t="s">
        <v>1935</v>
      </c>
      <c r="P114" s="5" t="s">
        <v>2139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1934</v>
      </c>
      <c r="D115" s="3" t="s">
        <v>26</v>
      </c>
      <c r="E115" s="3" t="s">
        <v>2137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2260</v>
      </c>
      <c r="M115" s="3" t="s">
        <v>2138</v>
      </c>
      <c r="N115" s="3" t="s">
        <v>28</v>
      </c>
      <c r="O115" s="3" t="s">
        <v>1935</v>
      </c>
      <c r="P115" s="5" t="s">
        <v>2139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1934</v>
      </c>
      <c r="D116" s="3" t="s">
        <v>26</v>
      </c>
      <c r="E116" s="3" t="s">
        <v>2137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2261</v>
      </c>
      <c r="M116" s="3" t="s">
        <v>2138</v>
      </c>
      <c r="N116" s="3" t="s">
        <v>28</v>
      </c>
      <c r="O116" s="3" t="s">
        <v>1935</v>
      </c>
      <c r="P116" s="5" t="s">
        <v>2139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1934</v>
      </c>
      <c r="D117" s="3" t="s">
        <v>26</v>
      </c>
      <c r="E117" s="3" t="s">
        <v>2137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2262</v>
      </c>
      <c r="M117" s="3" t="s">
        <v>2138</v>
      </c>
      <c r="N117" s="3" t="s">
        <v>28</v>
      </c>
      <c r="O117" s="3" t="s">
        <v>1935</v>
      </c>
      <c r="P117" s="5" t="s">
        <v>2139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1934</v>
      </c>
      <c r="D118" s="3" t="s">
        <v>26</v>
      </c>
      <c r="E118" s="3" t="s">
        <v>2137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2263</v>
      </c>
      <c r="M118" s="3" t="s">
        <v>2138</v>
      </c>
      <c r="N118" s="3" t="s">
        <v>28</v>
      </c>
      <c r="O118" s="3" t="s">
        <v>1935</v>
      </c>
      <c r="P118" s="5" t="s">
        <v>2139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1934</v>
      </c>
      <c r="D119" s="3" t="s">
        <v>26</v>
      </c>
      <c r="E119" s="3" t="s">
        <v>2137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2264</v>
      </c>
      <c r="M119" s="3" t="s">
        <v>2138</v>
      </c>
      <c r="N119" s="3" t="s">
        <v>28</v>
      </c>
      <c r="O119" s="3" t="s">
        <v>1935</v>
      </c>
      <c r="P119" s="5" t="s">
        <v>2139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1934</v>
      </c>
      <c r="D120" s="3" t="s">
        <v>26</v>
      </c>
      <c r="E120" s="3" t="s">
        <v>2137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2265</v>
      </c>
      <c r="M120" s="3" t="s">
        <v>2138</v>
      </c>
      <c r="N120" s="3" t="s">
        <v>28</v>
      </c>
      <c r="O120" s="3" t="s">
        <v>1935</v>
      </c>
      <c r="P120" s="5" t="s">
        <v>2139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1934</v>
      </c>
      <c r="D121" s="3" t="s">
        <v>26</v>
      </c>
      <c r="E121" s="3" t="s">
        <v>2137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2266</v>
      </c>
      <c r="M121" s="3" t="s">
        <v>2138</v>
      </c>
      <c r="N121" s="3" t="s">
        <v>28</v>
      </c>
      <c r="O121" s="3" t="s">
        <v>1935</v>
      </c>
      <c r="P121" s="5" t="s">
        <v>2139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1934</v>
      </c>
      <c r="D122" s="3" t="s">
        <v>26</v>
      </c>
      <c r="E122" s="3" t="s">
        <v>2137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2267</v>
      </c>
      <c r="M122" s="3" t="s">
        <v>2138</v>
      </c>
      <c r="N122" s="3" t="s">
        <v>28</v>
      </c>
      <c r="O122" s="3" t="s">
        <v>1935</v>
      </c>
      <c r="P122" s="5" t="s">
        <v>2139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1934</v>
      </c>
      <c r="D123" s="3" t="s">
        <v>26</v>
      </c>
      <c r="E123" s="3" t="s">
        <v>2137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2268</v>
      </c>
      <c r="M123" s="3" t="s">
        <v>2138</v>
      </c>
      <c r="N123" s="3" t="s">
        <v>28</v>
      </c>
      <c r="O123" s="3" t="s">
        <v>1935</v>
      </c>
      <c r="P123" s="5" t="s">
        <v>2139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1934</v>
      </c>
      <c r="D124" s="3" t="s">
        <v>26</v>
      </c>
      <c r="E124" s="3" t="s">
        <v>2137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2269</v>
      </c>
      <c r="M124" s="3" t="s">
        <v>2138</v>
      </c>
      <c r="N124" s="3" t="s">
        <v>28</v>
      </c>
      <c r="O124" s="3" t="s">
        <v>1935</v>
      </c>
      <c r="P124" s="5" t="s">
        <v>2139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1934</v>
      </c>
      <c r="D125" s="3" t="s">
        <v>26</v>
      </c>
      <c r="E125" s="3" t="s">
        <v>2137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2270</v>
      </c>
      <c r="M125" s="3" t="s">
        <v>2138</v>
      </c>
      <c r="N125" s="3" t="s">
        <v>28</v>
      </c>
      <c r="O125" s="3" t="s">
        <v>1935</v>
      </c>
      <c r="P125" s="5" t="s">
        <v>2139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1934</v>
      </c>
      <c r="D126" s="3" t="s">
        <v>26</v>
      </c>
      <c r="E126" s="3" t="s">
        <v>2137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2271</v>
      </c>
      <c r="M126" s="3" t="s">
        <v>2138</v>
      </c>
      <c r="N126" s="3" t="s">
        <v>28</v>
      </c>
      <c r="O126" s="3" t="s">
        <v>1935</v>
      </c>
      <c r="P126" s="5" t="s">
        <v>2139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1934</v>
      </c>
      <c r="D127" s="3" t="s">
        <v>26</v>
      </c>
      <c r="E127" s="3" t="s">
        <v>2137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2272</v>
      </c>
      <c r="M127" s="3" t="s">
        <v>2138</v>
      </c>
      <c r="N127" s="3" t="s">
        <v>28</v>
      </c>
      <c r="O127" s="3" t="s">
        <v>1935</v>
      </c>
      <c r="P127" s="5" t="s">
        <v>2139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1934</v>
      </c>
      <c r="D128" s="3" t="s">
        <v>26</v>
      </c>
      <c r="E128" s="3" t="s">
        <v>2137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2273</v>
      </c>
      <c r="M128" s="3" t="s">
        <v>2138</v>
      </c>
      <c r="N128" s="3" t="s">
        <v>28</v>
      </c>
      <c r="O128" s="3" t="s">
        <v>1935</v>
      </c>
      <c r="P128" s="5" t="s">
        <v>2139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1934</v>
      </c>
      <c r="D129" s="3" t="s">
        <v>26</v>
      </c>
      <c r="E129" s="3" t="s">
        <v>2137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2274</v>
      </c>
      <c r="M129" s="3" t="s">
        <v>2138</v>
      </c>
      <c r="N129" s="3" t="s">
        <v>28</v>
      </c>
      <c r="O129" s="3" t="s">
        <v>1935</v>
      </c>
      <c r="P129" s="5" t="s">
        <v>2139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1934</v>
      </c>
      <c r="D130" s="3" t="s">
        <v>26</v>
      </c>
      <c r="E130" s="3" t="s">
        <v>2137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2275</v>
      </c>
      <c r="M130" s="3" t="s">
        <v>2138</v>
      </c>
      <c r="N130" s="3" t="s">
        <v>28</v>
      </c>
      <c r="O130" s="3" t="s">
        <v>1935</v>
      </c>
      <c r="P130" s="5" t="s">
        <v>2139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1934</v>
      </c>
      <c r="D131" s="3" t="s">
        <v>26</v>
      </c>
      <c r="E131" s="3" t="s">
        <v>2137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2276</v>
      </c>
      <c r="M131" s="3" t="s">
        <v>2138</v>
      </c>
      <c r="N131" s="3" t="s">
        <v>28</v>
      </c>
      <c r="O131" s="3" t="s">
        <v>1935</v>
      </c>
      <c r="P131" s="5" t="s">
        <v>2139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1934</v>
      </c>
      <c r="D132" s="3" t="s">
        <v>26</v>
      </c>
      <c r="E132" s="3" t="s">
        <v>2137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2277</v>
      </c>
      <c r="M132" s="3" t="s">
        <v>2138</v>
      </c>
      <c r="N132" s="3" t="s">
        <v>28</v>
      </c>
      <c r="O132" s="3" t="s">
        <v>1935</v>
      </c>
      <c r="P132" s="5" t="s">
        <v>2139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1934</v>
      </c>
      <c r="D133" s="3" t="s">
        <v>26</v>
      </c>
      <c r="E133" s="3" t="s">
        <v>2137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2278</v>
      </c>
      <c r="M133" s="3" t="s">
        <v>2138</v>
      </c>
      <c r="N133" s="3" t="s">
        <v>28</v>
      </c>
      <c r="O133" s="3" t="s">
        <v>1935</v>
      </c>
      <c r="P133" s="5" t="s">
        <v>2139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1934</v>
      </c>
      <c r="D134" s="3" t="s">
        <v>26</v>
      </c>
      <c r="E134" s="3" t="s">
        <v>2137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2279</v>
      </c>
      <c r="M134" s="3" t="s">
        <v>2138</v>
      </c>
      <c r="N134" s="3" t="s">
        <v>28</v>
      </c>
      <c r="O134" s="3" t="s">
        <v>1935</v>
      </c>
      <c r="P134" s="5" t="s">
        <v>2139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1934</v>
      </c>
      <c r="D135" s="3" t="s">
        <v>26</v>
      </c>
      <c r="E135" s="3" t="s">
        <v>2137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2280</v>
      </c>
      <c r="M135" s="3" t="s">
        <v>2138</v>
      </c>
      <c r="N135" s="3" t="s">
        <v>28</v>
      </c>
      <c r="O135" s="3" t="s">
        <v>1935</v>
      </c>
      <c r="P135" s="5" t="s">
        <v>2139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1934</v>
      </c>
      <c r="D136" s="3" t="s">
        <v>26</v>
      </c>
      <c r="E136" s="3" t="s">
        <v>2137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2281</v>
      </c>
      <c r="M136" s="3" t="s">
        <v>2138</v>
      </c>
      <c r="N136" s="3" t="s">
        <v>28</v>
      </c>
      <c r="O136" s="3" t="s">
        <v>1935</v>
      </c>
      <c r="P136" s="5" t="s">
        <v>2139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1934</v>
      </c>
      <c r="D137" s="3" t="s">
        <v>26</v>
      </c>
      <c r="E137" s="3" t="s">
        <v>2137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2282</v>
      </c>
      <c r="M137" s="3" t="s">
        <v>2138</v>
      </c>
      <c r="N137" s="3" t="s">
        <v>28</v>
      </c>
      <c r="O137" s="3" t="s">
        <v>1935</v>
      </c>
      <c r="P137" s="5" t="s">
        <v>2139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1934</v>
      </c>
      <c r="D138" s="3" t="s">
        <v>26</v>
      </c>
      <c r="E138" s="3" t="s">
        <v>2137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2283</v>
      </c>
      <c r="M138" s="3" t="s">
        <v>2138</v>
      </c>
      <c r="N138" s="3" t="s">
        <v>28</v>
      </c>
      <c r="O138" s="3" t="s">
        <v>1935</v>
      </c>
      <c r="P138" s="5" t="s">
        <v>2139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1934</v>
      </c>
      <c r="D139" s="3" t="s">
        <v>26</v>
      </c>
      <c r="E139" s="3" t="s">
        <v>2137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2284</v>
      </c>
      <c r="M139" s="3" t="s">
        <v>2138</v>
      </c>
      <c r="N139" s="3" t="s">
        <v>28</v>
      </c>
      <c r="O139" s="3" t="s">
        <v>1935</v>
      </c>
      <c r="P139" s="5" t="s">
        <v>2139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1934</v>
      </c>
      <c r="D140" s="3" t="s">
        <v>26</v>
      </c>
      <c r="E140" s="3" t="s">
        <v>2137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2285</v>
      </c>
      <c r="M140" s="3" t="s">
        <v>2138</v>
      </c>
      <c r="N140" s="3" t="s">
        <v>28</v>
      </c>
      <c r="O140" s="3" t="s">
        <v>1935</v>
      </c>
      <c r="P140" s="5" t="s">
        <v>2139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1934</v>
      </c>
      <c r="D141" s="3" t="s">
        <v>26</v>
      </c>
      <c r="E141" s="3" t="s">
        <v>2137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2286</v>
      </c>
      <c r="M141" s="3" t="s">
        <v>2138</v>
      </c>
      <c r="N141" s="3" t="s">
        <v>28</v>
      </c>
      <c r="O141" s="3" t="s">
        <v>1935</v>
      </c>
      <c r="P141" s="5" t="s">
        <v>2139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1934</v>
      </c>
      <c r="D142" s="3" t="s">
        <v>26</v>
      </c>
      <c r="E142" s="3" t="s">
        <v>2137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2287</v>
      </c>
      <c r="M142" s="3" t="s">
        <v>2138</v>
      </c>
      <c r="N142" s="3" t="s">
        <v>28</v>
      </c>
      <c r="O142" s="3" t="s">
        <v>1935</v>
      </c>
      <c r="P142" s="5" t="s">
        <v>2139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1934</v>
      </c>
      <c r="D143" s="3" t="s">
        <v>26</v>
      </c>
      <c r="E143" s="3" t="s">
        <v>2137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2143</v>
      </c>
      <c r="K143" t="str">
        <f t="shared" ref="K143" si="7">_xlfn.CONCAT(X143," ",W143)</f>
        <v>100 пФ</v>
      </c>
      <c r="L143" s="3" t="s">
        <v>2288</v>
      </c>
      <c r="M143" s="3" t="s">
        <v>2142</v>
      </c>
      <c r="N143" s="3" t="s">
        <v>28</v>
      </c>
      <c r="O143" s="3" t="s">
        <v>1935</v>
      </c>
      <c r="P143" s="5" t="s">
        <v>2140</v>
      </c>
      <c r="Q143" s="3" t="s">
        <v>2141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1934</v>
      </c>
      <c r="D144" s="3" t="s">
        <v>26</v>
      </c>
      <c r="E144" s="3" t="s">
        <v>2137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2143</v>
      </c>
      <c r="K144" t="str">
        <f t="shared" ref="K144:K145" si="9">_xlfn.CONCAT(X144," ",W144)</f>
        <v>110 пФ</v>
      </c>
      <c r="L144" s="3" t="s">
        <v>2289</v>
      </c>
      <c r="M144" s="3" t="s">
        <v>2142</v>
      </c>
      <c r="N144" s="3" t="s">
        <v>28</v>
      </c>
      <c r="O144" s="3" t="s">
        <v>1935</v>
      </c>
      <c r="P144" s="5" t="s">
        <v>2140</v>
      </c>
      <c r="Q144" s="3" t="s">
        <v>2141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1934</v>
      </c>
      <c r="D145" s="3" t="s">
        <v>26</v>
      </c>
      <c r="E145" s="3" t="s">
        <v>2137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2143</v>
      </c>
      <c r="K145" t="str">
        <f t="shared" si="9"/>
        <v>120 пФ</v>
      </c>
      <c r="L145" s="3" t="s">
        <v>2290</v>
      </c>
      <c r="M145" s="3" t="s">
        <v>2142</v>
      </c>
      <c r="N145" s="3" t="s">
        <v>28</v>
      </c>
      <c r="O145" s="3" t="s">
        <v>1935</v>
      </c>
      <c r="P145" s="5" t="s">
        <v>2140</v>
      </c>
      <c r="Q145" s="3" t="s">
        <v>2141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1934</v>
      </c>
      <c r="D146" s="3" t="s">
        <v>26</v>
      </c>
      <c r="E146" s="3" t="s">
        <v>2137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2143</v>
      </c>
      <c r="K146" t="str">
        <f t="shared" ref="K146:K188" si="11">_xlfn.CONCAT(X146," ",W146)</f>
        <v>130 пФ</v>
      </c>
      <c r="L146" s="3" t="s">
        <v>2291</v>
      </c>
      <c r="M146" s="3" t="s">
        <v>2142</v>
      </c>
      <c r="N146" s="3" t="s">
        <v>28</v>
      </c>
      <c r="O146" s="3" t="s">
        <v>1935</v>
      </c>
      <c r="P146" s="5" t="s">
        <v>2140</v>
      </c>
      <c r="Q146" s="3" t="s">
        <v>2141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1934</v>
      </c>
      <c r="D147" s="3" t="s">
        <v>26</v>
      </c>
      <c r="E147" s="3" t="s">
        <v>2137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2143</v>
      </c>
      <c r="K147" t="str">
        <f t="shared" si="11"/>
        <v>150 пФ</v>
      </c>
      <c r="L147" s="3" t="s">
        <v>2292</v>
      </c>
      <c r="M147" s="3" t="s">
        <v>2142</v>
      </c>
      <c r="N147" s="3" t="s">
        <v>28</v>
      </c>
      <c r="O147" s="3" t="s">
        <v>1935</v>
      </c>
      <c r="P147" s="5" t="s">
        <v>2140</v>
      </c>
      <c r="Q147" s="3" t="s">
        <v>2141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1934</v>
      </c>
      <c r="D148" s="3" t="s">
        <v>26</v>
      </c>
      <c r="E148" s="3" t="s">
        <v>2137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2143</v>
      </c>
      <c r="K148" t="str">
        <f t="shared" si="11"/>
        <v>160 пФ</v>
      </c>
      <c r="L148" s="3" t="s">
        <v>2293</v>
      </c>
      <c r="M148" s="3" t="s">
        <v>2142</v>
      </c>
      <c r="N148" s="3" t="s">
        <v>28</v>
      </c>
      <c r="O148" s="3" t="s">
        <v>1935</v>
      </c>
      <c r="P148" s="5" t="s">
        <v>2140</v>
      </c>
      <c r="Q148" s="3" t="s">
        <v>2141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1934</v>
      </c>
      <c r="D149" s="3" t="s">
        <v>26</v>
      </c>
      <c r="E149" s="3" t="s">
        <v>2137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2143</v>
      </c>
      <c r="K149" t="str">
        <f t="shared" si="11"/>
        <v>180 пФ</v>
      </c>
      <c r="L149" s="3" t="s">
        <v>2294</v>
      </c>
      <c r="M149" s="3" t="s">
        <v>2142</v>
      </c>
      <c r="N149" s="3" t="s">
        <v>28</v>
      </c>
      <c r="O149" s="3" t="s">
        <v>1935</v>
      </c>
      <c r="P149" s="5" t="s">
        <v>2140</v>
      </c>
      <c r="Q149" s="3" t="s">
        <v>2141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1934</v>
      </c>
      <c r="D150" s="3" t="s">
        <v>26</v>
      </c>
      <c r="E150" s="3" t="s">
        <v>2137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2143</v>
      </c>
      <c r="K150" t="str">
        <f t="shared" si="11"/>
        <v>200 пФ</v>
      </c>
      <c r="L150" s="3" t="s">
        <v>2295</v>
      </c>
      <c r="M150" s="3" t="s">
        <v>2142</v>
      </c>
      <c r="N150" s="3" t="s">
        <v>28</v>
      </c>
      <c r="O150" s="3" t="s">
        <v>1935</v>
      </c>
      <c r="P150" s="5" t="s">
        <v>2140</v>
      </c>
      <c r="Q150" s="3" t="s">
        <v>2141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1934</v>
      </c>
      <c r="D151" s="3" t="s">
        <v>26</v>
      </c>
      <c r="E151" s="3" t="s">
        <v>2137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2143</v>
      </c>
      <c r="K151" t="str">
        <f t="shared" si="11"/>
        <v>220 пФ</v>
      </c>
      <c r="L151" s="3" t="s">
        <v>2296</v>
      </c>
      <c r="M151" s="3" t="s">
        <v>2142</v>
      </c>
      <c r="N151" s="3" t="s">
        <v>28</v>
      </c>
      <c r="O151" s="3" t="s">
        <v>1935</v>
      </c>
      <c r="P151" s="5" t="s">
        <v>2140</v>
      </c>
      <c r="Q151" s="3" t="s">
        <v>2141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1934</v>
      </c>
      <c r="D152" s="3" t="s">
        <v>26</v>
      </c>
      <c r="E152" s="3" t="s">
        <v>2137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2143</v>
      </c>
      <c r="K152" t="str">
        <f t="shared" si="11"/>
        <v>240 пФ</v>
      </c>
      <c r="L152" s="3" t="s">
        <v>2297</v>
      </c>
      <c r="M152" s="3" t="s">
        <v>2142</v>
      </c>
      <c r="N152" s="3" t="s">
        <v>28</v>
      </c>
      <c r="O152" s="3" t="s">
        <v>1935</v>
      </c>
      <c r="P152" s="5" t="s">
        <v>2140</v>
      </c>
      <c r="Q152" s="3" t="s">
        <v>2141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1934</v>
      </c>
      <c r="D153" s="3" t="s">
        <v>26</v>
      </c>
      <c r="E153" s="3" t="s">
        <v>2137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2143</v>
      </c>
      <c r="K153" t="str">
        <f t="shared" si="11"/>
        <v>270 пФ</v>
      </c>
      <c r="L153" s="3" t="s">
        <v>2298</v>
      </c>
      <c r="M153" s="3" t="s">
        <v>2142</v>
      </c>
      <c r="N153" s="3" t="s">
        <v>28</v>
      </c>
      <c r="O153" s="3" t="s">
        <v>1935</v>
      </c>
      <c r="P153" s="5" t="s">
        <v>2140</v>
      </c>
      <c r="Q153" s="3" t="s">
        <v>2141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1934</v>
      </c>
      <c r="D154" s="3" t="s">
        <v>26</v>
      </c>
      <c r="E154" s="3" t="s">
        <v>2137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2143</v>
      </c>
      <c r="K154" t="str">
        <f t="shared" si="11"/>
        <v>300 пФ</v>
      </c>
      <c r="L154" s="3" t="s">
        <v>2299</v>
      </c>
      <c r="M154" s="3" t="s">
        <v>2142</v>
      </c>
      <c r="N154" s="3" t="s">
        <v>28</v>
      </c>
      <c r="O154" s="3" t="s">
        <v>1935</v>
      </c>
      <c r="P154" s="5" t="s">
        <v>2140</v>
      </c>
      <c r="Q154" s="3" t="s">
        <v>2141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1934</v>
      </c>
      <c r="D155" s="3" t="s">
        <v>26</v>
      </c>
      <c r="E155" s="3" t="s">
        <v>2137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2143</v>
      </c>
      <c r="K155" t="str">
        <f t="shared" si="11"/>
        <v>330 пФ</v>
      </c>
      <c r="L155" s="3" t="s">
        <v>2300</v>
      </c>
      <c r="M155" s="3" t="s">
        <v>2142</v>
      </c>
      <c r="N155" s="3" t="s">
        <v>28</v>
      </c>
      <c r="O155" s="3" t="s">
        <v>1935</v>
      </c>
      <c r="P155" s="5" t="s">
        <v>2140</v>
      </c>
      <c r="Q155" s="3" t="s">
        <v>2141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1934</v>
      </c>
      <c r="D156" s="3" t="s">
        <v>26</v>
      </c>
      <c r="E156" s="3" t="s">
        <v>2137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2143</v>
      </c>
      <c r="K156" t="str">
        <f t="shared" si="11"/>
        <v>360 пФ</v>
      </c>
      <c r="L156" s="3" t="s">
        <v>2301</v>
      </c>
      <c r="M156" s="3" t="s">
        <v>2142</v>
      </c>
      <c r="N156" s="3" t="s">
        <v>28</v>
      </c>
      <c r="O156" s="3" t="s">
        <v>1935</v>
      </c>
      <c r="P156" s="5" t="s">
        <v>2140</v>
      </c>
      <c r="Q156" s="3" t="s">
        <v>2141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1934</v>
      </c>
      <c r="D157" s="3" t="s">
        <v>26</v>
      </c>
      <c r="E157" s="3" t="s">
        <v>2137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2143</v>
      </c>
      <c r="K157" t="str">
        <f t="shared" si="11"/>
        <v>390 пФ</v>
      </c>
      <c r="L157" s="3" t="s">
        <v>2302</v>
      </c>
      <c r="M157" s="3" t="s">
        <v>2142</v>
      </c>
      <c r="N157" s="3" t="s">
        <v>28</v>
      </c>
      <c r="O157" s="3" t="s">
        <v>1935</v>
      </c>
      <c r="P157" s="5" t="s">
        <v>2140</v>
      </c>
      <c r="Q157" s="3" t="s">
        <v>2141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1934</v>
      </c>
      <c r="D158" s="3" t="s">
        <v>26</v>
      </c>
      <c r="E158" s="3" t="s">
        <v>2137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2143</v>
      </c>
      <c r="K158" t="str">
        <f t="shared" si="11"/>
        <v>430 пФ</v>
      </c>
      <c r="L158" s="3" t="s">
        <v>2303</v>
      </c>
      <c r="M158" s="3" t="s">
        <v>2142</v>
      </c>
      <c r="N158" s="3" t="s">
        <v>28</v>
      </c>
      <c r="O158" s="3" t="s">
        <v>1935</v>
      </c>
      <c r="P158" s="5" t="s">
        <v>2140</v>
      </c>
      <c r="Q158" s="3" t="s">
        <v>2141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1934</v>
      </c>
      <c r="D159" s="3" t="s">
        <v>26</v>
      </c>
      <c r="E159" s="3" t="s">
        <v>2137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2143</v>
      </c>
      <c r="K159" t="str">
        <f t="shared" si="11"/>
        <v>470 пФ</v>
      </c>
      <c r="L159" s="3" t="s">
        <v>2304</v>
      </c>
      <c r="M159" s="3" t="s">
        <v>2142</v>
      </c>
      <c r="N159" s="3" t="s">
        <v>28</v>
      </c>
      <c r="O159" s="3" t="s">
        <v>1935</v>
      </c>
      <c r="P159" s="5" t="s">
        <v>2140</v>
      </c>
      <c r="Q159" s="3" t="s">
        <v>2141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1934</v>
      </c>
      <c r="D160" s="3" t="s">
        <v>26</v>
      </c>
      <c r="E160" s="3" t="s">
        <v>2137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2143</v>
      </c>
      <c r="K160" t="str">
        <f t="shared" si="11"/>
        <v>510 пФ</v>
      </c>
      <c r="L160" s="3" t="s">
        <v>2305</v>
      </c>
      <c r="M160" s="3" t="s">
        <v>2142</v>
      </c>
      <c r="N160" s="3" t="s">
        <v>28</v>
      </c>
      <c r="O160" s="3" t="s">
        <v>1935</v>
      </c>
      <c r="P160" s="5" t="s">
        <v>2140</v>
      </c>
      <c r="Q160" s="3" t="s">
        <v>2141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1934</v>
      </c>
      <c r="D161" s="3" t="s">
        <v>26</v>
      </c>
      <c r="E161" s="3" t="s">
        <v>2137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2143</v>
      </c>
      <c r="K161" t="str">
        <f t="shared" si="11"/>
        <v>560 пФ</v>
      </c>
      <c r="L161" s="3" t="s">
        <v>2306</v>
      </c>
      <c r="M161" s="3" t="s">
        <v>2142</v>
      </c>
      <c r="N161" s="3" t="s">
        <v>28</v>
      </c>
      <c r="O161" s="3" t="s">
        <v>1935</v>
      </c>
      <c r="P161" s="5" t="s">
        <v>2140</v>
      </c>
      <c r="Q161" s="3" t="s">
        <v>2141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1934</v>
      </c>
      <c r="D162" s="3" t="s">
        <v>26</v>
      </c>
      <c r="E162" s="3" t="s">
        <v>2137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2143</v>
      </c>
      <c r="K162" t="str">
        <f t="shared" si="11"/>
        <v>620 пФ</v>
      </c>
      <c r="L162" s="3" t="s">
        <v>2307</v>
      </c>
      <c r="M162" s="3" t="s">
        <v>2142</v>
      </c>
      <c r="N162" s="3" t="s">
        <v>28</v>
      </c>
      <c r="O162" s="3" t="s">
        <v>1935</v>
      </c>
      <c r="P162" s="5" t="s">
        <v>2140</v>
      </c>
      <c r="Q162" s="3" t="s">
        <v>2141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1934</v>
      </c>
      <c r="D163" s="3" t="s">
        <v>26</v>
      </c>
      <c r="E163" s="3" t="s">
        <v>2137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2143</v>
      </c>
      <c r="K163" t="str">
        <f t="shared" si="11"/>
        <v>680 пФ</v>
      </c>
      <c r="L163" s="3" t="s">
        <v>2308</v>
      </c>
      <c r="M163" s="3" t="s">
        <v>2142</v>
      </c>
      <c r="N163" s="3" t="s">
        <v>28</v>
      </c>
      <c r="O163" s="3" t="s">
        <v>1935</v>
      </c>
      <c r="P163" s="5" t="s">
        <v>2140</v>
      </c>
      <c r="Q163" s="3" t="s">
        <v>2141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1934</v>
      </c>
      <c r="D164" s="3" t="s">
        <v>26</v>
      </c>
      <c r="E164" s="3" t="s">
        <v>2137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2143</v>
      </c>
      <c r="K164" t="str">
        <f t="shared" si="11"/>
        <v>750 пФ</v>
      </c>
      <c r="L164" s="3" t="s">
        <v>2309</v>
      </c>
      <c r="M164" s="3" t="s">
        <v>2142</v>
      </c>
      <c r="N164" s="3" t="s">
        <v>28</v>
      </c>
      <c r="O164" s="3" t="s">
        <v>1935</v>
      </c>
      <c r="P164" s="5" t="s">
        <v>2140</v>
      </c>
      <c r="Q164" s="3" t="s">
        <v>2141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1934</v>
      </c>
      <c r="D165" s="3" t="s">
        <v>26</v>
      </c>
      <c r="E165" s="3" t="s">
        <v>2137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2143</v>
      </c>
      <c r="K165" t="str">
        <f t="shared" si="11"/>
        <v>820 пФ</v>
      </c>
      <c r="L165" s="3" t="s">
        <v>2310</v>
      </c>
      <c r="M165" s="3" t="s">
        <v>2142</v>
      </c>
      <c r="N165" s="3" t="s">
        <v>28</v>
      </c>
      <c r="O165" s="3" t="s">
        <v>1935</v>
      </c>
      <c r="P165" s="5" t="s">
        <v>2140</v>
      </c>
      <c r="Q165" s="3" t="s">
        <v>2141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1934</v>
      </c>
      <c r="D166" s="3" t="s">
        <v>26</v>
      </c>
      <c r="E166" s="3" t="s">
        <v>2137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2143</v>
      </c>
      <c r="K166" t="str">
        <f t="shared" si="11"/>
        <v>910 пФ</v>
      </c>
      <c r="L166" s="3" t="s">
        <v>2311</v>
      </c>
      <c r="M166" s="3" t="s">
        <v>2142</v>
      </c>
      <c r="N166" s="3" t="s">
        <v>28</v>
      </c>
      <c r="O166" s="3" t="s">
        <v>1935</v>
      </c>
      <c r="P166" s="5" t="s">
        <v>2140</v>
      </c>
      <c r="Q166" s="3" t="s">
        <v>2141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1934</v>
      </c>
      <c r="D167" s="3" t="s">
        <v>26</v>
      </c>
      <c r="E167" s="3" t="s">
        <v>2137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2143</v>
      </c>
      <c r="K167" t="str">
        <f t="shared" si="11"/>
        <v>1000 пФ</v>
      </c>
      <c r="L167" s="3" t="s">
        <v>2312</v>
      </c>
      <c r="M167" s="3" t="s">
        <v>2142</v>
      </c>
      <c r="N167" s="3" t="s">
        <v>28</v>
      </c>
      <c r="O167" s="3" t="s">
        <v>1935</v>
      </c>
      <c r="P167" s="5" t="s">
        <v>2140</v>
      </c>
      <c r="Q167" s="3" t="s">
        <v>2141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1934</v>
      </c>
      <c r="D168" s="3" t="s">
        <v>26</v>
      </c>
      <c r="E168" s="3" t="s">
        <v>2137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2143</v>
      </c>
      <c r="K168" t="str">
        <f t="shared" si="11"/>
        <v>1100 пФ</v>
      </c>
      <c r="L168" s="3" t="s">
        <v>2313</v>
      </c>
      <c r="M168" s="3" t="s">
        <v>2142</v>
      </c>
      <c r="N168" s="3" t="s">
        <v>28</v>
      </c>
      <c r="O168" s="3" t="s">
        <v>1935</v>
      </c>
      <c r="P168" s="5" t="s">
        <v>2140</v>
      </c>
      <c r="Q168" s="3" t="s">
        <v>2141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1934</v>
      </c>
      <c r="D169" s="3" t="s">
        <v>26</v>
      </c>
      <c r="E169" s="3" t="s">
        <v>2137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2143</v>
      </c>
      <c r="K169" t="str">
        <f t="shared" si="11"/>
        <v>1200 пФ</v>
      </c>
      <c r="L169" s="3" t="s">
        <v>2314</v>
      </c>
      <c r="M169" s="3" t="s">
        <v>2142</v>
      </c>
      <c r="N169" s="3" t="s">
        <v>28</v>
      </c>
      <c r="O169" s="3" t="s">
        <v>1935</v>
      </c>
      <c r="P169" s="5" t="s">
        <v>2140</v>
      </c>
      <c r="Q169" s="3" t="s">
        <v>2141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1934</v>
      </c>
      <c r="D170" s="3" t="s">
        <v>26</v>
      </c>
      <c r="E170" s="3" t="s">
        <v>2137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2143</v>
      </c>
      <c r="K170" t="str">
        <f t="shared" si="11"/>
        <v>1300 пФ</v>
      </c>
      <c r="L170" s="3" t="s">
        <v>2315</v>
      </c>
      <c r="M170" s="3" t="s">
        <v>2142</v>
      </c>
      <c r="N170" s="3" t="s">
        <v>28</v>
      </c>
      <c r="O170" s="3" t="s">
        <v>1935</v>
      </c>
      <c r="P170" s="5" t="s">
        <v>2140</v>
      </c>
      <c r="Q170" s="3" t="s">
        <v>2141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1934</v>
      </c>
      <c r="D171" s="3" t="s">
        <v>26</v>
      </c>
      <c r="E171" s="3" t="s">
        <v>2137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2143</v>
      </c>
      <c r="K171" t="str">
        <f t="shared" si="11"/>
        <v>1500 пФ</v>
      </c>
      <c r="L171" s="3" t="s">
        <v>2316</v>
      </c>
      <c r="M171" s="3" t="s">
        <v>2142</v>
      </c>
      <c r="N171" s="3" t="s">
        <v>28</v>
      </c>
      <c r="O171" s="3" t="s">
        <v>1935</v>
      </c>
      <c r="P171" s="5" t="s">
        <v>2140</v>
      </c>
      <c r="Q171" s="3" t="s">
        <v>2141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1934</v>
      </c>
      <c r="D172" s="3" t="s">
        <v>26</v>
      </c>
      <c r="E172" s="3" t="s">
        <v>2137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2143</v>
      </c>
      <c r="K172" t="str">
        <f t="shared" si="11"/>
        <v>1600 пФ</v>
      </c>
      <c r="L172" s="3" t="s">
        <v>2317</v>
      </c>
      <c r="M172" s="3" t="s">
        <v>2142</v>
      </c>
      <c r="N172" s="3" t="s">
        <v>28</v>
      </c>
      <c r="O172" s="3" t="s">
        <v>1935</v>
      </c>
      <c r="P172" s="5" t="s">
        <v>2140</v>
      </c>
      <c r="Q172" s="3" t="s">
        <v>2141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1934</v>
      </c>
      <c r="D173" s="3" t="s">
        <v>26</v>
      </c>
      <c r="E173" s="3" t="s">
        <v>2137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2143</v>
      </c>
      <c r="K173" t="str">
        <f t="shared" si="11"/>
        <v>1800 пФ</v>
      </c>
      <c r="L173" s="3" t="s">
        <v>2318</v>
      </c>
      <c r="M173" s="3" t="s">
        <v>2142</v>
      </c>
      <c r="N173" s="3" t="s">
        <v>28</v>
      </c>
      <c r="O173" s="3" t="s">
        <v>1935</v>
      </c>
      <c r="P173" s="5" t="s">
        <v>2140</v>
      </c>
      <c r="Q173" s="3" t="s">
        <v>2141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1934</v>
      </c>
      <c r="D174" s="3" t="s">
        <v>26</v>
      </c>
      <c r="E174" s="3" t="s">
        <v>2137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2143</v>
      </c>
      <c r="K174" t="str">
        <f t="shared" si="11"/>
        <v>2000 пФ</v>
      </c>
      <c r="L174" s="3" t="s">
        <v>2319</v>
      </c>
      <c r="M174" s="3" t="s">
        <v>2142</v>
      </c>
      <c r="N174" s="3" t="s">
        <v>28</v>
      </c>
      <c r="O174" s="3" t="s">
        <v>1935</v>
      </c>
      <c r="P174" s="5" t="s">
        <v>2140</v>
      </c>
      <c r="Q174" s="3" t="s">
        <v>2141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1934</v>
      </c>
      <c r="D175" s="3" t="s">
        <v>26</v>
      </c>
      <c r="E175" s="3" t="s">
        <v>2137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2143</v>
      </c>
      <c r="K175" t="str">
        <f t="shared" si="11"/>
        <v>2200 пФ</v>
      </c>
      <c r="L175" s="3" t="s">
        <v>2320</v>
      </c>
      <c r="M175" s="3" t="s">
        <v>2142</v>
      </c>
      <c r="N175" s="3" t="s">
        <v>28</v>
      </c>
      <c r="O175" s="3" t="s">
        <v>1935</v>
      </c>
      <c r="P175" s="5" t="s">
        <v>2140</v>
      </c>
      <c r="Q175" s="3" t="s">
        <v>2141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1934</v>
      </c>
      <c r="D176" s="3" t="s">
        <v>26</v>
      </c>
      <c r="E176" s="3" t="s">
        <v>2137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2143</v>
      </c>
      <c r="K176" t="str">
        <f t="shared" si="11"/>
        <v>2400 пФ</v>
      </c>
      <c r="L176" s="3" t="s">
        <v>2321</v>
      </c>
      <c r="M176" s="3" t="s">
        <v>2142</v>
      </c>
      <c r="N176" s="3" t="s">
        <v>28</v>
      </c>
      <c r="O176" s="3" t="s">
        <v>1935</v>
      </c>
      <c r="P176" s="5" t="s">
        <v>2140</v>
      </c>
      <c r="Q176" s="3" t="s">
        <v>2141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1934</v>
      </c>
      <c r="D177" s="3" t="s">
        <v>26</v>
      </c>
      <c r="E177" s="3" t="s">
        <v>2137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2143</v>
      </c>
      <c r="K177" t="str">
        <f t="shared" si="11"/>
        <v>2700 пФ</v>
      </c>
      <c r="L177" s="3" t="s">
        <v>2322</v>
      </c>
      <c r="M177" s="3" t="s">
        <v>2142</v>
      </c>
      <c r="N177" s="3" t="s">
        <v>28</v>
      </c>
      <c r="O177" s="3" t="s">
        <v>1935</v>
      </c>
      <c r="P177" s="5" t="s">
        <v>2140</v>
      </c>
      <c r="Q177" s="3" t="s">
        <v>2141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1934</v>
      </c>
      <c r="D178" s="3" t="s">
        <v>26</v>
      </c>
      <c r="E178" s="3" t="s">
        <v>2137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2143</v>
      </c>
      <c r="K178" t="str">
        <f t="shared" si="11"/>
        <v>3000 пФ</v>
      </c>
      <c r="L178" s="3" t="s">
        <v>2323</v>
      </c>
      <c r="M178" s="3" t="s">
        <v>2142</v>
      </c>
      <c r="N178" s="3" t="s">
        <v>28</v>
      </c>
      <c r="O178" s="3" t="s">
        <v>1935</v>
      </c>
      <c r="P178" s="5" t="s">
        <v>2140</v>
      </c>
      <c r="Q178" s="3" t="s">
        <v>2141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1934</v>
      </c>
      <c r="D179" s="3" t="s">
        <v>26</v>
      </c>
      <c r="E179" s="3" t="s">
        <v>2137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2143</v>
      </c>
      <c r="K179" t="str">
        <f t="shared" si="11"/>
        <v>3300 пФ</v>
      </c>
      <c r="L179" s="3" t="s">
        <v>2324</v>
      </c>
      <c r="M179" s="3" t="s">
        <v>2142</v>
      </c>
      <c r="N179" s="3" t="s">
        <v>28</v>
      </c>
      <c r="O179" s="3" t="s">
        <v>1935</v>
      </c>
      <c r="P179" s="5" t="s">
        <v>2140</v>
      </c>
      <c r="Q179" s="3" t="s">
        <v>2141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1934</v>
      </c>
      <c r="D180" s="3" t="s">
        <v>26</v>
      </c>
      <c r="E180" s="3" t="s">
        <v>2137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2143</v>
      </c>
      <c r="K180" t="str">
        <f t="shared" si="11"/>
        <v>3600 пФ</v>
      </c>
      <c r="L180" s="3" t="s">
        <v>2325</v>
      </c>
      <c r="M180" s="3" t="s">
        <v>2142</v>
      </c>
      <c r="N180" s="3" t="s">
        <v>28</v>
      </c>
      <c r="O180" s="3" t="s">
        <v>1935</v>
      </c>
      <c r="P180" s="5" t="s">
        <v>2140</v>
      </c>
      <c r="Q180" s="3" t="s">
        <v>2141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1934</v>
      </c>
      <c r="D181" s="3" t="s">
        <v>26</v>
      </c>
      <c r="E181" s="3" t="s">
        <v>2137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2143</v>
      </c>
      <c r="K181" t="str">
        <f t="shared" si="11"/>
        <v>3900 пФ</v>
      </c>
      <c r="L181" s="3" t="s">
        <v>2326</v>
      </c>
      <c r="M181" s="3" t="s">
        <v>2142</v>
      </c>
      <c r="N181" s="3" t="s">
        <v>28</v>
      </c>
      <c r="O181" s="3" t="s">
        <v>1935</v>
      </c>
      <c r="P181" s="5" t="s">
        <v>2140</v>
      </c>
      <c r="Q181" s="3" t="s">
        <v>2141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1934</v>
      </c>
      <c r="D182" s="3" t="s">
        <v>26</v>
      </c>
      <c r="E182" s="3" t="s">
        <v>2137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2143</v>
      </c>
      <c r="K182" t="str">
        <f t="shared" si="11"/>
        <v>4300 пФ</v>
      </c>
      <c r="L182" s="3" t="s">
        <v>2327</v>
      </c>
      <c r="M182" s="3" t="s">
        <v>2142</v>
      </c>
      <c r="N182" s="3" t="s">
        <v>28</v>
      </c>
      <c r="O182" s="3" t="s">
        <v>1935</v>
      </c>
      <c r="P182" s="5" t="s">
        <v>2140</v>
      </c>
      <c r="Q182" s="3" t="s">
        <v>2141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1934</v>
      </c>
      <c r="D183" s="3" t="s">
        <v>26</v>
      </c>
      <c r="E183" s="3" t="s">
        <v>2137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2143</v>
      </c>
      <c r="K183" t="str">
        <f t="shared" si="11"/>
        <v>4700 пФ</v>
      </c>
      <c r="L183" s="3" t="s">
        <v>2328</v>
      </c>
      <c r="M183" s="3" t="s">
        <v>2142</v>
      </c>
      <c r="N183" s="3" t="s">
        <v>28</v>
      </c>
      <c r="O183" s="3" t="s">
        <v>1935</v>
      </c>
      <c r="P183" s="5" t="s">
        <v>2140</v>
      </c>
      <c r="Q183" s="3" t="s">
        <v>2141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1934</v>
      </c>
      <c r="D184" s="3" t="s">
        <v>26</v>
      </c>
      <c r="E184" s="3" t="s">
        <v>2137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2143</v>
      </c>
      <c r="K184" t="str">
        <f t="shared" si="11"/>
        <v>5100 пФ</v>
      </c>
      <c r="L184" s="3" t="s">
        <v>2329</v>
      </c>
      <c r="M184" s="3" t="s">
        <v>2142</v>
      </c>
      <c r="N184" s="3" t="s">
        <v>28</v>
      </c>
      <c r="O184" s="3" t="s">
        <v>1935</v>
      </c>
      <c r="P184" s="5" t="s">
        <v>2140</v>
      </c>
      <c r="Q184" s="3" t="s">
        <v>2141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1934</v>
      </c>
      <c r="D185" s="3" t="s">
        <v>26</v>
      </c>
      <c r="E185" s="3" t="s">
        <v>2137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2143</v>
      </c>
      <c r="K185" t="str">
        <f t="shared" si="11"/>
        <v>5600 пФ</v>
      </c>
      <c r="L185" s="3" t="s">
        <v>2330</v>
      </c>
      <c r="M185" s="3" t="s">
        <v>2142</v>
      </c>
      <c r="N185" s="3" t="s">
        <v>28</v>
      </c>
      <c r="O185" s="3" t="s">
        <v>1935</v>
      </c>
      <c r="P185" s="5" t="s">
        <v>2140</v>
      </c>
      <c r="Q185" s="3" t="s">
        <v>2141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1934</v>
      </c>
      <c r="D186" s="3" t="s">
        <v>26</v>
      </c>
      <c r="E186" s="3" t="s">
        <v>2137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2143</v>
      </c>
      <c r="K186" t="str">
        <f t="shared" si="11"/>
        <v>100 пФ</v>
      </c>
      <c r="L186" s="3" t="s">
        <v>2331</v>
      </c>
      <c r="M186" s="3" t="s">
        <v>2142</v>
      </c>
      <c r="N186" s="3" t="s">
        <v>28</v>
      </c>
      <c r="O186" s="3" t="s">
        <v>1935</v>
      </c>
      <c r="P186" s="5" t="s">
        <v>2140</v>
      </c>
      <c r="Q186" s="3" t="s">
        <v>2144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1934</v>
      </c>
      <c r="D187" s="3" t="s">
        <v>26</v>
      </c>
      <c r="E187" s="3" t="s">
        <v>2137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2143</v>
      </c>
      <c r="K187" t="str">
        <f t="shared" si="11"/>
        <v>110 пФ</v>
      </c>
      <c r="L187" s="3" t="s">
        <v>2332</v>
      </c>
      <c r="M187" s="3" t="s">
        <v>2142</v>
      </c>
      <c r="N187" s="3" t="s">
        <v>28</v>
      </c>
      <c r="O187" s="3" t="s">
        <v>1935</v>
      </c>
      <c r="P187" s="5" t="s">
        <v>2140</v>
      </c>
      <c r="Q187" s="3" t="s">
        <v>2144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1934</v>
      </c>
      <c r="D188" s="3" t="s">
        <v>26</v>
      </c>
      <c r="E188" s="3" t="s">
        <v>2137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2143</v>
      </c>
      <c r="K188" t="str">
        <f t="shared" si="11"/>
        <v>120 пФ</v>
      </c>
      <c r="L188" s="3" t="s">
        <v>2333</v>
      </c>
      <c r="M188" s="3" t="s">
        <v>2142</v>
      </c>
      <c r="N188" s="3" t="s">
        <v>28</v>
      </c>
      <c r="O188" s="3" t="s">
        <v>1935</v>
      </c>
      <c r="P188" s="5" t="s">
        <v>2140</v>
      </c>
      <c r="Q188" s="3" t="s">
        <v>2144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1934</v>
      </c>
      <c r="D189" s="3" t="s">
        <v>26</v>
      </c>
      <c r="E189" s="3" t="s">
        <v>2137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2143</v>
      </c>
      <c r="K189" t="str">
        <f t="shared" ref="K189:K231" si="13">_xlfn.CONCAT(X189," ",W189)</f>
        <v>130 пФ</v>
      </c>
      <c r="L189" s="3" t="s">
        <v>2334</v>
      </c>
      <c r="M189" s="3" t="s">
        <v>2142</v>
      </c>
      <c r="N189" s="3" t="s">
        <v>28</v>
      </c>
      <c r="O189" s="3" t="s">
        <v>1935</v>
      </c>
      <c r="P189" s="5" t="s">
        <v>2140</v>
      </c>
      <c r="Q189" s="3" t="s">
        <v>2144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1934</v>
      </c>
      <c r="D190" s="3" t="s">
        <v>26</v>
      </c>
      <c r="E190" s="3" t="s">
        <v>2137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2143</v>
      </c>
      <c r="K190" t="str">
        <f t="shared" si="13"/>
        <v>150 пФ</v>
      </c>
      <c r="L190" s="3" t="s">
        <v>2335</v>
      </c>
      <c r="M190" s="3" t="s">
        <v>2142</v>
      </c>
      <c r="N190" s="3" t="s">
        <v>28</v>
      </c>
      <c r="O190" s="3" t="s">
        <v>1935</v>
      </c>
      <c r="P190" s="5" t="s">
        <v>2140</v>
      </c>
      <c r="Q190" s="3" t="s">
        <v>2144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1934</v>
      </c>
      <c r="D191" s="3" t="s">
        <v>26</v>
      </c>
      <c r="E191" s="3" t="s">
        <v>2137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2143</v>
      </c>
      <c r="K191" t="str">
        <f t="shared" si="13"/>
        <v>160 пФ</v>
      </c>
      <c r="L191" s="3" t="s">
        <v>2336</v>
      </c>
      <c r="M191" s="3" t="s">
        <v>2142</v>
      </c>
      <c r="N191" s="3" t="s">
        <v>28</v>
      </c>
      <c r="O191" s="3" t="s">
        <v>1935</v>
      </c>
      <c r="P191" s="5" t="s">
        <v>2140</v>
      </c>
      <c r="Q191" s="3" t="s">
        <v>2144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1934</v>
      </c>
      <c r="D192" s="3" t="s">
        <v>26</v>
      </c>
      <c r="E192" s="3" t="s">
        <v>2137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2143</v>
      </c>
      <c r="K192" t="str">
        <f t="shared" si="13"/>
        <v>180 пФ</v>
      </c>
      <c r="L192" s="3" t="s">
        <v>2337</v>
      </c>
      <c r="M192" s="3" t="s">
        <v>2142</v>
      </c>
      <c r="N192" s="3" t="s">
        <v>28</v>
      </c>
      <c r="O192" s="3" t="s">
        <v>1935</v>
      </c>
      <c r="P192" s="5" t="s">
        <v>2140</v>
      </c>
      <c r="Q192" s="3" t="s">
        <v>2144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1934</v>
      </c>
      <c r="D193" s="3" t="s">
        <v>26</v>
      </c>
      <c r="E193" s="3" t="s">
        <v>2137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2143</v>
      </c>
      <c r="K193" t="str">
        <f t="shared" si="13"/>
        <v>200 пФ</v>
      </c>
      <c r="L193" s="3" t="s">
        <v>2338</v>
      </c>
      <c r="M193" s="3" t="s">
        <v>2142</v>
      </c>
      <c r="N193" s="3" t="s">
        <v>28</v>
      </c>
      <c r="O193" s="3" t="s">
        <v>1935</v>
      </c>
      <c r="P193" s="5" t="s">
        <v>2140</v>
      </c>
      <c r="Q193" s="3" t="s">
        <v>2144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1934</v>
      </c>
      <c r="D194" s="3" t="s">
        <v>26</v>
      </c>
      <c r="E194" s="3" t="s">
        <v>2137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2143</v>
      </c>
      <c r="K194" t="str">
        <f t="shared" si="13"/>
        <v>220 пФ</v>
      </c>
      <c r="L194" s="3" t="s">
        <v>2339</v>
      </c>
      <c r="M194" s="3" t="s">
        <v>2142</v>
      </c>
      <c r="N194" s="3" t="s">
        <v>28</v>
      </c>
      <c r="O194" s="3" t="s">
        <v>1935</v>
      </c>
      <c r="P194" s="5" t="s">
        <v>2140</v>
      </c>
      <c r="Q194" s="3" t="s">
        <v>2144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1934</v>
      </c>
      <c r="D195" s="3" t="s">
        <v>26</v>
      </c>
      <c r="E195" s="3" t="s">
        <v>2137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2143</v>
      </c>
      <c r="K195" t="str">
        <f t="shared" si="13"/>
        <v>240 пФ</v>
      </c>
      <c r="L195" s="3" t="s">
        <v>2340</v>
      </c>
      <c r="M195" s="3" t="s">
        <v>2142</v>
      </c>
      <c r="N195" s="3" t="s">
        <v>28</v>
      </c>
      <c r="O195" s="3" t="s">
        <v>1935</v>
      </c>
      <c r="P195" s="5" t="s">
        <v>2140</v>
      </c>
      <c r="Q195" s="3" t="s">
        <v>2144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1934</v>
      </c>
      <c r="D196" s="3" t="s">
        <v>26</v>
      </c>
      <c r="E196" s="3" t="s">
        <v>2137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2143</v>
      </c>
      <c r="K196" t="str">
        <f t="shared" si="13"/>
        <v>270 пФ</v>
      </c>
      <c r="L196" s="3" t="s">
        <v>2341</v>
      </c>
      <c r="M196" s="3" t="s">
        <v>2142</v>
      </c>
      <c r="N196" s="3" t="s">
        <v>28</v>
      </c>
      <c r="O196" s="3" t="s">
        <v>1935</v>
      </c>
      <c r="P196" s="5" t="s">
        <v>2140</v>
      </c>
      <c r="Q196" s="3" t="s">
        <v>2144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1934</v>
      </c>
      <c r="D197" s="3" t="s">
        <v>26</v>
      </c>
      <c r="E197" s="3" t="s">
        <v>2137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2143</v>
      </c>
      <c r="K197" t="str">
        <f t="shared" si="13"/>
        <v>300 пФ</v>
      </c>
      <c r="L197" s="3" t="s">
        <v>2342</v>
      </c>
      <c r="M197" s="3" t="s">
        <v>2142</v>
      </c>
      <c r="N197" s="3" t="s">
        <v>28</v>
      </c>
      <c r="O197" s="3" t="s">
        <v>1935</v>
      </c>
      <c r="P197" s="5" t="s">
        <v>2140</v>
      </c>
      <c r="Q197" s="3" t="s">
        <v>2144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1934</v>
      </c>
      <c r="D198" s="3" t="s">
        <v>26</v>
      </c>
      <c r="E198" s="3" t="s">
        <v>2137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2143</v>
      </c>
      <c r="K198" t="str">
        <f t="shared" si="13"/>
        <v>330 пФ</v>
      </c>
      <c r="L198" s="3" t="s">
        <v>2343</v>
      </c>
      <c r="M198" s="3" t="s">
        <v>2142</v>
      </c>
      <c r="N198" s="3" t="s">
        <v>28</v>
      </c>
      <c r="O198" s="3" t="s">
        <v>1935</v>
      </c>
      <c r="P198" s="5" t="s">
        <v>2140</v>
      </c>
      <c r="Q198" s="3" t="s">
        <v>2144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1934</v>
      </c>
      <c r="D199" s="3" t="s">
        <v>26</v>
      </c>
      <c r="E199" s="3" t="s">
        <v>2137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2143</v>
      </c>
      <c r="K199" t="str">
        <f t="shared" si="13"/>
        <v>360 пФ</v>
      </c>
      <c r="L199" s="3" t="s">
        <v>2344</v>
      </c>
      <c r="M199" s="3" t="s">
        <v>2142</v>
      </c>
      <c r="N199" s="3" t="s">
        <v>28</v>
      </c>
      <c r="O199" s="3" t="s">
        <v>1935</v>
      </c>
      <c r="P199" s="5" t="s">
        <v>2140</v>
      </c>
      <c r="Q199" s="3" t="s">
        <v>2144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1934</v>
      </c>
      <c r="D200" s="3" t="s">
        <v>26</v>
      </c>
      <c r="E200" s="3" t="s">
        <v>2137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2143</v>
      </c>
      <c r="K200" t="str">
        <f t="shared" si="13"/>
        <v>390 пФ</v>
      </c>
      <c r="L200" s="3" t="s">
        <v>2345</v>
      </c>
      <c r="M200" s="3" t="s">
        <v>2142</v>
      </c>
      <c r="N200" s="3" t="s">
        <v>28</v>
      </c>
      <c r="O200" s="3" t="s">
        <v>1935</v>
      </c>
      <c r="P200" s="5" t="s">
        <v>2140</v>
      </c>
      <c r="Q200" s="3" t="s">
        <v>2144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1934</v>
      </c>
      <c r="D201" s="3" t="s">
        <v>26</v>
      </c>
      <c r="E201" s="3" t="s">
        <v>2137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2143</v>
      </c>
      <c r="K201" t="str">
        <f t="shared" si="13"/>
        <v>430 пФ</v>
      </c>
      <c r="L201" s="3" t="s">
        <v>2346</v>
      </c>
      <c r="M201" s="3" t="s">
        <v>2142</v>
      </c>
      <c r="N201" s="3" t="s">
        <v>28</v>
      </c>
      <c r="O201" s="3" t="s">
        <v>1935</v>
      </c>
      <c r="P201" s="5" t="s">
        <v>2140</v>
      </c>
      <c r="Q201" s="3" t="s">
        <v>2144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1934</v>
      </c>
      <c r="D202" s="3" t="s">
        <v>26</v>
      </c>
      <c r="E202" s="3" t="s">
        <v>2137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2143</v>
      </c>
      <c r="K202" t="str">
        <f t="shared" si="13"/>
        <v>470 пФ</v>
      </c>
      <c r="L202" s="3" t="s">
        <v>2347</v>
      </c>
      <c r="M202" s="3" t="s">
        <v>2142</v>
      </c>
      <c r="N202" s="3" t="s">
        <v>28</v>
      </c>
      <c r="O202" s="3" t="s">
        <v>1935</v>
      </c>
      <c r="P202" s="5" t="s">
        <v>2140</v>
      </c>
      <c r="Q202" s="3" t="s">
        <v>2144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1934</v>
      </c>
      <c r="D203" s="3" t="s">
        <v>26</v>
      </c>
      <c r="E203" s="3" t="s">
        <v>2137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2143</v>
      </c>
      <c r="K203" t="str">
        <f t="shared" si="13"/>
        <v>510 пФ</v>
      </c>
      <c r="L203" s="3" t="s">
        <v>2348</v>
      </c>
      <c r="M203" s="3" t="s">
        <v>2142</v>
      </c>
      <c r="N203" s="3" t="s">
        <v>28</v>
      </c>
      <c r="O203" s="3" t="s">
        <v>1935</v>
      </c>
      <c r="P203" s="5" t="s">
        <v>2140</v>
      </c>
      <c r="Q203" s="3" t="s">
        <v>2144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1934</v>
      </c>
      <c r="D204" s="3" t="s">
        <v>26</v>
      </c>
      <c r="E204" s="3" t="s">
        <v>2137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2143</v>
      </c>
      <c r="K204" t="str">
        <f t="shared" si="13"/>
        <v>560 пФ</v>
      </c>
      <c r="L204" s="3" t="s">
        <v>2349</v>
      </c>
      <c r="M204" s="3" t="s">
        <v>2142</v>
      </c>
      <c r="N204" s="3" t="s">
        <v>28</v>
      </c>
      <c r="O204" s="3" t="s">
        <v>1935</v>
      </c>
      <c r="P204" s="5" t="s">
        <v>2140</v>
      </c>
      <c r="Q204" s="3" t="s">
        <v>2144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1934</v>
      </c>
      <c r="D205" s="3" t="s">
        <v>26</v>
      </c>
      <c r="E205" s="3" t="s">
        <v>2137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2143</v>
      </c>
      <c r="K205" t="str">
        <f t="shared" si="13"/>
        <v>620 пФ</v>
      </c>
      <c r="L205" s="3" t="s">
        <v>2350</v>
      </c>
      <c r="M205" s="3" t="s">
        <v>2142</v>
      </c>
      <c r="N205" s="3" t="s">
        <v>28</v>
      </c>
      <c r="O205" s="3" t="s">
        <v>1935</v>
      </c>
      <c r="P205" s="5" t="s">
        <v>2140</v>
      </c>
      <c r="Q205" s="3" t="s">
        <v>2144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1934</v>
      </c>
      <c r="D206" s="3" t="s">
        <v>26</v>
      </c>
      <c r="E206" s="3" t="s">
        <v>2137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2143</v>
      </c>
      <c r="K206" t="str">
        <f t="shared" si="13"/>
        <v>680 пФ</v>
      </c>
      <c r="L206" s="3" t="s">
        <v>2351</v>
      </c>
      <c r="M206" s="3" t="s">
        <v>2142</v>
      </c>
      <c r="N206" s="3" t="s">
        <v>28</v>
      </c>
      <c r="O206" s="3" t="s">
        <v>1935</v>
      </c>
      <c r="P206" s="5" t="s">
        <v>2140</v>
      </c>
      <c r="Q206" s="3" t="s">
        <v>2144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1934</v>
      </c>
      <c r="D207" s="3" t="s">
        <v>26</v>
      </c>
      <c r="E207" s="3" t="s">
        <v>2137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2143</v>
      </c>
      <c r="K207" t="str">
        <f t="shared" si="13"/>
        <v>750 пФ</v>
      </c>
      <c r="L207" s="3" t="s">
        <v>2352</v>
      </c>
      <c r="M207" s="3" t="s">
        <v>2142</v>
      </c>
      <c r="N207" s="3" t="s">
        <v>28</v>
      </c>
      <c r="O207" s="3" t="s">
        <v>1935</v>
      </c>
      <c r="P207" s="5" t="s">
        <v>2140</v>
      </c>
      <c r="Q207" s="3" t="s">
        <v>2144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1934</v>
      </c>
      <c r="D208" s="3" t="s">
        <v>26</v>
      </c>
      <c r="E208" s="3" t="s">
        <v>2137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2143</v>
      </c>
      <c r="K208" t="str">
        <f t="shared" si="13"/>
        <v>820 пФ</v>
      </c>
      <c r="L208" s="3" t="s">
        <v>2353</v>
      </c>
      <c r="M208" s="3" t="s">
        <v>2142</v>
      </c>
      <c r="N208" s="3" t="s">
        <v>28</v>
      </c>
      <c r="O208" s="3" t="s">
        <v>1935</v>
      </c>
      <c r="P208" s="5" t="s">
        <v>2140</v>
      </c>
      <c r="Q208" s="3" t="s">
        <v>2144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1934</v>
      </c>
      <c r="D209" s="3" t="s">
        <v>26</v>
      </c>
      <c r="E209" s="3" t="s">
        <v>2137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2143</v>
      </c>
      <c r="K209" t="str">
        <f t="shared" si="13"/>
        <v>910 пФ</v>
      </c>
      <c r="L209" s="3" t="s">
        <v>2354</v>
      </c>
      <c r="M209" s="3" t="s">
        <v>2142</v>
      </c>
      <c r="N209" s="3" t="s">
        <v>28</v>
      </c>
      <c r="O209" s="3" t="s">
        <v>1935</v>
      </c>
      <c r="P209" s="5" t="s">
        <v>2140</v>
      </c>
      <c r="Q209" s="3" t="s">
        <v>2144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1934</v>
      </c>
      <c r="D210" s="3" t="s">
        <v>26</v>
      </c>
      <c r="E210" s="3" t="s">
        <v>2137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2143</v>
      </c>
      <c r="K210" t="str">
        <f t="shared" si="13"/>
        <v>1000 пФ</v>
      </c>
      <c r="L210" s="3" t="s">
        <v>2355</v>
      </c>
      <c r="M210" s="3" t="s">
        <v>2142</v>
      </c>
      <c r="N210" s="3" t="s">
        <v>28</v>
      </c>
      <c r="O210" s="3" t="s">
        <v>1935</v>
      </c>
      <c r="P210" s="5" t="s">
        <v>2140</v>
      </c>
      <c r="Q210" s="3" t="s">
        <v>2144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1934</v>
      </c>
      <c r="D211" s="3" t="s">
        <v>26</v>
      </c>
      <c r="E211" s="3" t="s">
        <v>2137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2143</v>
      </c>
      <c r="K211" t="str">
        <f t="shared" si="13"/>
        <v>1100 пФ</v>
      </c>
      <c r="L211" s="3" t="s">
        <v>2356</v>
      </c>
      <c r="M211" s="3" t="s">
        <v>2142</v>
      </c>
      <c r="N211" s="3" t="s">
        <v>28</v>
      </c>
      <c r="O211" s="3" t="s">
        <v>1935</v>
      </c>
      <c r="P211" s="5" t="s">
        <v>2140</v>
      </c>
      <c r="Q211" s="3" t="s">
        <v>2144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1934</v>
      </c>
      <c r="D212" s="3" t="s">
        <v>26</v>
      </c>
      <c r="E212" s="3" t="s">
        <v>2137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2143</v>
      </c>
      <c r="K212" t="str">
        <f t="shared" si="13"/>
        <v>1200 пФ</v>
      </c>
      <c r="L212" s="3" t="s">
        <v>2357</v>
      </c>
      <c r="M212" s="3" t="s">
        <v>2142</v>
      </c>
      <c r="N212" s="3" t="s">
        <v>28</v>
      </c>
      <c r="O212" s="3" t="s">
        <v>1935</v>
      </c>
      <c r="P212" s="5" t="s">
        <v>2140</v>
      </c>
      <c r="Q212" s="3" t="s">
        <v>2144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1934</v>
      </c>
      <c r="D213" s="3" t="s">
        <v>26</v>
      </c>
      <c r="E213" s="3" t="s">
        <v>2137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2143</v>
      </c>
      <c r="K213" t="str">
        <f t="shared" si="13"/>
        <v>1300 пФ</v>
      </c>
      <c r="L213" s="3" t="s">
        <v>2358</v>
      </c>
      <c r="M213" s="3" t="s">
        <v>2142</v>
      </c>
      <c r="N213" s="3" t="s">
        <v>28</v>
      </c>
      <c r="O213" s="3" t="s">
        <v>1935</v>
      </c>
      <c r="P213" s="5" t="s">
        <v>2140</v>
      </c>
      <c r="Q213" s="3" t="s">
        <v>2144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1934</v>
      </c>
      <c r="D214" s="3" t="s">
        <v>26</v>
      </c>
      <c r="E214" s="3" t="s">
        <v>2137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2143</v>
      </c>
      <c r="K214" t="str">
        <f t="shared" si="13"/>
        <v>1500 пФ</v>
      </c>
      <c r="L214" s="3" t="s">
        <v>2359</v>
      </c>
      <c r="M214" s="3" t="s">
        <v>2142</v>
      </c>
      <c r="N214" s="3" t="s">
        <v>28</v>
      </c>
      <c r="O214" s="3" t="s">
        <v>1935</v>
      </c>
      <c r="P214" s="5" t="s">
        <v>2140</v>
      </c>
      <c r="Q214" s="3" t="s">
        <v>2144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1934</v>
      </c>
      <c r="D215" s="3" t="s">
        <v>26</v>
      </c>
      <c r="E215" s="3" t="s">
        <v>2137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2143</v>
      </c>
      <c r="K215" t="str">
        <f t="shared" si="13"/>
        <v>1600 пФ</v>
      </c>
      <c r="L215" s="3" t="s">
        <v>2360</v>
      </c>
      <c r="M215" s="3" t="s">
        <v>2142</v>
      </c>
      <c r="N215" s="3" t="s">
        <v>28</v>
      </c>
      <c r="O215" s="3" t="s">
        <v>1935</v>
      </c>
      <c r="P215" s="5" t="s">
        <v>2140</v>
      </c>
      <c r="Q215" s="3" t="s">
        <v>2144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1934</v>
      </c>
      <c r="D216" s="3" t="s">
        <v>26</v>
      </c>
      <c r="E216" s="3" t="s">
        <v>2137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2143</v>
      </c>
      <c r="K216" t="str">
        <f t="shared" si="13"/>
        <v>1800 пФ</v>
      </c>
      <c r="L216" s="3" t="s">
        <v>2361</v>
      </c>
      <c r="M216" s="3" t="s">
        <v>2142</v>
      </c>
      <c r="N216" s="3" t="s">
        <v>28</v>
      </c>
      <c r="O216" s="3" t="s">
        <v>1935</v>
      </c>
      <c r="P216" s="5" t="s">
        <v>2140</v>
      </c>
      <c r="Q216" s="3" t="s">
        <v>2144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1934</v>
      </c>
      <c r="D217" s="3" t="s">
        <v>26</v>
      </c>
      <c r="E217" s="3" t="s">
        <v>2137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2143</v>
      </c>
      <c r="K217" t="str">
        <f t="shared" si="13"/>
        <v>2000 пФ</v>
      </c>
      <c r="L217" s="3" t="s">
        <v>2362</v>
      </c>
      <c r="M217" s="3" t="s">
        <v>2142</v>
      </c>
      <c r="N217" s="3" t="s">
        <v>28</v>
      </c>
      <c r="O217" s="3" t="s">
        <v>1935</v>
      </c>
      <c r="P217" s="5" t="s">
        <v>2140</v>
      </c>
      <c r="Q217" s="3" t="s">
        <v>2144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1934</v>
      </c>
      <c r="D218" s="3" t="s">
        <v>26</v>
      </c>
      <c r="E218" s="3" t="s">
        <v>2137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2143</v>
      </c>
      <c r="K218" t="str">
        <f t="shared" si="13"/>
        <v>2200 пФ</v>
      </c>
      <c r="L218" s="3" t="s">
        <v>2363</v>
      </c>
      <c r="M218" s="3" t="s">
        <v>2142</v>
      </c>
      <c r="N218" s="3" t="s">
        <v>28</v>
      </c>
      <c r="O218" s="3" t="s">
        <v>1935</v>
      </c>
      <c r="P218" s="5" t="s">
        <v>2140</v>
      </c>
      <c r="Q218" s="3" t="s">
        <v>2144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1934</v>
      </c>
      <c r="D219" s="3" t="s">
        <v>26</v>
      </c>
      <c r="E219" s="3" t="s">
        <v>2137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2143</v>
      </c>
      <c r="K219" t="str">
        <f t="shared" si="13"/>
        <v>2400 пФ</v>
      </c>
      <c r="L219" s="3" t="s">
        <v>2364</v>
      </c>
      <c r="M219" s="3" t="s">
        <v>2142</v>
      </c>
      <c r="N219" s="3" t="s">
        <v>28</v>
      </c>
      <c r="O219" s="3" t="s">
        <v>1935</v>
      </c>
      <c r="P219" s="5" t="s">
        <v>2140</v>
      </c>
      <c r="Q219" s="3" t="s">
        <v>2144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1934</v>
      </c>
      <c r="D220" s="3" t="s">
        <v>26</v>
      </c>
      <c r="E220" s="3" t="s">
        <v>2137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2143</v>
      </c>
      <c r="K220" t="str">
        <f t="shared" si="13"/>
        <v>2700 пФ</v>
      </c>
      <c r="L220" s="3" t="s">
        <v>2365</v>
      </c>
      <c r="M220" s="3" t="s">
        <v>2142</v>
      </c>
      <c r="N220" s="3" t="s">
        <v>28</v>
      </c>
      <c r="O220" s="3" t="s">
        <v>1935</v>
      </c>
      <c r="P220" s="5" t="s">
        <v>2140</v>
      </c>
      <c r="Q220" s="3" t="s">
        <v>2144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1934</v>
      </c>
      <c r="D221" s="3" t="s">
        <v>26</v>
      </c>
      <c r="E221" s="3" t="s">
        <v>2137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2143</v>
      </c>
      <c r="K221" t="str">
        <f t="shared" si="13"/>
        <v>3000 пФ</v>
      </c>
      <c r="L221" s="3" t="s">
        <v>2366</v>
      </c>
      <c r="M221" s="3" t="s">
        <v>2142</v>
      </c>
      <c r="N221" s="3" t="s">
        <v>28</v>
      </c>
      <c r="O221" s="3" t="s">
        <v>1935</v>
      </c>
      <c r="P221" s="5" t="s">
        <v>2140</v>
      </c>
      <c r="Q221" s="3" t="s">
        <v>2144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1934</v>
      </c>
      <c r="D222" s="3" t="s">
        <v>26</v>
      </c>
      <c r="E222" s="3" t="s">
        <v>2137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2143</v>
      </c>
      <c r="K222" t="str">
        <f t="shared" si="13"/>
        <v>3300 пФ</v>
      </c>
      <c r="L222" s="3" t="s">
        <v>2367</v>
      </c>
      <c r="M222" s="3" t="s">
        <v>2142</v>
      </c>
      <c r="N222" s="3" t="s">
        <v>28</v>
      </c>
      <c r="O222" s="3" t="s">
        <v>1935</v>
      </c>
      <c r="P222" s="5" t="s">
        <v>2140</v>
      </c>
      <c r="Q222" s="3" t="s">
        <v>2144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1934</v>
      </c>
      <c r="D223" s="3" t="s">
        <v>26</v>
      </c>
      <c r="E223" s="3" t="s">
        <v>2137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2143</v>
      </c>
      <c r="K223" t="str">
        <f t="shared" si="13"/>
        <v>3600 пФ</v>
      </c>
      <c r="L223" s="3" t="s">
        <v>2368</v>
      </c>
      <c r="M223" s="3" t="s">
        <v>2142</v>
      </c>
      <c r="N223" s="3" t="s">
        <v>28</v>
      </c>
      <c r="O223" s="3" t="s">
        <v>1935</v>
      </c>
      <c r="P223" s="5" t="s">
        <v>2140</v>
      </c>
      <c r="Q223" s="3" t="s">
        <v>2144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1934</v>
      </c>
      <c r="D224" s="3" t="s">
        <v>26</v>
      </c>
      <c r="E224" s="3" t="s">
        <v>2137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2143</v>
      </c>
      <c r="K224" t="str">
        <f t="shared" si="13"/>
        <v>3900 пФ</v>
      </c>
      <c r="L224" s="3" t="s">
        <v>2369</v>
      </c>
      <c r="M224" s="3" t="s">
        <v>2142</v>
      </c>
      <c r="N224" s="3" t="s">
        <v>28</v>
      </c>
      <c r="O224" s="3" t="s">
        <v>1935</v>
      </c>
      <c r="P224" s="5" t="s">
        <v>2140</v>
      </c>
      <c r="Q224" s="3" t="s">
        <v>2144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1934</v>
      </c>
      <c r="D225" s="3" t="s">
        <v>26</v>
      </c>
      <c r="E225" s="3" t="s">
        <v>2137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2143</v>
      </c>
      <c r="K225" t="str">
        <f t="shared" si="13"/>
        <v>4300 пФ</v>
      </c>
      <c r="L225" s="3" t="s">
        <v>2370</v>
      </c>
      <c r="M225" s="3" t="s">
        <v>2142</v>
      </c>
      <c r="N225" s="3" t="s">
        <v>28</v>
      </c>
      <c r="O225" s="3" t="s">
        <v>1935</v>
      </c>
      <c r="P225" s="5" t="s">
        <v>2140</v>
      </c>
      <c r="Q225" s="3" t="s">
        <v>2144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1934</v>
      </c>
      <c r="D226" s="3" t="s">
        <v>26</v>
      </c>
      <c r="E226" s="3" t="s">
        <v>2137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2143</v>
      </c>
      <c r="K226" t="str">
        <f t="shared" si="13"/>
        <v>4700 пФ</v>
      </c>
      <c r="L226" s="3" t="s">
        <v>2371</v>
      </c>
      <c r="M226" s="3" t="s">
        <v>2142</v>
      </c>
      <c r="N226" s="3" t="s">
        <v>28</v>
      </c>
      <c r="O226" s="3" t="s">
        <v>1935</v>
      </c>
      <c r="P226" s="5" t="s">
        <v>2140</v>
      </c>
      <c r="Q226" s="3" t="s">
        <v>2144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1934</v>
      </c>
      <c r="D227" s="3" t="s">
        <v>26</v>
      </c>
      <c r="E227" s="3" t="s">
        <v>2137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2143</v>
      </c>
      <c r="K227" t="str">
        <f t="shared" si="13"/>
        <v>5100 пФ</v>
      </c>
      <c r="L227" s="3" t="s">
        <v>2372</v>
      </c>
      <c r="M227" s="3" t="s">
        <v>2142</v>
      </c>
      <c r="N227" s="3" t="s">
        <v>28</v>
      </c>
      <c r="O227" s="3" t="s">
        <v>1935</v>
      </c>
      <c r="P227" s="5" t="s">
        <v>2140</v>
      </c>
      <c r="Q227" s="3" t="s">
        <v>2144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1934</v>
      </c>
      <c r="D228" s="3" t="s">
        <v>26</v>
      </c>
      <c r="E228" s="3" t="s">
        <v>2137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2143</v>
      </c>
      <c r="K228" t="str">
        <f t="shared" si="13"/>
        <v>5600 пФ</v>
      </c>
      <c r="L228" s="3" t="s">
        <v>2373</v>
      </c>
      <c r="M228" s="3" t="s">
        <v>2142</v>
      </c>
      <c r="N228" s="3" t="s">
        <v>28</v>
      </c>
      <c r="O228" s="3" t="s">
        <v>1935</v>
      </c>
      <c r="P228" s="5" t="s">
        <v>2140</v>
      </c>
      <c r="Q228" s="3" t="s">
        <v>2144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1934</v>
      </c>
      <c r="D229" s="3" t="s">
        <v>26</v>
      </c>
      <c r="E229" s="3" t="s">
        <v>2137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2143</v>
      </c>
      <c r="K229" t="str">
        <f t="shared" si="13"/>
        <v>100 пФ</v>
      </c>
      <c r="L229" s="3" t="s">
        <v>2374</v>
      </c>
      <c r="M229" s="3" t="s">
        <v>2142</v>
      </c>
      <c r="N229" s="3" t="s">
        <v>28</v>
      </c>
      <c r="O229" s="3" t="s">
        <v>1935</v>
      </c>
      <c r="P229" s="5" t="s">
        <v>2140</v>
      </c>
      <c r="Q229" s="3" t="s">
        <v>2145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1934</v>
      </c>
      <c r="D230" s="3" t="s">
        <v>26</v>
      </c>
      <c r="E230" s="3" t="s">
        <v>2137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2143</v>
      </c>
      <c r="K230" t="str">
        <f t="shared" si="13"/>
        <v>110 пФ</v>
      </c>
      <c r="L230" s="3" t="s">
        <v>2375</v>
      </c>
      <c r="M230" s="3" t="s">
        <v>2142</v>
      </c>
      <c r="N230" s="3" t="s">
        <v>28</v>
      </c>
      <c r="O230" s="3" t="s">
        <v>1935</v>
      </c>
      <c r="P230" s="5" t="s">
        <v>2140</v>
      </c>
      <c r="Q230" s="3" t="s">
        <v>2145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1934</v>
      </c>
      <c r="D231" s="3" t="s">
        <v>26</v>
      </c>
      <c r="E231" s="3" t="s">
        <v>2137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2143</v>
      </c>
      <c r="K231" t="str">
        <f t="shared" si="13"/>
        <v>120 пФ</v>
      </c>
      <c r="L231" s="3" t="s">
        <v>2376</v>
      </c>
      <c r="M231" s="3" t="s">
        <v>2142</v>
      </c>
      <c r="N231" s="3" t="s">
        <v>28</v>
      </c>
      <c r="O231" s="3" t="s">
        <v>1935</v>
      </c>
      <c r="P231" s="5" t="s">
        <v>2140</v>
      </c>
      <c r="Q231" s="3" t="s">
        <v>2145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1934</v>
      </c>
      <c r="D232" s="3" t="s">
        <v>26</v>
      </c>
      <c r="E232" s="3" t="s">
        <v>2137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2143</v>
      </c>
      <c r="K232" t="str">
        <f t="shared" ref="K232:K274" si="15">_xlfn.CONCAT(X232," ",W232)</f>
        <v>130 пФ</v>
      </c>
      <c r="L232" s="3" t="s">
        <v>2377</v>
      </c>
      <c r="M232" s="3" t="s">
        <v>2142</v>
      </c>
      <c r="N232" s="3" t="s">
        <v>28</v>
      </c>
      <c r="O232" s="3" t="s">
        <v>1935</v>
      </c>
      <c r="P232" s="5" t="s">
        <v>2140</v>
      </c>
      <c r="Q232" s="3" t="s">
        <v>2145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1934</v>
      </c>
      <c r="D233" s="3" t="s">
        <v>26</v>
      </c>
      <c r="E233" s="3" t="s">
        <v>2137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2143</v>
      </c>
      <c r="K233" t="str">
        <f t="shared" si="15"/>
        <v>150 пФ</v>
      </c>
      <c r="L233" s="3" t="s">
        <v>2378</v>
      </c>
      <c r="M233" s="3" t="s">
        <v>2142</v>
      </c>
      <c r="N233" s="3" t="s">
        <v>28</v>
      </c>
      <c r="O233" s="3" t="s">
        <v>1935</v>
      </c>
      <c r="P233" s="5" t="s">
        <v>2140</v>
      </c>
      <c r="Q233" s="3" t="s">
        <v>2145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1934</v>
      </c>
      <c r="D234" s="3" t="s">
        <v>26</v>
      </c>
      <c r="E234" s="3" t="s">
        <v>2137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2143</v>
      </c>
      <c r="K234" t="str">
        <f t="shared" si="15"/>
        <v>160 пФ</v>
      </c>
      <c r="L234" s="3" t="s">
        <v>2379</v>
      </c>
      <c r="M234" s="3" t="s">
        <v>2142</v>
      </c>
      <c r="N234" s="3" t="s">
        <v>28</v>
      </c>
      <c r="O234" s="3" t="s">
        <v>1935</v>
      </c>
      <c r="P234" s="5" t="s">
        <v>2140</v>
      </c>
      <c r="Q234" s="3" t="s">
        <v>2145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1934</v>
      </c>
      <c r="D235" s="3" t="s">
        <v>26</v>
      </c>
      <c r="E235" s="3" t="s">
        <v>2137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2143</v>
      </c>
      <c r="K235" t="str">
        <f t="shared" si="15"/>
        <v>180 пФ</v>
      </c>
      <c r="L235" s="3" t="s">
        <v>2380</v>
      </c>
      <c r="M235" s="3" t="s">
        <v>2142</v>
      </c>
      <c r="N235" s="3" t="s">
        <v>28</v>
      </c>
      <c r="O235" s="3" t="s">
        <v>1935</v>
      </c>
      <c r="P235" s="5" t="s">
        <v>2140</v>
      </c>
      <c r="Q235" s="3" t="s">
        <v>2145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1934</v>
      </c>
      <c r="D236" s="3" t="s">
        <v>26</v>
      </c>
      <c r="E236" s="3" t="s">
        <v>2137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2143</v>
      </c>
      <c r="K236" t="str">
        <f t="shared" si="15"/>
        <v>200 пФ</v>
      </c>
      <c r="L236" s="3" t="s">
        <v>2381</v>
      </c>
      <c r="M236" s="3" t="s">
        <v>2142</v>
      </c>
      <c r="N236" s="3" t="s">
        <v>28</v>
      </c>
      <c r="O236" s="3" t="s">
        <v>1935</v>
      </c>
      <c r="P236" s="5" t="s">
        <v>2140</v>
      </c>
      <c r="Q236" s="3" t="s">
        <v>2145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1934</v>
      </c>
      <c r="D237" s="3" t="s">
        <v>26</v>
      </c>
      <c r="E237" s="3" t="s">
        <v>2137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2143</v>
      </c>
      <c r="K237" t="str">
        <f t="shared" si="15"/>
        <v>220 пФ</v>
      </c>
      <c r="L237" s="3" t="s">
        <v>2382</v>
      </c>
      <c r="M237" s="3" t="s">
        <v>2142</v>
      </c>
      <c r="N237" s="3" t="s">
        <v>28</v>
      </c>
      <c r="O237" s="3" t="s">
        <v>1935</v>
      </c>
      <c r="P237" s="5" t="s">
        <v>2140</v>
      </c>
      <c r="Q237" s="3" t="s">
        <v>2145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1934</v>
      </c>
      <c r="D238" s="3" t="s">
        <v>26</v>
      </c>
      <c r="E238" s="3" t="s">
        <v>2137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2143</v>
      </c>
      <c r="K238" t="str">
        <f t="shared" si="15"/>
        <v>240 пФ</v>
      </c>
      <c r="L238" s="3" t="s">
        <v>2383</v>
      </c>
      <c r="M238" s="3" t="s">
        <v>2142</v>
      </c>
      <c r="N238" s="3" t="s">
        <v>28</v>
      </c>
      <c r="O238" s="3" t="s">
        <v>1935</v>
      </c>
      <c r="P238" s="5" t="s">
        <v>2140</v>
      </c>
      <c r="Q238" s="3" t="s">
        <v>2145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1934</v>
      </c>
      <c r="D239" s="3" t="s">
        <v>26</v>
      </c>
      <c r="E239" s="3" t="s">
        <v>2137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2143</v>
      </c>
      <c r="K239" t="str">
        <f t="shared" si="15"/>
        <v>270 пФ</v>
      </c>
      <c r="L239" s="3" t="s">
        <v>2384</v>
      </c>
      <c r="M239" s="3" t="s">
        <v>2142</v>
      </c>
      <c r="N239" s="3" t="s">
        <v>28</v>
      </c>
      <c r="O239" s="3" t="s">
        <v>1935</v>
      </c>
      <c r="P239" s="5" t="s">
        <v>2140</v>
      </c>
      <c r="Q239" s="3" t="s">
        <v>2145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1934</v>
      </c>
      <c r="D240" s="3" t="s">
        <v>26</v>
      </c>
      <c r="E240" s="3" t="s">
        <v>2137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2143</v>
      </c>
      <c r="K240" t="str">
        <f t="shared" si="15"/>
        <v>300 пФ</v>
      </c>
      <c r="L240" s="3" t="s">
        <v>2385</v>
      </c>
      <c r="M240" s="3" t="s">
        <v>2142</v>
      </c>
      <c r="N240" s="3" t="s">
        <v>28</v>
      </c>
      <c r="O240" s="3" t="s">
        <v>1935</v>
      </c>
      <c r="P240" s="5" t="s">
        <v>2140</v>
      </c>
      <c r="Q240" s="3" t="s">
        <v>2145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1934</v>
      </c>
      <c r="D241" s="3" t="s">
        <v>26</v>
      </c>
      <c r="E241" s="3" t="s">
        <v>2137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2143</v>
      </c>
      <c r="K241" t="str">
        <f t="shared" si="15"/>
        <v>330 пФ</v>
      </c>
      <c r="L241" s="3" t="s">
        <v>2386</v>
      </c>
      <c r="M241" s="3" t="s">
        <v>2142</v>
      </c>
      <c r="N241" s="3" t="s">
        <v>28</v>
      </c>
      <c r="O241" s="3" t="s">
        <v>1935</v>
      </c>
      <c r="P241" s="5" t="s">
        <v>2140</v>
      </c>
      <c r="Q241" s="3" t="s">
        <v>2145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1934</v>
      </c>
      <c r="D242" s="3" t="s">
        <v>26</v>
      </c>
      <c r="E242" s="3" t="s">
        <v>2137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2143</v>
      </c>
      <c r="K242" t="str">
        <f t="shared" si="15"/>
        <v>360 пФ</v>
      </c>
      <c r="L242" s="3" t="s">
        <v>2387</v>
      </c>
      <c r="M242" s="3" t="s">
        <v>2142</v>
      </c>
      <c r="N242" s="3" t="s">
        <v>28</v>
      </c>
      <c r="O242" s="3" t="s">
        <v>1935</v>
      </c>
      <c r="P242" s="5" t="s">
        <v>2140</v>
      </c>
      <c r="Q242" s="3" t="s">
        <v>2145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1934</v>
      </c>
      <c r="D243" s="3" t="s">
        <v>26</v>
      </c>
      <c r="E243" s="3" t="s">
        <v>2137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2143</v>
      </c>
      <c r="K243" t="str">
        <f t="shared" si="15"/>
        <v>390 пФ</v>
      </c>
      <c r="L243" s="3" t="s">
        <v>2388</v>
      </c>
      <c r="M243" s="3" t="s">
        <v>2142</v>
      </c>
      <c r="N243" s="3" t="s">
        <v>28</v>
      </c>
      <c r="O243" s="3" t="s">
        <v>1935</v>
      </c>
      <c r="P243" s="5" t="s">
        <v>2140</v>
      </c>
      <c r="Q243" s="3" t="s">
        <v>2145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1934</v>
      </c>
      <c r="D244" s="3" t="s">
        <v>26</v>
      </c>
      <c r="E244" s="3" t="s">
        <v>2137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2143</v>
      </c>
      <c r="K244" t="str">
        <f t="shared" si="15"/>
        <v>430 пФ</v>
      </c>
      <c r="L244" s="3" t="s">
        <v>2389</v>
      </c>
      <c r="M244" s="3" t="s">
        <v>2142</v>
      </c>
      <c r="N244" s="3" t="s">
        <v>28</v>
      </c>
      <c r="O244" s="3" t="s">
        <v>1935</v>
      </c>
      <c r="P244" s="5" t="s">
        <v>2140</v>
      </c>
      <c r="Q244" s="3" t="s">
        <v>2145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1934</v>
      </c>
      <c r="D245" s="3" t="s">
        <v>26</v>
      </c>
      <c r="E245" s="3" t="s">
        <v>2137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2143</v>
      </c>
      <c r="K245" t="str">
        <f t="shared" si="15"/>
        <v>470 пФ</v>
      </c>
      <c r="L245" s="3" t="s">
        <v>2390</v>
      </c>
      <c r="M245" s="3" t="s">
        <v>2142</v>
      </c>
      <c r="N245" s="3" t="s">
        <v>28</v>
      </c>
      <c r="O245" s="3" t="s">
        <v>1935</v>
      </c>
      <c r="P245" s="5" t="s">
        <v>2140</v>
      </c>
      <c r="Q245" s="3" t="s">
        <v>2145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1934</v>
      </c>
      <c r="D246" s="3" t="s">
        <v>26</v>
      </c>
      <c r="E246" s="3" t="s">
        <v>2137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2143</v>
      </c>
      <c r="K246" t="str">
        <f t="shared" si="15"/>
        <v>510 пФ</v>
      </c>
      <c r="L246" s="3" t="s">
        <v>2391</v>
      </c>
      <c r="M246" s="3" t="s">
        <v>2142</v>
      </c>
      <c r="N246" s="3" t="s">
        <v>28</v>
      </c>
      <c r="O246" s="3" t="s">
        <v>1935</v>
      </c>
      <c r="P246" s="5" t="s">
        <v>2140</v>
      </c>
      <c r="Q246" s="3" t="s">
        <v>2145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1934</v>
      </c>
      <c r="D247" s="3" t="s">
        <v>26</v>
      </c>
      <c r="E247" s="3" t="s">
        <v>2137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2143</v>
      </c>
      <c r="K247" t="str">
        <f t="shared" si="15"/>
        <v>560 пФ</v>
      </c>
      <c r="L247" s="3" t="s">
        <v>2392</v>
      </c>
      <c r="M247" s="3" t="s">
        <v>2142</v>
      </c>
      <c r="N247" s="3" t="s">
        <v>28</v>
      </c>
      <c r="O247" s="3" t="s">
        <v>1935</v>
      </c>
      <c r="P247" s="5" t="s">
        <v>2140</v>
      </c>
      <c r="Q247" s="3" t="s">
        <v>2145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1934</v>
      </c>
      <c r="D248" s="3" t="s">
        <v>26</v>
      </c>
      <c r="E248" s="3" t="s">
        <v>2137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2143</v>
      </c>
      <c r="K248" t="str">
        <f t="shared" si="15"/>
        <v>620 пФ</v>
      </c>
      <c r="L248" s="3" t="s">
        <v>2393</v>
      </c>
      <c r="M248" s="3" t="s">
        <v>2142</v>
      </c>
      <c r="N248" s="3" t="s">
        <v>28</v>
      </c>
      <c r="O248" s="3" t="s">
        <v>1935</v>
      </c>
      <c r="P248" s="5" t="s">
        <v>2140</v>
      </c>
      <c r="Q248" s="3" t="s">
        <v>2145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1934</v>
      </c>
      <c r="D249" s="3" t="s">
        <v>26</v>
      </c>
      <c r="E249" s="3" t="s">
        <v>2137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2143</v>
      </c>
      <c r="K249" t="str">
        <f t="shared" si="15"/>
        <v>680 пФ</v>
      </c>
      <c r="L249" s="3" t="s">
        <v>2394</v>
      </c>
      <c r="M249" s="3" t="s">
        <v>2142</v>
      </c>
      <c r="N249" s="3" t="s">
        <v>28</v>
      </c>
      <c r="O249" s="3" t="s">
        <v>1935</v>
      </c>
      <c r="P249" s="5" t="s">
        <v>2140</v>
      </c>
      <c r="Q249" s="3" t="s">
        <v>2145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1934</v>
      </c>
      <c r="D250" s="3" t="s">
        <v>26</v>
      </c>
      <c r="E250" s="3" t="s">
        <v>2137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2143</v>
      </c>
      <c r="K250" t="str">
        <f t="shared" si="15"/>
        <v>750 пФ</v>
      </c>
      <c r="L250" s="3" t="s">
        <v>2395</v>
      </c>
      <c r="M250" s="3" t="s">
        <v>2142</v>
      </c>
      <c r="N250" s="3" t="s">
        <v>28</v>
      </c>
      <c r="O250" s="3" t="s">
        <v>1935</v>
      </c>
      <c r="P250" s="5" t="s">
        <v>2140</v>
      </c>
      <c r="Q250" s="3" t="s">
        <v>2145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1934</v>
      </c>
      <c r="D251" s="3" t="s">
        <v>26</v>
      </c>
      <c r="E251" s="3" t="s">
        <v>2137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2143</v>
      </c>
      <c r="K251" t="str">
        <f t="shared" si="15"/>
        <v>820 пФ</v>
      </c>
      <c r="L251" s="3" t="s">
        <v>2396</v>
      </c>
      <c r="M251" s="3" t="s">
        <v>2142</v>
      </c>
      <c r="N251" s="3" t="s">
        <v>28</v>
      </c>
      <c r="O251" s="3" t="s">
        <v>1935</v>
      </c>
      <c r="P251" s="5" t="s">
        <v>2140</v>
      </c>
      <c r="Q251" s="3" t="s">
        <v>2145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1934</v>
      </c>
      <c r="D252" s="3" t="s">
        <v>26</v>
      </c>
      <c r="E252" s="3" t="s">
        <v>2137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2143</v>
      </c>
      <c r="K252" t="str">
        <f t="shared" si="15"/>
        <v>910 пФ</v>
      </c>
      <c r="L252" s="3" t="s">
        <v>2397</v>
      </c>
      <c r="M252" s="3" t="s">
        <v>2142</v>
      </c>
      <c r="N252" s="3" t="s">
        <v>28</v>
      </c>
      <c r="O252" s="3" t="s">
        <v>1935</v>
      </c>
      <c r="P252" s="5" t="s">
        <v>2140</v>
      </c>
      <c r="Q252" s="3" t="s">
        <v>2145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1934</v>
      </c>
      <c r="D253" s="3" t="s">
        <v>26</v>
      </c>
      <c r="E253" s="3" t="s">
        <v>2137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2143</v>
      </c>
      <c r="K253" t="str">
        <f t="shared" si="15"/>
        <v>1000 пФ</v>
      </c>
      <c r="L253" s="3" t="s">
        <v>2398</v>
      </c>
      <c r="M253" s="3" t="s">
        <v>2142</v>
      </c>
      <c r="N253" s="3" t="s">
        <v>28</v>
      </c>
      <c r="O253" s="3" t="s">
        <v>1935</v>
      </c>
      <c r="P253" s="5" t="s">
        <v>2140</v>
      </c>
      <c r="Q253" s="3" t="s">
        <v>2145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1934</v>
      </c>
      <c r="D254" s="3" t="s">
        <v>26</v>
      </c>
      <c r="E254" s="3" t="s">
        <v>2137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2143</v>
      </c>
      <c r="K254" t="str">
        <f t="shared" si="15"/>
        <v>1100 пФ</v>
      </c>
      <c r="L254" s="3" t="s">
        <v>2399</v>
      </c>
      <c r="M254" s="3" t="s">
        <v>2142</v>
      </c>
      <c r="N254" s="3" t="s">
        <v>28</v>
      </c>
      <c r="O254" s="3" t="s">
        <v>1935</v>
      </c>
      <c r="P254" s="5" t="s">
        <v>2140</v>
      </c>
      <c r="Q254" s="3" t="s">
        <v>2145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1934</v>
      </c>
      <c r="D255" s="3" t="s">
        <v>26</v>
      </c>
      <c r="E255" s="3" t="s">
        <v>2137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2143</v>
      </c>
      <c r="K255" t="str">
        <f t="shared" si="15"/>
        <v>1200 пФ</v>
      </c>
      <c r="L255" s="3" t="s">
        <v>2400</v>
      </c>
      <c r="M255" s="3" t="s">
        <v>2142</v>
      </c>
      <c r="N255" s="3" t="s">
        <v>28</v>
      </c>
      <c r="O255" s="3" t="s">
        <v>1935</v>
      </c>
      <c r="P255" s="5" t="s">
        <v>2140</v>
      </c>
      <c r="Q255" s="3" t="s">
        <v>2145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1934</v>
      </c>
      <c r="D256" s="3" t="s">
        <v>26</v>
      </c>
      <c r="E256" s="3" t="s">
        <v>2137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2143</v>
      </c>
      <c r="K256" t="str">
        <f t="shared" si="15"/>
        <v>1300 пФ</v>
      </c>
      <c r="L256" s="3" t="s">
        <v>2401</v>
      </c>
      <c r="M256" s="3" t="s">
        <v>2142</v>
      </c>
      <c r="N256" s="3" t="s">
        <v>28</v>
      </c>
      <c r="O256" s="3" t="s">
        <v>1935</v>
      </c>
      <c r="P256" s="5" t="s">
        <v>2140</v>
      </c>
      <c r="Q256" s="3" t="s">
        <v>2145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1934</v>
      </c>
      <c r="D257" s="3" t="s">
        <v>26</v>
      </c>
      <c r="E257" s="3" t="s">
        <v>2137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2143</v>
      </c>
      <c r="K257" t="str">
        <f t="shared" si="15"/>
        <v>1500 пФ</v>
      </c>
      <c r="L257" s="3" t="s">
        <v>2402</v>
      </c>
      <c r="M257" s="3" t="s">
        <v>2142</v>
      </c>
      <c r="N257" s="3" t="s">
        <v>28</v>
      </c>
      <c r="O257" s="3" t="s">
        <v>1935</v>
      </c>
      <c r="P257" s="5" t="s">
        <v>2140</v>
      </c>
      <c r="Q257" s="3" t="s">
        <v>2145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1934</v>
      </c>
      <c r="D258" s="3" t="s">
        <v>26</v>
      </c>
      <c r="E258" s="3" t="s">
        <v>2137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2143</v>
      </c>
      <c r="K258" t="str">
        <f t="shared" si="15"/>
        <v>1600 пФ</v>
      </c>
      <c r="L258" s="3" t="s">
        <v>2403</v>
      </c>
      <c r="M258" s="3" t="s">
        <v>2142</v>
      </c>
      <c r="N258" s="3" t="s">
        <v>28</v>
      </c>
      <c r="O258" s="3" t="s">
        <v>1935</v>
      </c>
      <c r="P258" s="5" t="s">
        <v>2140</v>
      </c>
      <c r="Q258" s="3" t="s">
        <v>2145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1934</v>
      </c>
      <c r="D259" s="3" t="s">
        <v>26</v>
      </c>
      <c r="E259" s="3" t="s">
        <v>2137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2143</v>
      </c>
      <c r="K259" t="str">
        <f t="shared" si="15"/>
        <v>1800 пФ</v>
      </c>
      <c r="L259" s="3" t="s">
        <v>2404</v>
      </c>
      <c r="M259" s="3" t="s">
        <v>2142</v>
      </c>
      <c r="N259" s="3" t="s">
        <v>28</v>
      </c>
      <c r="O259" s="3" t="s">
        <v>1935</v>
      </c>
      <c r="P259" s="5" t="s">
        <v>2140</v>
      </c>
      <c r="Q259" s="3" t="s">
        <v>2145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1934</v>
      </c>
      <c r="D260" s="3" t="s">
        <v>26</v>
      </c>
      <c r="E260" s="3" t="s">
        <v>2137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2143</v>
      </c>
      <c r="K260" t="str">
        <f t="shared" si="15"/>
        <v>2000 пФ</v>
      </c>
      <c r="L260" s="3" t="s">
        <v>2405</v>
      </c>
      <c r="M260" s="3" t="s">
        <v>2142</v>
      </c>
      <c r="N260" s="3" t="s">
        <v>28</v>
      </c>
      <c r="O260" s="3" t="s">
        <v>1935</v>
      </c>
      <c r="P260" s="5" t="s">
        <v>2140</v>
      </c>
      <c r="Q260" s="3" t="s">
        <v>2145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1934</v>
      </c>
      <c r="D261" s="3" t="s">
        <v>26</v>
      </c>
      <c r="E261" s="3" t="s">
        <v>2137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2143</v>
      </c>
      <c r="K261" t="str">
        <f t="shared" si="15"/>
        <v>2200 пФ</v>
      </c>
      <c r="L261" s="3" t="s">
        <v>2406</v>
      </c>
      <c r="M261" s="3" t="s">
        <v>2142</v>
      </c>
      <c r="N261" s="3" t="s">
        <v>28</v>
      </c>
      <c r="O261" s="3" t="s">
        <v>1935</v>
      </c>
      <c r="P261" s="5" t="s">
        <v>2140</v>
      </c>
      <c r="Q261" s="3" t="s">
        <v>2145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1934</v>
      </c>
      <c r="D262" s="3" t="s">
        <v>26</v>
      </c>
      <c r="E262" s="3" t="s">
        <v>2137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2143</v>
      </c>
      <c r="K262" t="str">
        <f t="shared" si="15"/>
        <v>2400 пФ</v>
      </c>
      <c r="L262" s="3" t="s">
        <v>2407</v>
      </c>
      <c r="M262" s="3" t="s">
        <v>2142</v>
      </c>
      <c r="N262" s="3" t="s">
        <v>28</v>
      </c>
      <c r="O262" s="3" t="s">
        <v>1935</v>
      </c>
      <c r="P262" s="5" t="s">
        <v>2140</v>
      </c>
      <c r="Q262" s="3" t="s">
        <v>2145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1934</v>
      </c>
      <c r="D263" s="3" t="s">
        <v>26</v>
      </c>
      <c r="E263" s="3" t="s">
        <v>2137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2143</v>
      </c>
      <c r="K263" t="str">
        <f t="shared" si="15"/>
        <v>2700 пФ</v>
      </c>
      <c r="L263" s="3" t="s">
        <v>2408</v>
      </c>
      <c r="M263" s="3" t="s">
        <v>2142</v>
      </c>
      <c r="N263" s="3" t="s">
        <v>28</v>
      </c>
      <c r="O263" s="3" t="s">
        <v>1935</v>
      </c>
      <c r="P263" s="5" t="s">
        <v>2140</v>
      </c>
      <c r="Q263" s="3" t="s">
        <v>2145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1934</v>
      </c>
      <c r="D264" s="3" t="s">
        <v>26</v>
      </c>
      <c r="E264" s="3" t="s">
        <v>2137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2143</v>
      </c>
      <c r="K264" t="str">
        <f t="shared" si="15"/>
        <v>3000 пФ</v>
      </c>
      <c r="L264" s="3" t="s">
        <v>2409</v>
      </c>
      <c r="M264" s="3" t="s">
        <v>2142</v>
      </c>
      <c r="N264" s="3" t="s">
        <v>28</v>
      </c>
      <c r="O264" s="3" t="s">
        <v>1935</v>
      </c>
      <c r="P264" s="5" t="s">
        <v>2140</v>
      </c>
      <c r="Q264" s="3" t="s">
        <v>2145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1934</v>
      </c>
      <c r="D265" s="3" t="s">
        <v>26</v>
      </c>
      <c r="E265" s="3" t="s">
        <v>2137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2143</v>
      </c>
      <c r="K265" t="str">
        <f t="shared" si="15"/>
        <v>3300 пФ</v>
      </c>
      <c r="L265" s="3" t="s">
        <v>2410</v>
      </c>
      <c r="M265" s="3" t="s">
        <v>2142</v>
      </c>
      <c r="N265" s="3" t="s">
        <v>28</v>
      </c>
      <c r="O265" s="3" t="s">
        <v>1935</v>
      </c>
      <c r="P265" s="5" t="s">
        <v>2140</v>
      </c>
      <c r="Q265" s="3" t="s">
        <v>2145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1934</v>
      </c>
      <c r="D266" s="3" t="s">
        <v>26</v>
      </c>
      <c r="E266" s="3" t="s">
        <v>2137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2143</v>
      </c>
      <c r="K266" t="str">
        <f t="shared" si="15"/>
        <v>3600 пФ</v>
      </c>
      <c r="L266" s="3" t="s">
        <v>2411</v>
      </c>
      <c r="M266" s="3" t="s">
        <v>2142</v>
      </c>
      <c r="N266" s="3" t="s">
        <v>28</v>
      </c>
      <c r="O266" s="3" t="s">
        <v>1935</v>
      </c>
      <c r="P266" s="5" t="s">
        <v>2140</v>
      </c>
      <c r="Q266" s="3" t="s">
        <v>2145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1934</v>
      </c>
      <c r="D267" s="3" t="s">
        <v>26</v>
      </c>
      <c r="E267" s="3" t="s">
        <v>2137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2143</v>
      </c>
      <c r="K267" t="str">
        <f t="shared" si="15"/>
        <v>3900 пФ</v>
      </c>
      <c r="L267" s="3" t="s">
        <v>2412</v>
      </c>
      <c r="M267" s="3" t="s">
        <v>2142</v>
      </c>
      <c r="N267" s="3" t="s">
        <v>28</v>
      </c>
      <c r="O267" s="3" t="s">
        <v>1935</v>
      </c>
      <c r="P267" s="5" t="s">
        <v>2140</v>
      </c>
      <c r="Q267" s="3" t="s">
        <v>2145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1934</v>
      </c>
      <c r="D268" s="3" t="s">
        <v>26</v>
      </c>
      <c r="E268" s="3" t="s">
        <v>2137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2143</v>
      </c>
      <c r="K268" t="str">
        <f t="shared" si="15"/>
        <v>4300 пФ</v>
      </c>
      <c r="L268" s="3" t="s">
        <v>2413</v>
      </c>
      <c r="M268" s="3" t="s">
        <v>2142</v>
      </c>
      <c r="N268" s="3" t="s">
        <v>28</v>
      </c>
      <c r="O268" s="3" t="s">
        <v>1935</v>
      </c>
      <c r="P268" s="5" t="s">
        <v>2140</v>
      </c>
      <c r="Q268" s="3" t="s">
        <v>2145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1934</v>
      </c>
      <c r="D269" s="3" t="s">
        <v>26</v>
      </c>
      <c r="E269" s="3" t="s">
        <v>2137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2143</v>
      </c>
      <c r="K269" t="str">
        <f t="shared" si="15"/>
        <v>4700 пФ</v>
      </c>
      <c r="L269" s="3" t="s">
        <v>2414</v>
      </c>
      <c r="M269" s="3" t="s">
        <v>2142</v>
      </c>
      <c r="N269" s="3" t="s">
        <v>28</v>
      </c>
      <c r="O269" s="3" t="s">
        <v>1935</v>
      </c>
      <c r="P269" s="5" t="s">
        <v>2140</v>
      </c>
      <c r="Q269" s="3" t="s">
        <v>2145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1934</v>
      </c>
      <c r="D270" s="3" t="s">
        <v>26</v>
      </c>
      <c r="E270" s="3" t="s">
        <v>2137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2143</v>
      </c>
      <c r="K270" t="str">
        <f t="shared" si="15"/>
        <v>5100 пФ</v>
      </c>
      <c r="L270" s="3" t="s">
        <v>2415</v>
      </c>
      <c r="M270" s="3" t="s">
        <v>2142</v>
      </c>
      <c r="N270" s="3" t="s">
        <v>28</v>
      </c>
      <c r="O270" s="3" t="s">
        <v>1935</v>
      </c>
      <c r="P270" s="5" t="s">
        <v>2140</v>
      </c>
      <c r="Q270" s="3" t="s">
        <v>2145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1934</v>
      </c>
      <c r="D271" s="3" t="s">
        <v>26</v>
      </c>
      <c r="E271" s="3" t="s">
        <v>2137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2143</v>
      </c>
      <c r="K271" t="str">
        <f t="shared" si="15"/>
        <v>5600 пФ</v>
      </c>
      <c r="L271" s="3" t="s">
        <v>2416</v>
      </c>
      <c r="M271" s="3" t="s">
        <v>2142</v>
      </c>
      <c r="N271" s="3" t="s">
        <v>28</v>
      </c>
      <c r="O271" s="3" t="s">
        <v>1935</v>
      </c>
      <c r="P271" s="5" t="s">
        <v>2140</v>
      </c>
      <c r="Q271" s="3" t="s">
        <v>2145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1934</v>
      </c>
      <c r="D272" s="3" t="s">
        <v>26</v>
      </c>
      <c r="E272" s="3" t="s">
        <v>2137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2143</v>
      </c>
      <c r="K272" t="str">
        <f t="shared" si="15"/>
        <v>100 пФ</v>
      </c>
      <c r="L272" s="3" t="s">
        <v>2417</v>
      </c>
      <c r="M272" s="3" t="s">
        <v>2142</v>
      </c>
      <c r="N272" s="3" t="s">
        <v>28</v>
      </c>
      <c r="O272" s="3" t="s">
        <v>1935</v>
      </c>
      <c r="P272" s="5" t="s">
        <v>2140</v>
      </c>
      <c r="Q272" s="3" t="s">
        <v>2146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1934</v>
      </c>
      <c r="D273" s="3" t="s">
        <v>26</v>
      </c>
      <c r="E273" s="3" t="s">
        <v>2137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2143</v>
      </c>
      <c r="K273" t="str">
        <f t="shared" si="15"/>
        <v>110 пФ</v>
      </c>
      <c r="L273" s="3" t="s">
        <v>2418</v>
      </c>
      <c r="M273" s="3" t="s">
        <v>2142</v>
      </c>
      <c r="N273" s="3" t="s">
        <v>28</v>
      </c>
      <c r="O273" s="3" t="s">
        <v>1935</v>
      </c>
      <c r="P273" s="5" t="s">
        <v>2140</v>
      </c>
      <c r="Q273" s="3" t="s">
        <v>2146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1934</v>
      </c>
      <c r="D274" s="3" t="s">
        <v>26</v>
      </c>
      <c r="E274" s="3" t="s">
        <v>2137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2143</v>
      </c>
      <c r="K274" t="str">
        <f t="shared" si="15"/>
        <v>120 пФ</v>
      </c>
      <c r="L274" s="3" t="s">
        <v>2419</v>
      </c>
      <c r="M274" s="3" t="s">
        <v>2142</v>
      </c>
      <c r="N274" s="3" t="s">
        <v>28</v>
      </c>
      <c r="O274" s="3" t="s">
        <v>1935</v>
      </c>
      <c r="P274" s="5" t="s">
        <v>2140</v>
      </c>
      <c r="Q274" s="3" t="s">
        <v>2146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1934</v>
      </c>
      <c r="D275" s="3" t="s">
        <v>26</v>
      </c>
      <c r="E275" s="3" t="s">
        <v>2137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2143</v>
      </c>
      <c r="K275" t="str">
        <f t="shared" ref="K275:K314" si="17">_xlfn.CONCAT(X275," ",W275)</f>
        <v>130 пФ</v>
      </c>
      <c r="L275" s="3" t="s">
        <v>2420</v>
      </c>
      <c r="M275" s="3" t="s">
        <v>2142</v>
      </c>
      <c r="N275" s="3" t="s">
        <v>28</v>
      </c>
      <c r="O275" s="3" t="s">
        <v>1935</v>
      </c>
      <c r="P275" s="5" t="s">
        <v>2140</v>
      </c>
      <c r="Q275" s="3" t="s">
        <v>2146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1934</v>
      </c>
      <c r="D276" s="3" t="s">
        <v>26</v>
      </c>
      <c r="E276" s="3" t="s">
        <v>2137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2143</v>
      </c>
      <c r="K276" t="str">
        <f t="shared" si="17"/>
        <v>150 пФ</v>
      </c>
      <c r="L276" s="3" t="s">
        <v>2421</v>
      </c>
      <c r="M276" s="3" t="s">
        <v>2142</v>
      </c>
      <c r="N276" s="3" t="s">
        <v>28</v>
      </c>
      <c r="O276" s="3" t="s">
        <v>1935</v>
      </c>
      <c r="P276" s="5" t="s">
        <v>2140</v>
      </c>
      <c r="Q276" s="3" t="s">
        <v>2146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1934</v>
      </c>
      <c r="D277" s="3" t="s">
        <v>26</v>
      </c>
      <c r="E277" s="3" t="s">
        <v>2137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2143</v>
      </c>
      <c r="K277" t="str">
        <f t="shared" si="17"/>
        <v>160 пФ</v>
      </c>
      <c r="L277" s="3" t="s">
        <v>2422</v>
      </c>
      <c r="M277" s="3" t="s">
        <v>2142</v>
      </c>
      <c r="N277" s="3" t="s">
        <v>28</v>
      </c>
      <c r="O277" s="3" t="s">
        <v>1935</v>
      </c>
      <c r="P277" s="5" t="s">
        <v>2140</v>
      </c>
      <c r="Q277" s="3" t="s">
        <v>2146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1934</v>
      </c>
      <c r="D278" s="3" t="s">
        <v>26</v>
      </c>
      <c r="E278" s="3" t="s">
        <v>2137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2143</v>
      </c>
      <c r="K278" t="str">
        <f t="shared" si="17"/>
        <v>180 пФ</v>
      </c>
      <c r="L278" s="3" t="s">
        <v>2423</v>
      </c>
      <c r="M278" s="3" t="s">
        <v>2142</v>
      </c>
      <c r="N278" s="3" t="s">
        <v>28</v>
      </c>
      <c r="O278" s="3" t="s">
        <v>1935</v>
      </c>
      <c r="P278" s="5" t="s">
        <v>2140</v>
      </c>
      <c r="Q278" s="3" t="s">
        <v>2146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1934</v>
      </c>
      <c r="D279" s="3" t="s">
        <v>26</v>
      </c>
      <c r="E279" s="3" t="s">
        <v>2137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2143</v>
      </c>
      <c r="K279" t="str">
        <f t="shared" si="17"/>
        <v>200 пФ</v>
      </c>
      <c r="L279" s="3" t="s">
        <v>2424</v>
      </c>
      <c r="M279" s="3" t="s">
        <v>2142</v>
      </c>
      <c r="N279" s="3" t="s">
        <v>28</v>
      </c>
      <c r="O279" s="3" t="s">
        <v>1935</v>
      </c>
      <c r="P279" s="5" t="s">
        <v>2140</v>
      </c>
      <c r="Q279" s="3" t="s">
        <v>2146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1934</v>
      </c>
      <c r="D280" s="3" t="s">
        <v>26</v>
      </c>
      <c r="E280" s="3" t="s">
        <v>2137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2143</v>
      </c>
      <c r="K280" t="str">
        <f t="shared" si="17"/>
        <v>220 пФ</v>
      </c>
      <c r="L280" s="3" t="s">
        <v>2425</v>
      </c>
      <c r="M280" s="3" t="s">
        <v>2142</v>
      </c>
      <c r="N280" s="3" t="s">
        <v>28</v>
      </c>
      <c r="O280" s="3" t="s">
        <v>1935</v>
      </c>
      <c r="P280" s="5" t="s">
        <v>2140</v>
      </c>
      <c r="Q280" s="3" t="s">
        <v>2146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1934</v>
      </c>
      <c r="D281" s="3" t="s">
        <v>26</v>
      </c>
      <c r="E281" s="3" t="s">
        <v>2137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2143</v>
      </c>
      <c r="K281" t="str">
        <f t="shared" si="17"/>
        <v>240 пФ</v>
      </c>
      <c r="L281" s="3" t="s">
        <v>2426</v>
      </c>
      <c r="M281" s="3" t="s">
        <v>2142</v>
      </c>
      <c r="N281" s="3" t="s">
        <v>28</v>
      </c>
      <c r="O281" s="3" t="s">
        <v>1935</v>
      </c>
      <c r="P281" s="5" t="s">
        <v>2140</v>
      </c>
      <c r="Q281" s="3" t="s">
        <v>2146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1934</v>
      </c>
      <c r="D282" s="3" t="s">
        <v>26</v>
      </c>
      <c r="E282" s="3" t="s">
        <v>2137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2143</v>
      </c>
      <c r="K282" t="str">
        <f t="shared" si="17"/>
        <v>270 пФ</v>
      </c>
      <c r="L282" s="3" t="s">
        <v>2427</v>
      </c>
      <c r="M282" s="3" t="s">
        <v>2142</v>
      </c>
      <c r="N282" s="3" t="s">
        <v>28</v>
      </c>
      <c r="O282" s="3" t="s">
        <v>1935</v>
      </c>
      <c r="P282" s="5" t="s">
        <v>2140</v>
      </c>
      <c r="Q282" s="3" t="s">
        <v>2146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1934</v>
      </c>
      <c r="D283" s="3" t="s">
        <v>26</v>
      </c>
      <c r="E283" s="3" t="s">
        <v>2137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2143</v>
      </c>
      <c r="K283" t="str">
        <f t="shared" si="17"/>
        <v>300 пФ</v>
      </c>
      <c r="L283" s="3" t="s">
        <v>2428</v>
      </c>
      <c r="M283" s="3" t="s">
        <v>2142</v>
      </c>
      <c r="N283" s="3" t="s">
        <v>28</v>
      </c>
      <c r="O283" s="3" t="s">
        <v>1935</v>
      </c>
      <c r="P283" s="5" t="s">
        <v>2140</v>
      </c>
      <c r="Q283" s="3" t="s">
        <v>2146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1934</v>
      </c>
      <c r="D284" s="3" t="s">
        <v>26</v>
      </c>
      <c r="E284" s="3" t="s">
        <v>2137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2143</v>
      </c>
      <c r="K284" t="str">
        <f t="shared" si="17"/>
        <v>330 пФ</v>
      </c>
      <c r="L284" s="3" t="s">
        <v>2429</v>
      </c>
      <c r="M284" s="3" t="s">
        <v>2142</v>
      </c>
      <c r="N284" s="3" t="s">
        <v>28</v>
      </c>
      <c r="O284" s="3" t="s">
        <v>1935</v>
      </c>
      <c r="P284" s="5" t="s">
        <v>2140</v>
      </c>
      <c r="Q284" s="3" t="s">
        <v>2146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1934</v>
      </c>
      <c r="D285" s="3" t="s">
        <v>26</v>
      </c>
      <c r="E285" s="3" t="s">
        <v>2137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2143</v>
      </c>
      <c r="K285" t="str">
        <f t="shared" si="17"/>
        <v>360 пФ</v>
      </c>
      <c r="L285" s="3" t="s">
        <v>2430</v>
      </c>
      <c r="M285" s="3" t="s">
        <v>2142</v>
      </c>
      <c r="N285" s="3" t="s">
        <v>28</v>
      </c>
      <c r="O285" s="3" t="s">
        <v>1935</v>
      </c>
      <c r="P285" s="5" t="s">
        <v>2140</v>
      </c>
      <c r="Q285" s="3" t="s">
        <v>2146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1934</v>
      </c>
      <c r="D286" s="3" t="s">
        <v>26</v>
      </c>
      <c r="E286" s="3" t="s">
        <v>2137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2143</v>
      </c>
      <c r="K286" t="str">
        <f t="shared" si="17"/>
        <v>390 пФ</v>
      </c>
      <c r="L286" s="3" t="s">
        <v>2431</v>
      </c>
      <c r="M286" s="3" t="s">
        <v>2142</v>
      </c>
      <c r="N286" s="3" t="s">
        <v>28</v>
      </c>
      <c r="O286" s="3" t="s">
        <v>1935</v>
      </c>
      <c r="P286" s="5" t="s">
        <v>2140</v>
      </c>
      <c r="Q286" s="3" t="s">
        <v>2146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1934</v>
      </c>
      <c r="D287" s="3" t="s">
        <v>26</v>
      </c>
      <c r="E287" s="3" t="s">
        <v>2137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2143</v>
      </c>
      <c r="K287" t="str">
        <f t="shared" si="17"/>
        <v>430 пФ</v>
      </c>
      <c r="L287" s="3" t="s">
        <v>2432</v>
      </c>
      <c r="M287" s="3" t="s">
        <v>2142</v>
      </c>
      <c r="N287" s="3" t="s">
        <v>28</v>
      </c>
      <c r="O287" s="3" t="s">
        <v>1935</v>
      </c>
      <c r="P287" s="5" t="s">
        <v>2140</v>
      </c>
      <c r="Q287" s="3" t="s">
        <v>2146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1934</v>
      </c>
      <c r="D288" s="3" t="s">
        <v>26</v>
      </c>
      <c r="E288" s="3" t="s">
        <v>2137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2143</v>
      </c>
      <c r="K288" t="str">
        <f t="shared" si="17"/>
        <v>470 пФ</v>
      </c>
      <c r="L288" s="3" t="s">
        <v>2433</v>
      </c>
      <c r="M288" s="3" t="s">
        <v>2142</v>
      </c>
      <c r="N288" s="3" t="s">
        <v>28</v>
      </c>
      <c r="O288" s="3" t="s">
        <v>1935</v>
      </c>
      <c r="P288" s="5" t="s">
        <v>2140</v>
      </c>
      <c r="Q288" s="3" t="s">
        <v>2146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1934</v>
      </c>
      <c r="D289" s="3" t="s">
        <v>26</v>
      </c>
      <c r="E289" s="3" t="s">
        <v>2137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2143</v>
      </c>
      <c r="K289" t="str">
        <f t="shared" si="17"/>
        <v>510 пФ</v>
      </c>
      <c r="L289" s="3" t="s">
        <v>2434</v>
      </c>
      <c r="M289" s="3" t="s">
        <v>2142</v>
      </c>
      <c r="N289" s="3" t="s">
        <v>28</v>
      </c>
      <c r="O289" s="3" t="s">
        <v>1935</v>
      </c>
      <c r="P289" s="5" t="s">
        <v>2140</v>
      </c>
      <c r="Q289" s="3" t="s">
        <v>2146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1934</v>
      </c>
      <c r="D290" s="3" t="s">
        <v>26</v>
      </c>
      <c r="E290" s="3" t="s">
        <v>2137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2143</v>
      </c>
      <c r="K290" t="str">
        <f t="shared" si="17"/>
        <v>560 пФ</v>
      </c>
      <c r="L290" s="3" t="s">
        <v>2435</v>
      </c>
      <c r="M290" s="3" t="s">
        <v>2142</v>
      </c>
      <c r="N290" s="3" t="s">
        <v>28</v>
      </c>
      <c r="O290" s="3" t="s">
        <v>1935</v>
      </c>
      <c r="P290" s="5" t="s">
        <v>2140</v>
      </c>
      <c r="Q290" s="3" t="s">
        <v>2146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1934</v>
      </c>
      <c r="D291" s="3" t="s">
        <v>26</v>
      </c>
      <c r="E291" s="3" t="s">
        <v>2137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2143</v>
      </c>
      <c r="K291" t="str">
        <f t="shared" si="17"/>
        <v>620 пФ</v>
      </c>
      <c r="L291" s="3" t="s">
        <v>2436</v>
      </c>
      <c r="M291" s="3" t="s">
        <v>2142</v>
      </c>
      <c r="N291" s="3" t="s">
        <v>28</v>
      </c>
      <c r="O291" s="3" t="s">
        <v>1935</v>
      </c>
      <c r="P291" s="5" t="s">
        <v>2140</v>
      </c>
      <c r="Q291" s="3" t="s">
        <v>2146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1934</v>
      </c>
      <c r="D292" s="3" t="s">
        <v>26</v>
      </c>
      <c r="E292" s="3" t="s">
        <v>2137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2143</v>
      </c>
      <c r="K292" t="str">
        <f t="shared" si="17"/>
        <v>680 пФ</v>
      </c>
      <c r="L292" s="3" t="s">
        <v>2437</v>
      </c>
      <c r="M292" s="3" t="s">
        <v>2142</v>
      </c>
      <c r="N292" s="3" t="s">
        <v>28</v>
      </c>
      <c r="O292" s="3" t="s">
        <v>1935</v>
      </c>
      <c r="P292" s="5" t="s">
        <v>2140</v>
      </c>
      <c r="Q292" s="3" t="s">
        <v>2146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1934</v>
      </c>
      <c r="D293" s="3" t="s">
        <v>26</v>
      </c>
      <c r="E293" s="3" t="s">
        <v>2137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2143</v>
      </c>
      <c r="K293" t="str">
        <f t="shared" si="17"/>
        <v>750 пФ</v>
      </c>
      <c r="L293" s="3" t="s">
        <v>2438</v>
      </c>
      <c r="M293" s="3" t="s">
        <v>2142</v>
      </c>
      <c r="N293" s="3" t="s">
        <v>28</v>
      </c>
      <c r="O293" s="3" t="s">
        <v>1935</v>
      </c>
      <c r="P293" s="5" t="s">
        <v>2140</v>
      </c>
      <c r="Q293" s="3" t="s">
        <v>2146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1934</v>
      </c>
      <c r="D294" s="3" t="s">
        <v>26</v>
      </c>
      <c r="E294" s="3" t="s">
        <v>2137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2143</v>
      </c>
      <c r="K294" t="str">
        <f t="shared" si="17"/>
        <v>820 пФ</v>
      </c>
      <c r="L294" s="3" t="s">
        <v>2439</v>
      </c>
      <c r="M294" s="3" t="s">
        <v>2142</v>
      </c>
      <c r="N294" s="3" t="s">
        <v>28</v>
      </c>
      <c r="O294" s="3" t="s">
        <v>1935</v>
      </c>
      <c r="P294" s="5" t="s">
        <v>2140</v>
      </c>
      <c r="Q294" s="3" t="s">
        <v>2146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1934</v>
      </c>
      <c r="D295" s="3" t="s">
        <v>26</v>
      </c>
      <c r="E295" s="3" t="s">
        <v>2137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2143</v>
      </c>
      <c r="K295" t="str">
        <f t="shared" si="17"/>
        <v>910 пФ</v>
      </c>
      <c r="L295" s="3" t="s">
        <v>2440</v>
      </c>
      <c r="M295" s="3" t="s">
        <v>2142</v>
      </c>
      <c r="N295" s="3" t="s">
        <v>28</v>
      </c>
      <c r="O295" s="3" t="s">
        <v>1935</v>
      </c>
      <c r="P295" s="5" t="s">
        <v>2140</v>
      </c>
      <c r="Q295" s="3" t="s">
        <v>2146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1934</v>
      </c>
      <c r="D296" s="3" t="s">
        <v>26</v>
      </c>
      <c r="E296" s="3" t="s">
        <v>2137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2143</v>
      </c>
      <c r="K296" t="str">
        <f t="shared" si="17"/>
        <v>1000 пФ</v>
      </c>
      <c r="L296" s="3" t="s">
        <v>2441</v>
      </c>
      <c r="M296" s="3" t="s">
        <v>2142</v>
      </c>
      <c r="N296" s="3" t="s">
        <v>28</v>
      </c>
      <c r="O296" s="3" t="s">
        <v>1935</v>
      </c>
      <c r="P296" s="5" t="s">
        <v>2140</v>
      </c>
      <c r="Q296" s="3" t="s">
        <v>2146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1934</v>
      </c>
      <c r="D297" s="3" t="s">
        <v>26</v>
      </c>
      <c r="E297" s="3" t="s">
        <v>2137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2143</v>
      </c>
      <c r="K297" t="str">
        <f t="shared" si="17"/>
        <v>1100 пФ</v>
      </c>
      <c r="L297" s="3" t="s">
        <v>2442</v>
      </c>
      <c r="M297" s="3" t="s">
        <v>2142</v>
      </c>
      <c r="N297" s="3" t="s">
        <v>28</v>
      </c>
      <c r="O297" s="3" t="s">
        <v>1935</v>
      </c>
      <c r="P297" s="5" t="s">
        <v>2140</v>
      </c>
      <c r="Q297" s="3" t="s">
        <v>2146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1934</v>
      </c>
      <c r="D298" s="3" t="s">
        <v>26</v>
      </c>
      <c r="E298" s="3" t="s">
        <v>2137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2143</v>
      </c>
      <c r="K298" t="str">
        <f t="shared" si="17"/>
        <v>1200 пФ</v>
      </c>
      <c r="L298" s="3" t="s">
        <v>2443</v>
      </c>
      <c r="M298" s="3" t="s">
        <v>2142</v>
      </c>
      <c r="N298" s="3" t="s">
        <v>28</v>
      </c>
      <c r="O298" s="3" t="s">
        <v>1935</v>
      </c>
      <c r="P298" s="5" t="s">
        <v>2140</v>
      </c>
      <c r="Q298" s="3" t="s">
        <v>2146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1934</v>
      </c>
      <c r="D299" s="3" t="s">
        <v>26</v>
      </c>
      <c r="E299" s="3" t="s">
        <v>2137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2143</v>
      </c>
      <c r="K299" t="str">
        <f t="shared" si="17"/>
        <v>1300 пФ</v>
      </c>
      <c r="L299" s="3" t="s">
        <v>2444</v>
      </c>
      <c r="M299" s="3" t="s">
        <v>2142</v>
      </c>
      <c r="N299" s="3" t="s">
        <v>28</v>
      </c>
      <c r="O299" s="3" t="s">
        <v>1935</v>
      </c>
      <c r="P299" s="5" t="s">
        <v>2140</v>
      </c>
      <c r="Q299" s="3" t="s">
        <v>2146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1934</v>
      </c>
      <c r="D300" s="3" t="s">
        <v>26</v>
      </c>
      <c r="E300" s="3" t="s">
        <v>2137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2143</v>
      </c>
      <c r="K300" t="str">
        <f t="shared" si="17"/>
        <v>1500 пФ</v>
      </c>
      <c r="L300" s="3" t="s">
        <v>2445</v>
      </c>
      <c r="M300" s="3" t="s">
        <v>2142</v>
      </c>
      <c r="N300" s="3" t="s">
        <v>28</v>
      </c>
      <c r="O300" s="3" t="s">
        <v>1935</v>
      </c>
      <c r="P300" s="5" t="s">
        <v>2140</v>
      </c>
      <c r="Q300" s="3" t="s">
        <v>2146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1934</v>
      </c>
      <c r="D301" s="3" t="s">
        <v>26</v>
      </c>
      <c r="E301" s="3" t="s">
        <v>2137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2143</v>
      </c>
      <c r="K301" t="str">
        <f t="shared" si="17"/>
        <v>1600 пФ</v>
      </c>
      <c r="L301" s="3" t="s">
        <v>2446</v>
      </c>
      <c r="M301" s="3" t="s">
        <v>2142</v>
      </c>
      <c r="N301" s="3" t="s">
        <v>28</v>
      </c>
      <c r="O301" s="3" t="s">
        <v>1935</v>
      </c>
      <c r="P301" s="5" t="s">
        <v>2140</v>
      </c>
      <c r="Q301" s="3" t="s">
        <v>2146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1934</v>
      </c>
      <c r="D302" s="3" t="s">
        <v>26</v>
      </c>
      <c r="E302" s="3" t="s">
        <v>2137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2143</v>
      </c>
      <c r="K302" t="str">
        <f t="shared" si="17"/>
        <v>1800 пФ</v>
      </c>
      <c r="L302" s="3" t="s">
        <v>2447</v>
      </c>
      <c r="M302" s="3" t="s">
        <v>2142</v>
      </c>
      <c r="N302" s="3" t="s">
        <v>28</v>
      </c>
      <c r="O302" s="3" t="s">
        <v>1935</v>
      </c>
      <c r="P302" s="5" t="s">
        <v>2140</v>
      </c>
      <c r="Q302" s="3" t="s">
        <v>2146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1934</v>
      </c>
      <c r="D303" s="3" t="s">
        <v>26</v>
      </c>
      <c r="E303" s="3" t="s">
        <v>2137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2143</v>
      </c>
      <c r="K303" t="str">
        <f t="shared" si="17"/>
        <v>2000 пФ</v>
      </c>
      <c r="L303" s="3" t="s">
        <v>2448</v>
      </c>
      <c r="M303" s="3" t="s">
        <v>2142</v>
      </c>
      <c r="N303" s="3" t="s">
        <v>28</v>
      </c>
      <c r="O303" s="3" t="s">
        <v>1935</v>
      </c>
      <c r="P303" s="5" t="s">
        <v>2140</v>
      </c>
      <c r="Q303" s="3" t="s">
        <v>2146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1934</v>
      </c>
      <c r="D304" s="3" t="s">
        <v>26</v>
      </c>
      <c r="E304" s="3" t="s">
        <v>2137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2143</v>
      </c>
      <c r="K304" t="str">
        <f t="shared" si="17"/>
        <v>2200 пФ</v>
      </c>
      <c r="L304" s="3" t="s">
        <v>2449</v>
      </c>
      <c r="M304" s="3" t="s">
        <v>2142</v>
      </c>
      <c r="N304" s="3" t="s">
        <v>28</v>
      </c>
      <c r="O304" s="3" t="s">
        <v>1935</v>
      </c>
      <c r="P304" s="5" t="s">
        <v>2140</v>
      </c>
      <c r="Q304" s="3" t="s">
        <v>2146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1934</v>
      </c>
      <c r="D305" s="3" t="s">
        <v>26</v>
      </c>
      <c r="E305" s="3" t="s">
        <v>2137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2143</v>
      </c>
      <c r="K305" t="str">
        <f t="shared" si="17"/>
        <v>2400 пФ</v>
      </c>
      <c r="L305" s="3" t="s">
        <v>2450</v>
      </c>
      <c r="M305" s="3" t="s">
        <v>2142</v>
      </c>
      <c r="N305" s="3" t="s">
        <v>28</v>
      </c>
      <c r="O305" s="3" t="s">
        <v>1935</v>
      </c>
      <c r="P305" s="5" t="s">
        <v>2140</v>
      </c>
      <c r="Q305" s="3" t="s">
        <v>2146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1934</v>
      </c>
      <c r="D306" s="3" t="s">
        <v>26</v>
      </c>
      <c r="E306" s="3" t="s">
        <v>2137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2143</v>
      </c>
      <c r="K306" t="str">
        <f t="shared" si="17"/>
        <v>2700 пФ</v>
      </c>
      <c r="L306" s="3" t="s">
        <v>2451</v>
      </c>
      <c r="M306" s="3" t="s">
        <v>2142</v>
      </c>
      <c r="N306" s="3" t="s">
        <v>28</v>
      </c>
      <c r="O306" s="3" t="s">
        <v>1935</v>
      </c>
      <c r="P306" s="5" t="s">
        <v>2140</v>
      </c>
      <c r="Q306" s="3" t="s">
        <v>2146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1934</v>
      </c>
      <c r="D307" s="3" t="s">
        <v>26</v>
      </c>
      <c r="E307" s="3" t="s">
        <v>2137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2143</v>
      </c>
      <c r="K307" t="str">
        <f t="shared" si="17"/>
        <v>3000 пФ</v>
      </c>
      <c r="L307" s="3" t="s">
        <v>2452</v>
      </c>
      <c r="M307" s="3" t="s">
        <v>2142</v>
      </c>
      <c r="N307" s="3" t="s">
        <v>28</v>
      </c>
      <c r="O307" s="3" t="s">
        <v>1935</v>
      </c>
      <c r="P307" s="5" t="s">
        <v>2140</v>
      </c>
      <c r="Q307" s="3" t="s">
        <v>2146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1934</v>
      </c>
      <c r="D308" s="3" t="s">
        <v>26</v>
      </c>
      <c r="E308" s="3" t="s">
        <v>2137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2143</v>
      </c>
      <c r="K308" t="str">
        <f t="shared" si="17"/>
        <v>3300 пФ</v>
      </c>
      <c r="L308" s="3" t="s">
        <v>2453</v>
      </c>
      <c r="M308" s="3" t="s">
        <v>2142</v>
      </c>
      <c r="N308" s="3" t="s">
        <v>28</v>
      </c>
      <c r="O308" s="3" t="s">
        <v>1935</v>
      </c>
      <c r="P308" s="5" t="s">
        <v>2140</v>
      </c>
      <c r="Q308" s="3" t="s">
        <v>2146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1934</v>
      </c>
      <c r="D309" s="3" t="s">
        <v>26</v>
      </c>
      <c r="E309" s="3" t="s">
        <v>2137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2143</v>
      </c>
      <c r="K309" t="str">
        <f t="shared" si="17"/>
        <v>3600 пФ</v>
      </c>
      <c r="L309" s="3" t="s">
        <v>2454</v>
      </c>
      <c r="M309" s="3" t="s">
        <v>2142</v>
      </c>
      <c r="N309" s="3" t="s">
        <v>28</v>
      </c>
      <c r="O309" s="3" t="s">
        <v>1935</v>
      </c>
      <c r="P309" s="5" t="s">
        <v>2140</v>
      </c>
      <c r="Q309" s="3" t="s">
        <v>2146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1934</v>
      </c>
      <c r="D310" s="3" t="s">
        <v>26</v>
      </c>
      <c r="E310" s="3" t="s">
        <v>2137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2143</v>
      </c>
      <c r="K310" t="str">
        <f t="shared" si="17"/>
        <v>3900 пФ</v>
      </c>
      <c r="L310" s="3" t="s">
        <v>2455</v>
      </c>
      <c r="M310" s="3" t="s">
        <v>2142</v>
      </c>
      <c r="N310" s="3" t="s">
        <v>28</v>
      </c>
      <c r="O310" s="3" t="s">
        <v>1935</v>
      </c>
      <c r="P310" s="5" t="s">
        <v>2140</v>
      </c>
      <c r="Q310" s="3" t="s">
        <v>2146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1934</v>
      </c>
      <c r="D311" s="3" t="s">
        <v>26</v>
      </c>
      <c r="E311" s="3" t="s">
        <v>2137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2143</v>
      </c>
      <c r="K311" t="str">
        <f t="shared" si="17"/>
        <v>4300 пФ</v>
      </c>
      <c r="L311" s="3" t="s">
        <v>2456</v>
      </c>
      <c r="M311" s="3" t="s">
        <v>2142</v>
      </c>
      <c r="N311" s="3" t="s">
        <v>28</v>
      </c>
      <c r="O311" s="3" t="s">
        <v>1935</v>
      </c>
      <c r="P311" s="5" t="s">
        <v>2140</v>
      </c>
      <c r="Q311" s="3" t="s">
        <v>2146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1934</v>
      </c>
      <c r="D312" s="3" t="s">
        <v>26</v>
      </c>
      <c r="E312" s="3" t="s">
        <v>2137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2143</v>
      </c>
      <c r="K312" t="str">
        <f t="shared" si="17"/>
        <v>4700 пФ</v>
      </c>
      <c r="L312" s="3" t="s">
        <v>2457</v>
      </c>
      <c r="M312" s="3" t="s">
        <v>2142</v>
      </c>
      <c r="N312" s="3" t="s">
        <v>28</v>
      </c>
      <c r="O312" s="3" t="s">
        <v>1935</v>
      </c>
      <c r="P312" s="5" t="s">
        <v>2140</v>
      </c>
      <c r="Q312" s="3" t="s">
        <v>2146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1934</v>
      </c>
      <c r="D313" s="3" t="s">
        <v>26</v>
      </c>
      <c r="E313" s="3" t="s">
        <v>2137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2143</v>
      </c>
      <c r="K313" t="str">
        <f t="shared" si="17"/>
        <v>5100 пФ</v>
      </c>
      <c r="L313" s="3" t="s">
        <v>2458</v>
      </c>
      <c r="M313" s="3" t="s">
        <v>2142</v>
      </c>
      <c r="N313" s="3" t="s">
        <v>28</v>
      </c>
      <c r="O313" s="3" t="s">
        <v>1935</v>
      </c>
      <c r="P313" s="5" t="s">
        <v>2140</v>
      </c>
      <c r="Q313" s="3" t="s">
        <v>2146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1934</v>
      </c>
      <c r="D314" s="3" t="s">
        <v>26</v>
      </c>
      <c r="E314" s="3" t="s">
        <v>2137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2143</v>
      </c>
      <c r="K314" t="str">
        <f t="shared" si="17"/>
        <v>5600 пФ</v>
      </c>
      <c r="L314" s="3" t="s">
        <v>2459</v>
      </c>
      <c r="M314" s="3" t="s">
        <v>2142</v>
      </c>
      <c r="N314" s="3" t="s">
        <v>28</v>
      </c>
      <c r="O314" s="3" t="s">
        <v>1935</v>
      </c>
      <c r="P314" s="5" t="s">
        <v>2140</v>
      </c>
      <c r="Q314" s="3" t="s">
        <v>2146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1934</v>
      </c>
      <c r="D315" s="3" t="s">
        <v>26</v>
      </c>
      <c r="E315" s="3" t="s">
        <v>2137</v>
      </c>
      <c r="F315" s="3" t="s">
        <v>28</v>
      </c>
      <c r="G315" s="3" t="s">
        <v>2463</v>
      </c>
      <c r="H315" s="3" t="s">
        <v>28</v>
      </c>
      <c r="I315" s="3" t="s">
        <v>144</v>
      </c>
      <c r="J315" s="3" t="s">
        <v>2464</v>
      </c>
      <c r="K315" t="str">
        <f t="shared" ref="K315" si="19">_xlfn.CONCAT(X315," ",W315)</f>
        <v>0.1 мкФ</v>
      </c>
      <c r="L315" s="3" t="s">
        <v>2462</v>
      </c>
      <c r="M315" s="3" t="s">
        <v>2461</v>
      </c>
      <c r="N315" s="3" t="s">
        <v>28</v>
      </c>
      <c r="O315" s="3" t="s">
        <v>1935</v>
      </c>
      <c r="P315" s="5" t="s">
        <v>2465</v>
      </c>
      <c r="Q315" s="3" t="s">
        <v>2460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1994</v>
      </c>
      <c r="B2" t="str">
        <f>H2</f>
        <v>MMBT3904</v>
      </c>
      <c r="C2" s="3" t="s">
        <v>1995</v>
      </c>
      <c r="D2" s="3" t="s">
        <v>1996</v>
      </c>
      <c r="E2" s="3" t="s">
        <v>2012</v>
      </c>
      <c r="F2" s="3" t="s">
        <v>2005</v>
      </c>
      <c r="G2" s="3" t="s">
        <v>28</v>
      </c>
      <c r="H2" t="s">
        <v>1997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2000</v>
      </c>
      <c r="B3" t="str">
        <f>H3</f>
        <v>MMBT3906</v>
      </c>
      <c r="C3" s="3" t="s">
        <v>2002</v>
      </c>
      <c r="D3" s="3" t="s">
        <v>1996</v>
      </c>
      <c r="E3" s="3" t="s">
        <v>2012</v>
      </c>
      <c r="F3" s="3" t="s">
        <v>2005</v>
      </c>
      <c r="G3" s="3" t="s">
        <v>28</v>
      </c>
      <c r="H3" t="s">
        <v>2001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E1" workbookViewId="0">
      <pane ySplit="1" topLeftCell="A2" activePane="bottomLeft" state="frozen"/>
      <selection pane="bottomLeft" activeCell="I15" sqref="I15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2079</v>
      </c>
      <c r="B2" s="3" t="str">
        <f>H2</f>
        <v>BLM18HG102SN1D</v>
      </c>
      <c r="C2" s="3" t="s">
        <v>2083</v>
      </c>
      <c r="D2" s="3" t="s">
        <v>1934</v>
      </c>
      <c r="E2" s="3" t="s">
        <v>26</v>
      </c>
      <c r="F2" s="3" t="s">
        <v>2081</v>
      </c>
      <c r="G2" s="3" t="s">
        <v>28</v>
      </c>
      <c r="H2" s="3" t="s">
        <v>2080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1935</v>
      </c>
      <c r="P2" s="3" t="s">
        <v>2082</v>
      </c>
      <c r="Q2" s="3" t="s">
        <v>2085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2084</v>
      </c>
      <c r="X2" s="3" t="s">
        <v>63</v>
      </c>
    </row>
    <row r="3" spans="1:24" x14ac:dyDescent="0.3">
      <c r="A3" s="3" t="s">
        <v>2091</v>
      </c>
      <c r="B3" s="3" t="str">
        <f>H3</f>
        <v>B82464G4223M</v>
      </c>
      <c r="C3" s="3" t="s">
        <v>2083</v>
      </c>
      <c r="D3" s="3" t="s">
        <v>1934</v>
      </c>
      <c r="E3" s="3" t="s">
        <v>26</v>
      </c>
      <c r="F3" s="3" t="s">
        <v>2087</v>
      </c>
      <c r="G3" s="3" t="s">
        <v>28</v>
      </c>
      <c r="H3" s="3" t="s">
        <v>2086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1935</v>
      </c>
      <c r="P3" s="3" t="s">
        <v>2086</v>
      </c>
      <c r="Q3" s="3" t="s">
        <v>2088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2084</v>
      </c>
      <c r="X3" s="3" t="s">
        <v>65</v>
      </c>
    </row>
    <row r="4" spans="1:24" x14ac:dyDescent="0.3">
      <c r="A4" s="3" t="s">
        <v>2092</v>
      </c>
      <c r="B4" s="3" t="str">
        <f>H4</f>
        <v>B82477G4224M</v>
      </c>
      <c r="C4" s="3" t="s">
        <v>2083</v>
      </c>
      <c r="D4" s="3" t="s">
        <v>1934</v>
      </c>
      <c r="E4" s="3" t="s">
        <v>26</v>
      </c>
      <c r="F4" s="3" t="s">
        <v>2087</v>
      </c>
      <c r="G4" s="3" t="s">
        <v>28</v>
      </c>
      <c r="H4" s="3" t="s">
        <v>2089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1935</v>
      </c>
      <c r="P4" s="3" t="s">
        <v>2089</v>
      </c>
      <c r="Q4" s="3" t="s">
        <v>2090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2084</v>
      </c>
      <c r="X4" s="3" t="s">
        <v>89</v>
      </c>
    </row>
    <row r="5" spans="1:24" x14ac:dyDescent="0.3">
      <c r="A5" s="3" t="s">
        <v>2565</v>
      </c>
      <c r="B5" s="3" t="str">
        <f>H5</f>
        <v>BLM18EG121SN1D</v>
      </c>
      <c r="C5" s="3" t="s">
        <v>2083</v>
      </c>
      <c r="D5" s="3" t="s">
        <v>1934</v>
      </c>
      <c r="E5" s="3" t="s">
        <v>26</v>
      </c>
      <c r="F5" s="3" t="s">
        <v>2081</v>
      </c>
      <c r="G5" s="3" t="s">
        <v>28</v>
      </c>
      <c r="H5" s="3" t="s">
        <v>2563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1935</v>
      </c>
      <c r="P5" s="3" t="s">
        <v>2082</v>
      </c>
      <c r="Q5" s="3" t="s">
        <v>2564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2084</v>
      </c>
      <c r="X5" s="3" t="s">
        <v>63</v>
      </c>
    </row>
    <row r="6" spans="1:24" x14ac:dyDescent="0.3">
      <c r="A6" s="3" t="s">
        <v>2655</v>
      </c>
      <c r="B6" s="3" t="str">
        <f>H6</f>
        <v>LQG15HN3N9S02D</v>
      </c>
      <c r="C6" s="3" t="s">
        <v>2083</v>
      </c>
      <c r="D6" s="3" t="s">
        <v>1934</v>
      </c>
      <c r="E6" s="3" t="s">
        <v>26</v>
      </c>
      <c r="F6" s="3" t="s">
        <v>2081</v>
      </c>
      <c r="G6" s="3" t="s">
        <v>28</v>
      </c>
      <c r="H6" s="3" t="s">
        <v>2659</v>
      </c>
      <c r="I6" s="3" t="s">
        <v>28</v>
      </c>
      <c r="J6" s="3" t="s">
        <v>28</v>
      </c>
      <c r="K6" s="3" t="s">
        <v>28</v>
      </c>
      <c r="L6" t="str">
        <f t="shared" ref="L6" si="3">_xlfn.CONCAT(X6," ",W6)</f>
        <v>3.9 нГн</v>
      </c>
      <c r="M6" s="3" t="s">
        <v>28</v>
      </c>
      <c r="N6" t="s">
        <v>28</v>
      </c>
      <c r="O6" s="3" t="s">
        <v>1935</v>
      </c>
      <c r="P6" s="3" t="s">
        <v>2658</v>
      </c>
      <c r="Q6" s="3" t="s">
        <v>2657</v>
      </c>
      <c r="R6" s="5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2656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2583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2581</v>
      </c>
      <c r="E2" s="3" t="s">
        <v>2012</v>
      </c>
      <c r="F2" s="3" t="s">
        <v>2135</v>
      </c>
      <c r="G2" s="3" t="s">
        <v>28</v>
      </c>
      <c r="H2" s="3" t="s">
        <v>2580</v>
      </c>
      <c r="I2" s="3" t="s">
        <v>28</v>
      </c>
      <c r="J2" s="3" t="s">
        <v>28</v>
      </c>
      <c r="K2" s="3" t="s">
        <v>2582</v>
      </c>
      <c r="L2" s="3" t="s">
        <v>2584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2074</v>
      </c>
      <c r="B2" t="str">
        <f>H2</f>
        <v>PLA10AN5521R0R2B</v>
      </c>
      <c r="C2" s="3" t="str">
        <f>H2</f>
        <v>PLA10AN5521R0R2B</v>
      </c>
      <c r="D2" s="3" t="s">
        <v>2075</v>
      </c>
      <c r="E2" s="3" t="s">
        <v>2012</v>
      </c>
      <c r="F2" s="3" t="s">
        <v>2078</v>
      </c>
      <c r="G2" s="3" t="s">
        <v>28</v>
      </c>
      <c r="H2" s="3" t="s">
        <v>2077</v>
      </c>
      <c r="I2" s="3" t="s">
        <v>28</v>
      </c>
      <c r="J2" s="3" t="s">
        <v>2076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2093</v>
      </c>
      <c r="B2" t="str">
        <f t="shared" ref="B2:B11" si="0">H2</f>
        <v>KX-9A 8 МГц</v>
      </c>
      <c r="C2" s="3" t="s">
        <v>2099</v>
      </c>
      <c r="D2" s="3" t="s">
        <v>2094</v>
      </c>
      <c r="E2" s="3" t="s">
        <v>2012</v>
      </c>
      <c r="F2" s="3" t="s">
        <v>2101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2095</v>
      </c>
      <c r="K2" s="3" t="s">
        <v>2098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2097</v>
      </c>
    </row>
    <row r="3" spans="1:16" x14ac:dyDescent="0.3">
      <c r="A3" s="3" t="s">
        <v>2105</v>
      </c>
      <c r="B3" t="str">
        <f t="shared" si="0"/>
        <v>KX-7 32 МГц</v>
      </c>
      <c r="C3" s="3" t="s">
        <v>2099</v>
      </c>
      <c r="D3" s="3" t="s">
        <v>2094</v>
      </c>
      <c r="E3" s="3" t="s">
        <v>2012</v>
      </c>
      <c r="F3" s="3" t="s">
        <v>2101</v>
      </c>
      <c r="G3" s="3" t="s">
        <v>28</v>
      </c>
      <c r="H3" s="5" t="str">
        <f t="shared" si="1"/>
        <v>KX-7 32 МГц</v>
      </c>
      <c r="I3" s="3" t="s">
        <v>28</v>
      </c>
      <c r="J3" s="3" t="s">
        <v>2095</v>
      </c>
      <c r="K3" s="3" t="s">
        <v>2100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2102</v>
      </c>
    </row>
    <row r="4" spans="1:16" x14ac:dyDescent="0.3">
      <c r="A4" s="3" t="s">
        <v>2106</v>
      </c>
      <c r="B4" t="str">
        <f t="shared" si="0"/>
        <v>KX-8T 25 МГц</v>
      </c>
      <c r="C4" s="3" t="s">
        <v>2099</v>
      </c>
      <c r="D4" s="3" t="s">
        <v>2094</v>
      </c>
      <c r="E4" s="3" t="s">
        <v>2012</v>
      </c>
      <c r="F4" s="3" t="s">
        <v>2101</v>
      </c>
      <c r="G4" s="3" t="s">
        <v>28</v>
      </c>
      <c r="H4" s="5" t="str">
        <f t="shared" si="1"/>
        <v>KX-8T 25 МГц</v>
      </c>
      <c r="I4" s="3" t="s">
        <v>28</v>
      </c>
      <c r="J4" s="3" t="s">
        <v>2095</v>
      </c>
      <c r="K4" s="3" t="s">
        <v>2122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2096</v>
      </c>
    </row>
    <row r="5" spans="1:16" x14ac:dyDescent="0.3">
      <c r="A5" s="3" t="s">
        <v>2107</v>
      </c>
      <c r="B5" t="str">
        <f t="shared" si="0"/>
        <v>KX-327S 32.768 кГц</v>
      </c>
      <c r="C5" s="3" t="s">
        <v>2108</v>
      </c>
      <c r="D5" s="3" t="s">
        <v>2094</v>
      </c>
      <c r="E5" s="3" t="s">
        <v>2012</v>
      </c>
      <c r="F5" s="3" t="s">
        <v>2101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2095</v>
      </c>
      <c r="K5" s="3" t="s">
        <v>2103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2104</v>
      </c>
    </row>
    <row r="6" spans="1:16" x14ac:dyDescent="0.3">
      <c r="A6" s="3" t="s">
        <v>2116</v>
      </c>
      <c r="B6" t="str">
        <f t="shared" si="0"/>
        <v>HC49S 4 МГц</v>
      </c>
      <c r="C6" s="3" t="s">
        <v>2111</v>
      </c>
      <c r="D6" s="3" t="s">
        <v>2094</v>
      </c>
      <c r="E6" s="3" t="s">
        <v>2012</v>
      </c>
      <c r="F6" s="3" t="s">
        <v>2101</v>
      </c>
      <c r="G6" s="3" t="s">
        <v>28</v>
      </c>
      <c r="H6" s="5" t="str">
        <f t="shared" si="1"/>
        <v>HC49S 4 МГц</v>
      </c>
      <c r="I6" s="3" t="s">
        <v>28</v>
      </c>
      <c r="J6" s="3" t="s">
        <v>2095</v>
      </c>
      <c r="K6" s="3" t="s">
        <v>2109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2110</v>
      </c>
    </row>
    <row r="7" spans="1:16" x14ac:dyDescent="0.3">
      <c r="A7" s="3" t="s">
        <v>2117</v>
      </c>
      <c r="B7" t="str">
        <f t="shared" si="0"/>
        <v>HC49S 5 МГц</v>
      </c>
      <c r="C7" s="3" t="s">
        <v>2111</v>
      </c>
      <c r="D7" s="3" t="s">
        <v>2094</v>
      </c>
      <c r="E7" s="3" t="s">
        <v>2012</v>
      </c>
      <c r="F7" s="3" t="s">
        <v>2101</v>
      </c>
      <c r="G7" s="3" t="s">
        <v>28</v>
      </c>
      <c r="H7" s="5" t="str">
        <f t="shared" si="1"/>
        <v>HC49S 5 МГц</v>
      </c>
      <c r="I7" s="3" t="s">
        <v>28</v>
      </c>
      <c r="J7" s="3" t="s">
        <v>2095</v>
      </c>
      <c r="K7" s="3" t="s">
        <v>2109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2112</v>
      </c>
    </row>
    <row r="8" spans="1:16" x14ac:dyDescent="0.3">
      <c r="A8" s="3" t="s">
        <v>2118</v>
      </c>
      <c r="B8" t="str">
        <f t="shared" si="0"/>
        <v>HC49S 6 МГц</v>
      </c>
      <c r="C8" s="3" t="s">
        <v>2111</v>
      </c>
      <c r="D8" s="3" t="s">
        <v>2094</v>
      </c>
      <c r="E8" s="3" t="s">
        <v>2012</v>
      </c>
      <c r="F8" s="3" t="s">
        <v>2101</v>
      </c>
      <c r="G8" s="3" t="s">
        <v>28</v>
      </c>
      <c r="H8" s="5" t="str">
        <f t="shared" si="1"/>
        <v>HC49S 6 МГц</v>
      </c>
      <c r="I8" s="3" t="s">
        <v>28</v>
      </c>
      <c r="J8" s="3" t="s">
        <v>2095</v>
      </c>
      <c r="K8" s="3" t="s">
        <v>2109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2113</v>
      </c>
    </row>
    <row r="9" spans="1:16" x14ac:dyDescent="0.3">
      <c r="A9" s="3" t="s">
        <v>2119</v>
      </c>
      <c r="B9" t="str">
        <f t="shared" si="0"/>
        <v>HC49S 8 МГц</v>
      </c>
      <c r="C9" s="3" t="s">
        <v>2111</v>
      </c>
      <c r="D9" s="3" t="s">
        <v>2094</v>
      </c>
      <c r="E9" s="3" t="s">
        <v>2012</v>
      </c>
      <c r="F9" s="3" t="s">
        <v>2101</v>
      </c>
      <c r="G9" s="3" t="s">
        <v>28</v>
      </c>
      <c r="H9" s="5" t="str">
        <f t="shared" si="1"/>
        <v>HC49S 8 МГц</v>
      </c>
      <c r="I9" s="3" t="s">
        <v>28</v>
      </c>
      <c r="J9" s="3" t="s">
        <v>2095</v>
      </c>
      <c r="K9" s="3" t="s">
        <v>2109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2097</v>
      </c>
    </row>
    <row r="10" spans="1:16" x14ac:dyDescent="0.3">
      <c r="A10" s="3" t="s">
        <v>2120</v>
      </c>
      <c r="B10" t="str">
        <f t="shared" si="0"/>
        <v>HC49S 10 МГц</v>
      </c>
      <c r="C10" s="3" t="s">
        <v>2111</v>
      </c>
      <c r="D10" s="3" t="s">
        <v>2094</v>
      </c>
      <c r="E10" s="3" t="s">
        <v>2012</v>
      </c>
      <c r="F10" s="3" t="s">
        <v>2101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2095</v>
      </c>
      <c r="K10" s="3" t="s">
        <v>2109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2114</v>
      </c>
    </row>
    <row r="11" spans="1:16" x14ac:dyDescent="0.3">
      <c r="A11" s="3" t="s">
        <v>2121</v>
      </c>
      <c r="B11" t="str">
        <f t="shared" si="0"/>
        <v>HC49S 12 МГц</v>
      </c>
      <c r="C11" s="3" t="s">
        <v>2111</v>
      </c>
      <c r="D11" s="3" t="s">
        <v>2094</v>
      </c>
      <c r="E11" s="3" t="s">
        <v>2012</v>
      </c>
      <c r="F11" s="3" t="s">
        <v>2101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2095</v>
      </c>
      <c r="K11" s="3" t="s">
        <v>2109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abSelected="1" topLeftCell="F1" workbookViewId="0">
      <pane ySplit="1" topLeftCell="A2" activePane="bottomLeft" state="frozen"/>
      <selection pane="bottomLeft" activeCell="K16" sqref="K16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2067</v>
      </c>
      <c r="B2" t="str">
        <f t="shared" ref="B2:B7" si="0">H2</f>
        <v>KSZ8463FRLI</v>
      </c>
      <c r="C2" s="3" t="str">
        <f>H2</f>
        <v>KSZ8463FRLI</v>
      </c>
      <c r="D2" s="3" t="s">
        <v>2070</v>
      </c>
      <c r="E2" s="3" t="s">
        <v>2012</v>
      </c>
      <c r="F2" s="3" t="s">
        <v>2071</v>
      </c>
      <c r="G2" s="3" t="s">
        <v>28</v>
      </c>
      <c r="H2" s="3" t="s">
        <v>2068</v>
      </c>
      <c r="I2" s="3" t="s">
        <v>28</v>
      </c>
      <c r="J2" s="3" t="s">
        <v>1998</v>
      </c>
      <c r="K2" s="3" t="s">
        <v>2069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2466</v>
      </c>
      <c r="B3" t="str">
        <f t="shared" si="0"/>
        <v>LM1117IMPX-5.0/NOPB</v>
      </c>
      <c r="C3" s="3" t="s">
        <v>2481</v>
      </c>
      <c r="D3" s="3" t="s">
        <v>2070</v>
      </c>
      <c r="E3" s="3" t="s">
        <v>2012</v>
      </c>
      <c r="F3" s="3" t="s">
        <v>2468</v>
      </c>
      <c r="G3" s="3" t="s">
        <v>28</v>
      </c>
      <c r="H3" s="3" t="s">
        <v>2467</v>
      </c>
      <c r="I3" s="3" t="s">
        <v>28</v>
      </c>
      <c r="J3" s="3" t="s">
        <v>1998</v>
      </c>
      <c r="K3" s="3" t="s">
        <v>2469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2470</v>
      </c>
      <c r="B4" t="str">
        <f t="shared" si="0"/>
        <v>LM1117IMPX-3.3/NOPB</v>
      </c>
      <c r="C4" s="3" t="s">
        <v>2481</v>
      </c>
      <c r="D4" s="3" t="s">
        <v>2070</v>
      </c>
      <c r="E4" s="3" t="s">
        <v>2012</v>
      </c>
      <c r="F4" s="3" t="s">
        <v>2468</v>
      </c>
      <c r="G4" s="3" t="s">
        <v>28</v>
      </c>
      <c r="H4" s="3" t="s">
        <v>2471</v>
      </c>
      <c r="I4" s="3" t="s">
        <v>28</v>
      </c>
      <c r="J4" s="3" t="s">
        <v>1998</v>
      </c>
      <c r="K4" s="3" t="s">
        <v>2469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2472</v>
      </c>
      <c r="B5" t="str">
        <f t="shared" si="0"/>
        <v>AS4C4M16SA-7TCN</v>
      </c>
      <c r="C5" s="3" t="str">
        <f>H5</f>
        <v>AS4C4M16SA-7TCN</v>
      </c>
      <c r="D5" s="3" t="s">
        <v>2070</v>
      </c>
      <c r="E5" s="3" t="s">
        <v>2012</v>
      </c>
      <c r="F5" s="3" t="s">
        <v>2475</v>
      </c>
      <c r="G5" s="3" t="s">
        <v>28</v>
      </c>
      <c r="H5" s="3" t="s">
        <v>2473</v>
      </c>
      <c r="I5" s="3" t="s">
        <v>28</v>
      </c>
      <c r="J5" s="3" t="s">
        <v>1998</v>
      </c>
      <c r="K5" s="3" t="s">
        <v>2474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2476</v>
      </c>
      <c r="B6" t="str">
        <f t="shared" si="0"/>
        <v>ADS8691IPW</v>
      </c>
      <c r="C6" s="3" t="str">
        <f>H6</f>
        <v>ADS8691IPW</v>
      </c>
      <c r="D6" s="3" t="s">
        <v>2070</v>
      </c>
      <c r="E6" s="3" t="s">
        <v>2012</v>
      </c>
      <c r="F6" s="3" t="s">
        <v>2478</v>
      </c>
      <c r="G6" s="3" t="s">
        <v>28</v>
      </c>
      <c r="H6" s="3" t="s">
        <v>2477</v>
      </c>
      <c r="I6" s="3" t="s">
        <v>28</v>
      </c>
      <c r="J6" s="3" t="s">
        <v>1998</v>
      </c>
      <c r="K6" s="3" t="s">
        <v>2482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2566</v>
      </c>
      <c r="B7" t="str">
        <f t="shared" si="0"/>
        <v>AT24CM02-SSHD-B</v>
      </c>
      <c r="C7" s="3" t="str">
        <f>H7</f>
        <v>AT24CM02-SSHD-B</v>
      </c>
      <c r="D7" s="3" t="s">
        <v>2070</v>
      </c>
      <c r="E7" s="3" t="s">
        <v>2012</v>
      </c>
      <c r="F7" s="3" t="s">
        <v>2568</v>
      </c>
      <c r="G7" s="3" t="s">
        <v>28</v>
      </c>
      <c r="H7" s="3" t="s">
        <v>2567</v>
      </c>
      <c r="I7" s="3" t="s">
        <v>28</v>
      </c>
      <c r="J7" s="3" t="s">
        <v>1998</v>
      </c>
      <c r="K7" s="3" t="s">
        <v>2569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2574</v>
      </c>
      <c r="B8" t="str">
        <f t="shared" ref="B8" si="1">H8</f>
        <v>IR2101SPBF</v>
      </c>
      <c r="C8" s="3" t="str">
        <f>H8</f>
        <v>IR2101SPBF</v>
      </c>
      <c r="D8" s="3" t="s">
        <v>2070</v>
      </c>
      <c r="E8" s="3" t="s">
        <v>2012</v>
      </c>
      <c r="F8" s="3" t="s">
        <v>2585</v>
      </c>
      <c r="G8" s="3" t="s">
        <v>28</v>
      </c>
      <c r="H8" s="3" t="s">
        <v>2575</v>
      </c>
      <c r="I8" s="3" t="s">
        <v>28</v>
      </c>
      <c r="J8" s="3" t="s">
        <v>1998</v>
      </c>
      <c r="K8" s="3" t="s">
        <v>2576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2665</v>
      </c>
      <c r="B9" t="str">
        <f t="shared" ref="B9" si="2">H9</f>
        <v>SKY13575-639LF</v>
      </c>
      <c r="C9" s="3" t="str">
        <f>H9</f>
        <v>SKY13575-639LF</v>
      </c>
      <c r="D9" s="3" t="s">
        <v>2070</v>
      </c>
      <c r="E9" s="3" t="s">
        <v>2012</v>
      </c>
      <c r="F9" s="3" t="s">
        <v>2666</v>
      </c>
      <c r="G9" s="3" t="s">
        <v>28</v>
      </c>
      <c r="H9" s="3" t="s">
        <v>2667</v>
      </c>
      <c r="I9" s="3" t="s">
        <v>28</v>
      </c>
      <c r="J9" s="3" t="s">
        <v>1998</v>
      </c>
      <c r="K9" s="3" t="s">
        <v>2668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0"/>
  <sheetViews>
    <sheetView workbookViewId="0">
      <selection activeCell="C20" sqref="C2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2558</v>
      </c>
      <c r="B2" t="str">
        <f t="shared" ref="B2:B10" si="0">H2</f>
        <v>WP914CK/4GDT</v>
      </c>
      <c r="C2" t="s">
        <v>2559</v>
      </c>
      <c r="D2" s="3" t="s">
        <v>2561</v>
      </c>
      <c r="E2" s="3" t="s">
        <v>2012</v>
      </c>
      <c r="H2" t="s">
        <v>2560</v>
      </c>
      <c r="J2" s="3" t="s">
        <v>2562</v>
      </c>
      <c r="K2" t="s">
        <v>2559</v>
      </c>
    </row>
    <row r="3" spans="1:15" x14ac:dyDescent="0.3">
      <c r="A3" s="3" t="s">
        <v>2586</v>
      </c>
      <c r="B3" t="str">
        <f t="shared" si="0"/>
        <v>SM4007</v>
      </c>
      <c r="C3" t="s">
        <v>2588</v>
      </c>
      <c r="D3" s="3" t="s">
        <v>2561</v>
      </c>
      <c r="E3" s="3" t="s">
        <v>2012</v>
      </c>
      <c r="H3" t="s">
        <v>2587</v>
      </c>
      <c r="J3" s="3" t="s">
        <v>2562</v>
      </c>
      <c r="K3" t="s">
        <v>2594</v>
      </c>
    </row>
    <row r="4" spans="1:15" x14ac:dyDescent="0.3">
      <c r="A4" s="3" t="s">
        <v>2589</v>
      </c>
      <c r="B4" t="str">
        <f t="shared" si="0"/>
        <v>DF10S</v>
      </c>
      <c r="C4" t="s">
        <v>2591</v>
      </c>
      <c r="D4" s="3" t="s">
        <v>2561</v>
      </c>
      <c r="E4" s="3" t="s">
        <v>2012</v>
      </c>
      <c r="H4" t="s">
        <v>2590</v>
      </c>
      <c r="J4" s="3" t="s">
        <v>2562</v>
      </c>
      <c r="K4" t="s">
        <v>2590</v>
      </c>
    </row>
    <row r="5" spans="1:15" x14ac:dyDescent="0.3">
      <c r="A5" s="3" t="s">
        <v>2592</v>
      </c>
      <c r="B5" t="str">
        <f t="shared" si="0"/>
        <v>DF10M</v>
      </c>
      <c r="C5" t="s">
        <v>2591</v>
      </c>
      <c r="D5" s="3" t="s">
        <v>2561</v>
      </c>
      <c r="E5" s="3" t="s">
        <v>2012</v>
      </c>
      <c r="H5" t="s">
        <v>2593</v>
      </c>
      <c r="J5" s="3" t="s">
        <v>2562</v>
      </c>
      <c r="K5" t="s">
        <v>2593</v>
      </c>
    </row>
    <row r="6" spans="1:15" x14ac:dyDescent="0.3">
      <c r="A6" s="3" t="s">
        <v>2616</v>
      </c>
      <c r="B6" t="str">
        <f t="shared" si="0"/>
        <v>GNL-3012GD</v>
      </c>
      <c r="C6" t="s">
        <v>2620</v>
      </c>
      <c r="D6" s="3" t="s">
        <v>2561</v>
      </c>
      <c r="E6" s="3" t="s">
        <v>2012</v>
      </c>
      <c r="F6" s="3" t="s">
        <v>2618</v>
      </c>
      <c r="H6" t="s">
        <v>2617</v>
      </c>
      <c r="J6" s="3" t="s">
        <v>2562</v>
      </c>
      <c r="K6" t="s">
        <v>2619</v>
      </c>
      <c r="L6" s="3" t="s">
        <v>2562</v>
      </c>
      <c r="M6" t="s">
        <v>2621</v>
      </c>
    </row>
    <row r="7" spans="1:15" x14ac:dyDescent="0.3">
      <c r="A7" s="3" t="s">
        <v>2622</v>
      </c>
      <c r="B7" t="str">
        <f t="shared" si="0"/>
        <v>GNL-3012HD</v>
      </c>
      <c r="C7" t="s">
        <v>2620</v>
      </c>
      <c r="D7" s="3" t="s">
        <v>2561</v>
      </c>
      <c r="E7" s="3" t="s">
        <v>2012</v>
      </c>
      <c r="F7" s="3" t="s">
        <v>2624</v>
      </c>
      <c r="H7" t="s">
        <v>2623</v>
      </c>
      <c r="J7" s="3" t="s">
        <v>2562</v>
      </c>
      <c r="K7" t="s">
        <v>2625</v>
      </c>
      <c r="L7" s="3" t="s">
        <v>2562</v>
      </c>
      <c r="M7" t="s">
        <v>2626</v>
      </c>
    </row>
    <row r="8" spans="1:15" x14ac:dyDescent="0.3">
      <c r="A8" s="3" t="s">
        <v>2627</v>
      </c>
      <c r="B8" t="str">
        <f t="shared" si="0"/>
        <v>GNL-3012YD</v>
      </c>
      <c r="C8" t="s">
        <v>2620</v>
      </c>
      <c r="D8" s="3" t="s">
        <v>2561</v>
      </c>
      <c r="E8" s="3" t="s">
        <v>2012</v>
      </c>
      <c r="F8" s="3" t="s">
        <v>2629</v>
      </c>
      <c r="H8" t="s">
        <v>2628</v>
      </c>
      <c r="J8" s="3" t="s">
        <v>2562</v>
      </c>
      <c r="K8" t="s">
        <v>2630</v>
      </c>
      <c r="L8" s="3" t="s">
        <v>2562</v>
      </c>
      <c r="M8" t="s">
        <v>2631</v>
      </c>
    </row>
    <row r="9" spans="1:15" x14ac:dyDescent="0.3">
      <c r="A9" s="3" t="s">
        <v>2632</v>
      </c>
      <c r="B9" t="str">
        <f t="shared" si="0"/>
        <v>GNL-3014BC</v>
      </c>
      <c r="C9" t="s">
        <v>2620</v>
      </c>
      <c r="D9" s="3" t="s">
        <v>2561</v>
      </c>
      <c r="E9" s="3" t="s">
        <v>2012</v>
      </c>
      <c r="F9" s="3" t="s">
        <v>2634</v>
      </c>
      <c r="H9" t="s">
        <v>2633</v>
      </c>
      <c r="J9" s="3" t="s">
        <v>2562</v>
      </c>
      <c r="K9" t="s">
        <v>2635</v>
      </c>
      <c r="L9" s="3" t="s">
        <v>2562</v>
      </c>
      <c r="M9" t="s">
        <v>2636</v>
      </c>
    </row>
    <row r="10" spans="1:15" x14ac:dyDescent="0.3">
      <c r="A10" s="3" t="s">
        <v>2637</v>
      </c>
      <c r="B10" t="str">
        <f t="shared" si="0"/>
        <v>FYL-3014UWC1A</v>
      </c>
      <c r="C10" t="s">
        <v>2620</v>
      </c>
      <c r="D10" s="3" t="s">
        <v>2561</v>
      </c>
      <c r="E10" s="3" t="s">
        <v>2012</v>
      </c>
      <c r="F10" s="3" t="s">
        <v>2639</v>
      </c>
      <c r="H10" t="s">
        <v>2638</v>
      </c>
      <c r="J10" s="3" t="s">
        <v>2562</v>
      </c>
      <c r="K10" t="s">
        <v>2641</v>
      </c>
      <c r="L10" s="3" t="s">
        <v>2562</v>
      </c>
      <c r="M10" t="s">
        <v>2640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2129</v>
      </c>
      <c r="B2" t="str">
        <f t="shared" ref="B2" si="0">H2</f>
        <v>TMV0505S</v>
      </c>
      <c r="C2" s="3" t="str">
        <f t="shared" ref="C2" si="1">H2</f>
        <v>TMV0505S</v>
      </c>
      <c r="D2" s="3" t="s">
        <v>2052</v>
      </c>
      <c r="E2" s="3" t="s">
        <v>2012</v>
      </c>
      <c r="F2" s="3" t="s">
        <v>2135</v>
      </c>
      <c r="G2" s="3" t="s">
        <v>28</v>
      </c>
      <c r="H2" s="3" t="s">
        <v>2130</v>
      </c>
      <c r="I2" s="3" t="s">
        <v>28</v>
      </c>
      <c r="J2" s="3" t="s">
        <v>28</v>
      </c>
      <c r="K2" s="3" t="s">
        <v>2053</v>
      </c>
      <c r="L2" s="3" t="s">
        <v>2130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2133</v>
      </c>
      <c r="B3" t="str">
        <f t="shared" ref="B3" si="2">H3</f>
        <v>TMLM05105</v>
      </c>
      <c r="C3" s="3" t="str">
        <f t="shared" ref="C3" si="3">H3</f>
        <v>TMLM05105</v>
      </c>
      <c r="D3" s="3" t="s">
        <v>2052</v>
      </c>
      <c r="E3" s="3" t="s">
        <v>2012</v>
      </c>
      <c r="F3" s="3" t="s">
        <v>2136</v>
      </c>
      <c r="G3" s="3" t="s">
        <v>28</v>
      </c>
      <c r="H3" s="3" t="s">
        <v>2131</v>
      </c>
      <c r="I3" s="3" t="s">
        <v>28</v>
      </c>
      <c r="J3" s="3" t="s">
        <v>28</v>
      </c>
      <c r="K3" s="3" t="s">
        <v>2053</v>
      </c>
      <c r="L3" s="3" t="s">
        <v>2131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2134</v>
      </c>
      <c r="B4" t="str">
        <f t="shared" ref="B4" si="4">H4</f>
        <v>R05P06S</v>
      </c>
      <c r="C4" s="3" t="str">
        <f t="shared" ref="C4" si="5">H4</f>
        <v>R05P06S</v>
      </c>
      <c r="D4" s="3" t="s">
        <v>2052</v>
      </c>
      <c r="E4" s="3" t="s">
        <v>2012</v>
      </c>
      <c r="F4" s="3" t="s">
        <v>2135</v>
      </c>
      <c r="G4" s="3" t="s">
        <v>28</v>
      </c>
      <c r="H4" s="3" t="s">
        <v>2132</v>
      </c>
      <c r="I4" s="3" t="s">
        <v>28</v>
      </c>
      <c r="J4" s="3" t="s">
        <v>28</v>
      </c>
      <c r="K4" s="3" t="s">
        <v>2053</v>
      </c>
      <c r="L4" s="3" t="s">
        <v>2130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2480</v>
      </c>
      <c r="B5" t="str">
        <f t="shared" ref="B5" si="6">H5</f>
        <v>AM1S-0505SZ</v>
      </c>
      <c r="C5" s="3" t="s">
        <v>2572</v>
      </c>
      <c r="D5" s="3" t="s">
        <v>2052</v>
      </c>
      <c r="E5" s="3" t="s">
        <v>2012</v>
      </c>
      <c r="F5" s="3" t="s">
        <v>2135</v>
      </c>
      <c r="G5" s="3" t="s">
        <v>28</v>
      </c>
      <c r="H5" s="3" t="s">
        <v>2479</v>
      </c>
      <c r="I5" s="3" t="s">
        <v>28</v>
      </c>
      <c r="J5" s="3" t="s">
        <v>28</v>
      </c>
      <c r="K5" s="3" t="s">
        <v>2053</v>
      </c>
      <c r="L5" s="3" t="s">
        <v>2572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2577</v>
      </c>
      <c r="B6" t="str">
        <f t="shared" ref="B6" si="7">H6</f>
        <v>AM1S-1203SZ</v>
      </c>
      <c r="C6" s="3" t="s">
        <v>2572</v>
      </c>
      <c r="D6" s="3" t="s">
        <v>2052</v>
      </c>
      <c r="E6" s="3" t="s">
        <v>2012</v>
      </c>
      <c r="F6" s="3" t="s">
        <v>2135</v>
      </c>
      <c r="G6" s="3" t="s">
        <v>28</v>
      </c>
      <c r="H6" s="3" t="s">
        <v>2573</v>
      </c>
      <c r="I6" s="3" t="s">
        <v>28</v>
      </c>
      <c r="J6" s="3" t="s">
        <v>28</v>
      </c>
      <c r="K6" s="3" t="s">
        <v>2053</v>
      </c>
      <c r="L6" s="3" t="s">
        <v>2572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2577</v>
      </c>
      <c r="B7" t="str">
        <f t="shared" ref="B7" si="8">H7</f>
        <v>AM1S-1205SZ</v>
      </c>
      <c r="C7" s="3" t="s">
        <v>2572</v>
      </c>
      <c r="D7" s="3" t="s">
        <v>2052</v>
      </c>
      <c r="E7" s="3" t="s">
        <v>2012</v>
      </c>
      <c r="F7" s="3" t="s">
        <v>2135</v>
      </c>
      <c r="G7" s="3" t="s">
        <v>28</v>
      </c>
      <c r="H7" s="3" t="s">
        <v>2603</v>
      </c>
      <c r="I7" s="3" t="s">
        <v>28</v>
      </c>
      <c r="J7" s="3" t="s">
        <v>28</v>
      </c>
      <c r="K7" s="3" t="s">
        <v>2053</v>
      </c>
      <c r="L7" s="3" t="s">
        <v>2572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2578</v>
      </c>
      <c r="B8" t="str">
        <f t="shared" ref="B8" si="9">H8</f>
        <v>IRM-10-12</v>
      </c>
      <c r="C8" s="3" t="s">
        <v>2579</v>
      </c>
      <c r="D8" s="3" t="s">
        <v>2052</v>
      </c>
      <c r="E8" s="3" t="s">
        <v>2012</v>
      </c>
      <c r="F8" s="3" t="s">
        <v>2135</v>
      </c>
      <c r="G8" s="3" t="s">
        <v>28</v>
      </c>
      <c r="H8" s="3" t="s">
        <v>2579</v>
      </c>
      <c r="I8" s="3" t="s">
        <v>28</v>
      </c>
      <c r="J8" s="3" t="s">
        <v>28</v>
      </c>
      <c r="K8" s="3" t="s">
        <v>2053</v>
      </c>
      <c r="L8" s="3" t="s">
        <v>2579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F1" workbookViewId="0">
      <pane ySplit="1" topLeftCell="A2" activePane="bottomLeft" state="frozen"/>
      <selection pane="bottomLeft" activeCell="L8" sqref="L8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2602</v>
      </c>
      <c r="B2" t="str">
        <f t="shared" ref="B2" si="0">H2</f>
        <v>B57235-S 509-M</v>
      </c>
      <c r="C2" s="3" t="s">
        <v>2599</v>
      </c>
      <c r="D2" s="3" t="s">
        <v>1934</v>
      </c>
      <c r="E2" s="3" t="s">
        <v>2012</v>
      </c>
      <c r="F2" s="3" t="s">
        <v>2601</v>
      </c>
      <c r="G2" s="3" t="s">
        <v>28</v>
      </c>
      <c r="H2" s="3" t="s">
        <v>2600</v>
      </c>
      <c r="I2" s="3" t="s">
        <v>28</v>
      </c>
      <c r="J2" s="3" t="s">
        <v>28</v>
      </c>
      <c r="K2" s="3" t="s">
        <v>1935</v>
      </c>
      <c r="L2" s="3" t="s">
        <v>2599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2604</v>
      </c>
      <c r="B3" t="str">
        <f t="shared" ref="B3" si="1">H3</f>
        <v>FH-101</v>
      </c>
      <c r="C3" s="3" t="s">
        <v>2606</v>
      </c>
      <c r="D3" s="3" t="s">
        <v>1934</v>
      </c>
      <c r="E3" s="3" t="s">
        <v>2012</v>
      </c>
      <c r="F3" s="3" t="s">
        <v>2609</v>
      </c>
      <c r="G3" s="3" t="s">
        <v>28</v>
      </c>
      <c r="H3" s="3" t="s">
        <v>2605</v>
      </c>
      <c r="I3" s="3" t="s">
        <v>28</v>
      </c>
      <c r="J3" s="3" t="s">
        <v>28</v>
      </c>
      <c r="K3" s="3" t="s">
        <v>1935</v>
      </c>
      <c r="L3" s="3" t="s">
        <v>2607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2610</v>
      </c>
      <c r="B4" t="str">
        <f t="shared" ref="B4" si="2">H4</f>
        <v>FH-101C</v>
      </c>
      <c r="C4" s="3" t="s">
        <v>2606</v>
      </c>
      <c r="D4" s="3" t="s">
        <v>1934</v>
      </c>
      <c r="E4" s="3" t="s">
        <v>2012</v>
      </c>
      <c r="F4" s="3" t="s">
        <v>2609</v>
      </c>
      <c r="G4" s="3" t="s">
        <v>28</v>
      </c>
      <c r="H4" s="3" t="s">
        <v>2611</v>
      </c>
      <c r="I4" s="3" t="s">
        <v>28</v>
      </c>
      <c r="J4" s="3" t="s">
        <v>28</v>
      </c>
      <c r="K4" s="3" t="s">
        <v>1935</v>
      </c>
      <c r="L4" s="3" t="s">
        <v>2608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2612</v>
      </c>
      <c r="B5" t="str">
        <f t="shared" ref="B5" si="3">H5</f>
        <v>B72214-S 271-K101</v>
      </c>
      <c r="C5" s="3" t="s">
        <v>2615</v>
      </c>
      <c r="D5" s="3" t="s">
        <v>1934</v>
      </c>
      <c r="E5" s="3" t="s">
        <v>2012</v>
      </c>
      <c r="F5" s="3" t="s">
        <v>2614</v>
      </c>
      <c r="G5" s="3" t="s">
        <v>28</v>
      </c>
      <c r="H5" s="3" t="s">
        <v>2613</v>
      </c>
      <c r="I5" s="3" t="s">
        <v>28</v>
      </c>
      <c r="J5" s="3" t="s">
        <v>28</v>
      </c>
      <c r="K5" s="3" t="s">
        <v>1935</v>
      </c>
      <c r="L5" s="3" t="s">
        <v>2615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2"/>
  <sheetViews>
    <sheetView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2664</v>
      </c>
      <c r="B2" t="str">
        <f t="shared" ref="B2" si="0">H2</f>
        <v>PATCH_ANTENNA</v>
      </c>
      <c r="C2" s="3" t="str">
        <f t="shared" ref="C2" si="1">H2</f>
        <v>PATCH_ANTENNA</v>
      </c>
      <c r="D2" s="3" t="s">
        <v>2661</v>
      </c>
      <c r="E2" s="3" t="s">
        <v>2012</v>
      </c>
      <c r="F2" s="3" t="s">
        <v>2663</v>
      </c>
      <c r="G2" s="3" t="s">
        <v>28</v>
      </c>
      <c r="H2" s="3" t="s">
        <v>2660</v>
      </c>
      <c r="I2" s="3" t="s">
        <v>28</v>
      </c>
      <c r="J2" s="3" t="s">
        <v>2662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2484</v>
      </c>
      <c r="B2" t="str">
        <f>_xlfn.CONCAT(N2," ",K2," ",S2," ",O2)</f>
        <v>1 Ом 1% 0.25 Вт C2-23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2483</v>
      </c>
      <c r="P2" s="3" t="s">
        <v>28</v>
      </c>
      <c r="Q2" s="3" t="s">
        <v>1935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2485</v>
      </c>
      <c r="B3" t="str">
        <f>_xlfn.CONCAT(N3," ",K3," ",S3," ",O3)</f>
        <v>1.1 Ом 1% 0.25 Вт C2-23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2483</v>
      </c>
      <c r="P3" s="3" t="s">
        <v>28</v>
      </c>
      <c r="Q3" s="3" t="s">
        <v>1935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2486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2483</v>
      </c>
      <c r="P4" s="3" t="s">
        <v>28</v>
      </c>
      <c r="Q4" s="3" t="s">
        <v>1935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2487</v>
      </c>
      <c r="B5" t="str">
        <f t="shared" si="0"/>
        <v>1.3 Ом 1% 0.25 Вт C2-23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2483</v>
      </c>
      <c r="P5" s="3" t="s">
        <v>28</v>
      </c>
      <c r="Q5" s="3" t="s">
        <v>1935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2488</v>
      </c>
      <c r="B6" t="str">
        <f t="shared" si="0"/>
        <v>1.5 Ом 1% 0.25 Вт C2-23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2483</v>
      </c>
      <c r="P6" s="3" t="s">
        <v>28</v>
      </c>
      <c r="Q6" s="3" t="s">
        <v>1935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2489</v>
      </c>
      <c r="B7" t="str">
        <f t="shared" si="0"/>
        <v>1.6 Ом 1% 0.25 Вт C2-23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2483</v>
      </c>
      <c r="P7" s="3" t="s">
        <v>28</v>
      </c>
      <c r="Q7" s="3" t="s">
        <v>1935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2490</v>
      </c>
      <c r="B8" t="str">
        <f t="shared" si="0"/>
        <v>1.8 Ом 1% 0.25 Вт C2-23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2483</v>
      </c>
      <c r="P8" s="3" t="s">
        <v>28</v>
      </c>
      <c r="Q8" s="3" t="s">
        <v>1935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2491</v>
      </c>
      <c r="B9" t="str">
        <f t="shared" si="0"/>
        <v>2 Ом 1% 0.25 Вт C2-23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2483</v>
      </c>
      <c r="P9" s="3" t="s">
        <v>28</v>
      </c>
      <c r="Q9" s="3" t="s">
        <v>1935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2492</v>
      </c>
      <c r="B10" t="str">
        <f t="shared" si="0"/>
        <v>2.2 Ом 1% 0.25 Вт C2-23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2483</v>
      </c>
      <c r="P10" s="3" t="s">
        <v>28</v>
      </c>
      <c r="Q10" s="3" t="s">
        <v>1935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2493</v>
      </c>
      <c r="B11" t="str">
        <f t="shared" si="0"/>
        <v>2.4 Ом 1% 0.25 Вт C2-23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2483</v>
      </c>
      <c r="P11" s="3" t="s">
        <v>28</v>
      </c>
      <c r="Q11" s="3" t="s">
        <v>1935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2494</v>
      </c>
      <c r="B12" t="str">
        <f t="shared" si="0"/>
        <v>2.7 Ом 1% 0.25 Вт C2-23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2483</v>
      </c>
      <c r="P12" s="3" t="s">
        <v>28</v>
      </c>
      <c r="Q12" s="3" t="s">
        <v>1935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2495</v>
      </c>
      <c r="B13" t="str">
        <f t="shared" si="0"/>
        <v>3 Ом 1% 0.25 Вт C2-23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2483</v>
      </c>
      <c r="P13" s="3" t="s">
        <v>28</v>
      </c>
      <c r="Q13" s="3" t="s">
        <v>1935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2496</v>
      </c>
      <c r="B14" t="str">
        <f t="shared" si="0"/>
        <v>3.3 Ом 1% 0.25 Вт C2-23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2483</v>
      </c>
      <c r="P14" s="3" t="s">
        <v>28</v>
      </c>
      <c r="Q14" s="3" t="s">
        <v>1935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2497</v>
      </c>
      <c r="B15" t="str">
        <f t="shared" si="0"/>
        <v>3.6 Ом 1% 0.25 Вт C2-23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2483</v>
      </c>
      <c r="P15" s="3" t="s">
        <v>28</v>
      </c>
      <c r="Q15" s="3" t="s">
        <v>1935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2498</v>
      </c>
      <c r="B16" t="str">
        <f t="shared" si="0"/>
        <v>3.9 Ом 1% 0.25 Вт C2-23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2483</v>
      </c>
      <c r="P16" s="3" t="s">
        <v>28</v>
      </c>
      <c r="Q16" s="3" t="s">
        <v>1935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2499</v>
      </c>
      <c r="B17" t="str">
        <f t="shared" si="0"/>
        <v>4.3 Ом 1% 0.25 Вт C2-23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2483</v>
      </c>
      <c r="P17" s="3" t="s">
        <v>28</v>
      </c>
      <c r="Q17" s="3" t="s">
        <v>1935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2500</v>
      </c>
      <c r="B18" t="str">
        <f t="shared" si="0"/>
        <v>4.7 Ом 1% 0.25 Вт C2-23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2483</v>
      </c>
      <c r="P18" s="3" t="s">
        <v>28</v>
      </c>
      <c r="Q18" s="3" t="s">
        <v>1935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2501</v>
      </c>
      <c r="B19" t="str">
        <f t="shared" si="0"/>
        <v>5.1 Ом 1% 0.25 Вт C2-23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2483</v>
      </c>
      <c r="P19" s="3" t="s">
        <v>28</v>
      </c>
      <c r="Q19" s="3" t="s">
        <v>1935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2502</v>
      </c>
      <c r="B20" t="str">
        <f t="shared" si="0"/>
        <v>5.6 Ом 1% 0.25 Вт C2-23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2483</v>
      </c>
      <c r="P20" s="3" t="s">
        <v>28</v>
      </c>
      <c r="Q20" s="3" t="s">
        <v>1935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2503</v>
      </c>
      <c r="B21" t="str">
        <f t="shared" si="0"/>
        <v>6.2 Ом 1% 0.25 Вт C2-23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2483</v>
      </c>
      <c r="P21" s="3" t="s">
        <v>28</v>
      </c>
      <c r="Q21" s="3" t="s">
        <v>1935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2504</v>
      </c>
      <c r="B22" t="str">
        <f t="shared" si="0"/>
        <v>6.8 Ом 1% 0.25 Вт C2-23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2483</v>
      </c>
      <c r="P22" s="3" t="s">
        <v>28</v>
      </c>
      <c r="Q22" s="3" t="s">
        <v>1935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2505</v>
      </c>
      <c r="B23" t="str">
        <f t="shared" si="0"/>
        <v>7.5 Ом 1% 0.25 Вт C2-23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2483</v>
      </c>
      <c r="P23" s="3" t="s">
        <v>28</v>
      </c>
      <c r="Q23" s="3" t="s">
        <v>1935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2506</v>
      </c>
      <c r="B24" t="str">
        <f t="shared" si="0"/>
        <v>8.2 Ом 1% 0.25 Вт C2-23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2483</v>
      </c>
      <c r="P24" s="3" t="s">
        <v>28</v>
      </c>
      <c r="Q24" s="3" t="s">
        <v>1935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2507</v>
      </c>
      <c r="B25" t="str">
        <f t="shared" si="0"/>
        <v>9.1 Ом 1% 0.25 Вт C2-23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2483</v>
      </c>
      <c r="P25" s="3" t="s">
        <v>28</v>
      </c>
      <c r="Q25" s="3" t="s">
        <v>1935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2508</v>
      </c>
      <c r="B26" t="str">
        <f t="shared" si="0"/>
        <v>1 кОм 1% 0.25 Вт C2-23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2483</v>
      </c>
      <c r="P26" s="3" t="s">
        <v>28</v>
      </c>
      <c r="Q26" s="3" t="s">
        <v>1935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2509</v>
      </c>
      <c r="B27" t="str">
        <f t="shared" si="0"/>
        <v>1.1 кОм 1% 0.25 Вт C2-23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2483</v>
      </c>
      <c r="P27" s="3" t="s">
        <v>28</v>
      </c>
      <c r="Q27" s="3" t="s">
        <v>1935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2510</v>
      </c>
      <c r="B28" t="str">
        <f t="shared" si="0"/>
        <v>1.2 кОм 1% 0.25 Вт C2-23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2483</v>
      </c>
      <c r="P28" s="3" t="s">
        <v>28</v>
      </c>
      <c r="Q28" s="3" t="s">
        <v>1935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2511</v>
      </c>
      <c r="B29" t="str">
        <f t="shared" si="0"/>
        <v>1.3 кОм 1% 0.25 Вт C2-23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2483</v>
      </c>
      <c r="P29" s="3" t="s">
        <v>28</v>
      </c>
      <c r="Q29" s="3" t="s">
        <v>1935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2512</v>
      </c>
      <c r="B30" t="str">
        <f t="shared" si="0"/>
        <v>1.5 кОм 1% 0.25 Вт C2-23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2483</v>
      </c>
      <c r="P30" s="3" t="s">
        <v>28</v>
      </c>
      <c r="Q30" s="3" t="s">
        <v>1935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2513</v>
      </c>
      <c r="B31" t="str">
        <f t="shared" si="0"/>
        <v>1.6 кОм 1% 0.25 Вт C2-23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2483</v>
      </c>
      <c r="P31" s="3" t="s">
        <v>28</v>
      </c>
      <c r="Q31" s="3" t="s">
        <v>1935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2514</v>
      </c>
      <c r="B32" t="str">
        <f t="shared" si="0"/>
        <v>1.8 кОм 1% 0.25 Вт C2-23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2483</v>
      </c>
      <c r="P32" s="3" t="s">
        <v>28</v>
      </c>
      <c r="Q32" s="3" t="s">
        <v>1935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2515</v>
      </c>
      <c r="B33" t="str">
        <f t="shared" si="0"/>
        <v>2 кОм 1% 0.25 Вт C2-23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2483</v>
      </c>
      <c r="P33" s="3" t="s">
        <v>28</v>
      </c>
      <c r="Q33" s="3" t="s">
        <v>1935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2516</v>
      </c>
      <c r="B34" t="str">
        <f t="shared" si="0"/>
        <v>2.2 кОм 1% 0.25 Вт C2-23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2483</v>
      </c>
      <c r="P34" s="3" t="s">
        <v>28</v>
      </c>
      <c r="Q34" s="3" t="s">
        <v>1935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2517</v>
      </c>
      <c r="B35" t="str">
        <f t="shared" si="0"/>
        <v>2.4 кОм 1% 0.25 Вт C2-23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2483</v>
      </c>
      <c r="P35" s="3" t="s">
        <v>28</v>
      </c>
      <c r="Q35" s="3" t="s">
        <v>1935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2518</v>
      </c>
      <c r="B36" t="str">
        <f t="shared" si="0"/>
        <v>2.7 кОм 1% 0.25 Вт C2-23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2483</v>
      </c>
      <c r="P36" s="3" t="s">
        <v>28</v>
      </c>
      <c r="Q36" s="3" t="s">
        <v>1935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2519</v>
      </c>
      <c r="B37" t="str">
        <f t="shared" si="0"/>
        <v>3 кОм 1% 0.25 Вт C2-23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2483</v>
      </c>
      <c r="P37" s="3" t="s">
        <v>28</v>
      </c>
      <c r="Q37" s="3" t="s">
        <v>1935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2520</v>
      </c>
      <c r="B38" t="str">
        <f t="shared" si="0"/>
        <v>3.3 кОм 1% 0.25 Вт C2-23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2483</v>
      </c>
      <c r="P38" s="3" t="s">
        <v>28</v>
      </c>
      <c r="Q38" s="3" t="s">
        <v>1935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2521</v>
      </c>
      <c r="B39" t="str">
        <f t="shared" si="0"/>
        <v>3.6 кОм 1% 0.25 Вт C2-23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2483</v>
      </c>
      <c r="P39" s="3" t="s">
        <v>28</v>
      </c>
      <c r="Q39" s="3" t="s">
        <v>1935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2522</v>
      </c>
      <c r="B40" t="str">
        <f t="shared" si="0"/>
        <v>3.9 кОм 1% 0.25 Вт C2-23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2483</v>
      </c>
      <c r="P40" s="3" t="s">
        <v>28</v>
      </c>
      <c r="Q40" s="3" t="s">
        <v>1935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2523</v>
      </c>
      <c r="B41" t="str">
        <f t="shared" si="0"/>
        <v>4.3 кОм 1% 0.25 Вт C2-23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2483</v>
      </c>
      <c r="P41" s="3" t="s">
        <v>28</v>
      </c>
      <c r="Q41" s="3" t="s">
        <v>1935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2524</v>
      </c>
      <c r="B42" t="str">
        <f t="shared" si="0"/>
        <v>4.7 кОм 1% 0.25 Вт C2-23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2483</v>
      </c>
      <c r="P42" s="3" t="s">
        <v>28</v>
      </c>
      <c r="Q42" s="3" t="s">
        <v>1935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2525</v>
      </c>
      <c r="B43" t="str">
        <f t="shared" si="0"/>
        <v>5.1 кОм 1% 0.25 Вт C2-23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2483</v>
      </c>
      <c r="P43" s="3" t="s">
        <v>28</v>
      </c>
      <c r="Q43" s="3" t="s">
        <v>1935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2526</v>
      </c>
      <c r="B44" t="str">
        <f t="shared" si="0"/>
        <v>5.6 кОм 1% 0.25 Вт C2-23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2483</v>
      </c>
      <c r="P44" s="3" t="s">
        <v>28</v>
      </c>
      <c r="Q44" s="3" t="s">
        <v>1935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2527</v>
      </c>
      <c r="B45" t="str">
        <f t="shared" si="0"/>
        <v>6.2 кОм 1% 0.25 Вт C2-23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2483</v>
      </c>
      <c r="P45" s="3" t="s">
        <v>28</v>
      </c>
      <c r="Q45" s="3" t="s">
        <v>1935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2528</v>
      </c>
      <c r="B46" t="str">
        <f t="shared" si="0"/>
        <v>6.8 кОм 1% 0.25 Вт C2-23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2483</v>
      </c>
      <c r="P46" s="3" t="s">
        <v>28</v>
      </c>
      <c r="Q46" s="3" t="s">
        <v>1935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2529</v>
      </c>
      <c r="B47" t="str">
        <f t="shared" si="0"/>
        <v>7.5 кОм 1% 0.25 Вт C2-23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2483</v>
      </c>
      <c r="P47" s="3" t="s">
        <v>28</v>
      </c>
      <c r="Q47" s="3" t="s">
        <v>1935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2530</v>
      </c>
      <c r="B48" t="str">
        <f t="shared" si="0"/>
        <v>8.2 кОм 1% 0.25 Вт C2-23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2483</v>
      </c>
      <c r="P48" s="3" t="s">
        <v>28</v>
      </c>
      <c r="Q48" s="3" t="s">
        <v>1935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2531</v>
      </c>
      <c r="B49" t="str">
        <f t="shared" si="0"/>
        <v>9.1 кОм 1% 0.25 Вт C2-23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2483</v>
      </c>
      <c r="P49" s="3" t="s">
        <v>28</v>
      </c>
      <c r="Q49" s="3" t="s">
        <v>1935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2532</v>
      </c>
      <c r="B50" t="str">
        <f t="shared" si="0"/>
        <v>1 МОм 1% 0.25 Вт C2-23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2483</v>
      </c>
      <c r="P50" s="3" t="s">
        <v>28</v>
      </c>
      <c r="Q50" s="3" t="s">
        <v>1935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2533</v>
      </c>
      <c r="B51" t="str">
        <f t="shared" si="0"/>
        <v>1.1 МОм 1% 0.25 Вт C2-23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2483</v>
      </c>
      <c r="P51" s="3" t="s">
        <v>28</v>
      </c>
      <c r="Q51" s="3" t="s">
        <v>1935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2534</v>
      </c>
      <c r="B52" t="str">
        <f t="shared" si="0"/>
        <v>1.2 МОм 1% 0.25 Вт C2-23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2483</v>
      </c>
      <c r="P52" s="3" t="s">
        <v>28</v>
      </c>
      <c r="Q52" s="3" t="s">
        <v>1935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2535</v>
      </c>
      <c r="B53" t="str">
        <f t="shared" si="0"/>
        <v>1.3 МОм 1% 0.25 Вт C2-23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2483</v>
      </c>
      <c r="P53" s="3" t="s">
        <v>28</v>
      </c>
      <c r="Q53" s="3" t="s">
        <v>1935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2536</v>
      </c>
      <c r="B54" t="str">
        <f t="shared" si="0"/>
        <v>1.5 МОм 1% 0.25 Вт C2-23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2483</v>
      </c>
      <c r="P54" s="3" t="s">
        <v>28</v>
      </c>
      <c r="Q54" s="3" t="s">
        <v>1935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2537</v>
      </c>
      <c r="B55" t="str">
        <f t="shared" si="0"/>
        <v>1.6 МОм 1% 0.25 Вт C2-23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2483</v>
      </c>
      <c r="P55" s="3" t="s">
        <v>28</v>
      </c>
      <c r="Q55" s="3" t="s">
        <v>1935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2538</v>
      </c>
      <c r="B56" t="str">
        <f t="shared" si="0"/>
        <v>1.8 МОм 1% 0.25 Вт C2-23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2483</v>
      </c>
      <c r="P56" s="3" t="s">
        <v>28</v>
      </c>
      <c r="Q56" s="3" t="s">
        <v>1935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2539</v>
      </c>
      <c r="B57" t="str">
        <f t="shared" si="0"/>
        <v>2 МОм 1% 0.25 Вт C2-23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2483</v>
      </c>
      <c r="P57" s="3" t="s">
        <v>28</v>
      </c>
      <c r="Q57" s="3" t="s">
        <v>1935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2540</v>
      </c>
      <c r="B58" t="str">
        <f t="shared" si="0"/>
        <v>2.2 МОм 1% 0.25 Вт C2-23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2483</v>
      </c>
      <c r="P58" s="3" t="s">
        <v>28</v>
      </c>
      <c r="Q58" s="3" t="s">
        <v>1935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2541</v>
      </c>
      <c r="B59" t="str">
        <f t="shared" si="0"/>
        <v>2.4 МОм 1% 0.25 Вт C2-23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2483</v>
      </c>
      <c r="P59" s="3" t="s">
        <v>28</v>
      </c>
      <c r="Q59" s="3" t="s">
        <v>1935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2542</v>
      </c>
      <c r="B60" t="str">
        <f t="shared" si="0"/>
        <v>2.7 МОм 1% 0.25 Вт C2-23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2483</v>
      </c>
      <c r="P60" s="3" t="s">
        <v>28</v>
      </c>
      <c r="Q60" s="3" t="s">
        <v>1935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2543</v>
      </c>
      <c r="B61" t="str">
        <f t="shared" si="0"/>
        <v>3 МОм 1% 0.25 Вт C2-23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2483</v>
      </c>
      <c r="P61" s="3" t="s">
        <v>28</v>
      </c>
      <c r="Q61" s="3" t="s">
        <v>1935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2544</v>
      </c>
      <c r="B62" t="str">
        <f t="shared" si="0"/>
        <v>3.3 МОм 1% 0.25 Вт C2-23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2483</v>
      </c>
      <c r="P62" s="3" t="s">
        <v>28</v>
      </c>
      <c r="Q62" s="3" t="s">
        <v>1935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2545</v>
      </c>
      <c r="B63" t="str">
        <f t="shared" si="0"/>
        <v>3.6 МОм 1% 0.25 Вт C2-23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2483</v>
      </c>
      <c r="P63" s="3" t="s">
        <v>28</v>
      </c>
      <c r="Q63" s="3" t="s">
        <v>1935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2546</v>
      </c>
      <c r="B64" t="str">
        <f t="shared" si="0"/>
        <v>3.9 МОм 1% 0.25 Вт C2-23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2483</v>
      </c>
      <c r="P64" s="3" t="s">
        <v>28</v>
      </c>
      <c r="Q64" s="3" t="s">
        <v>1935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2547</v>
      </c>
      <c r="B65" t="str">
        <f t="shared" si="0"/>
        <v>4.3 МОм 1% 0.25 Вт C2-23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2483</v>
      </c>
      <c r="P65" s="3" t="s">
        <v>28</v>
      </c>
      <c r="Q65" s="3" t="s">
        <v>1935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2548</v>
      </c>
      <c r="B66" t="str">
        <f t="shared" si="0"/>
        <v>4.7 МОм 1% 0.25 Вт C2-23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2483</v>
      </c>
      <c r="P66" s="3" t="s">
        <v>28</v>
      </c>
      <c r="Q66" s="3" t="s">
        <v>1935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2549</v>
      </c>
      <c r="B67" t="str">
        <f t="shared" si="0"/>
        <v>5.1 МОм 1% 0.25 Вт C2-23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2483</v>
      </c>
      <c r="P67" s="3" t="s">
        <v>28</v>
      </c>
      <c r="Q67" s="3" t="s">
        <v>1935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2550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2483</v>
      </c>
      <c r="P68" s="3" t="s">
        <v>28</v>
      </c>
      <c r="Q68" s="3" t="s">
        <v>1935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2551</v>
      </c>
      <c r="B69" t="str">
        <f t="shared" si="3"/>
        <v>6.2 МОм 1% 0.25 Вт C2-23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2483</v>
      </c>
      <c r="P69" s="3" t="s">
        <v>28</v>
      </c>
      <c r="Q69" s="3" t="s">
        <v>1935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2552</v>
      </c>
      <c r="B70" t="str">
        <f t="shared" si="3"/>
        <v>6.8 МОм 1% 0.25 Вт C2-23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2483</v>
      </c>
      <c r="P70" s="3" t="s">
        <v>28</v>
      </c>
      <c r="Q70" s="3" t="s">
        <v>1935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2553</v>
      </c>
      <c r="B71" t="str">
        <f t="shared" si="3"/>
        <v>7.5 МОм 1% 0.25 Вт C2-23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2483</v>
      </c>
      <c r="P71" s="3" t="s">
        <v>28</v>
      </c>
      <c r="Q71" s="3" t="s">
        <v>1935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2554</v>
      </c>
      <c r="B72" t="str">
        <f t="shared" si="3"/>
        <v>8.2 МОм 1% 0.25 Вт C2-23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2483</v>
      </c>
      <c r="P72" s="3" t="s">
        <v>28</v>
      </c>
      <c r="Q72" s="3" t="s">
        <v>1935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2555</v>
      </c>
      <c r="B73" t="str">
        <f t="shared" si="3"/>
        <v>9.1 МОм 1% 0.25 Вт C2-23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2483</v>
      </c>
      <c r="P73" s="3" t="s">
        <v>28</v>
      </c>
      <c r="Q73" s="3" t="s">
        <v>1935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2484</v>
      </c>
      <c r="B74" t="str">
        <f>_xlfn.CONCAT(N74," ",K74," ",S74," ",O74)</f>
        <v>1 Ом 1% 0.5 Вт C2-23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2483</v>
      </c>
      <c r="P74" s="3" t="s">
        <v>28</v>
      </c>
      <c r="Q74" s="3" t="s">
        <v>1935</v>
      </c>
      <c r="R74" s="5" t="str">
        <f>_xlfn.CONCAT("R-",O74,"-",LEFT(S74,SEARCH(" ",S74,1)-1),"W")</f>
        <v>R-C2-23-0.5W</v>
      </c>
      <c r="S74" s="3" t="s">
        <v>2556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2485</v>
      </c>
      <c r="B75" t="str">
        <f>_xlfn.CONCAT(N75," ",K75," ",S75," ",O75)</f>
        <v>1.1 Ом 1% 0.5 Вт C2-23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2483</v>
      </c>
      <c r="P75" s="3" t="s">
        <v>28</v>
      </c>
      <c r="Q75" s="3" t="s">
        <v>1935</v>
      </c>
      <c r="R75" s="5" t="str">
        <f>_xlfn.CONCAT("R-",O75,"-",LEFT(S75,SEARCH(" ",S75,1)-1),"W")</f>
        <v>R-C2-23-0.5W</v>
      </c>
      <c r="S75" s="3" t="s">
        <v>2556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2486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2483</v>
      </c>
      <c r="P76" s="3" t="s">
        <v>28</v>
      </c>
      <c r="Q76" s="3" t="s">
        <v>1935</v>
      </c>
      <c r="R76" s="5" t="str">
        <f t="shared" ref="R76:R139" si="8">_xlfn.CONCAT("R-",O76,"-",LEFT(S76,SEARCH(" ",S76,1)-1),"W")</f>
        <v>R-C2-23-0.5W</v>
      </c>
      <c r="S76" s="3" t="s">
        <v>2556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2487</v>
      </c>
      <c r="B77" t="str">
        <f t="shared" si="6"/>
        <v>1.3 Ом 1% 0.5 Вт C2-23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2483</v>
      </c>
      <c r="P77" s="3" t="s">
        <v>28</v>
      </c>
      <c r="Q77" s="3" t="s">
        <v>1935</v>
      </c>
      <c r="R77" s="5" t="str">
        <f t="shared" si="8"/>
        <v>R-C2-23-0.5W</v>
      </c>
      <c r="S77" s="3" t="s">
        <v>2556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2488</v>
      </c>
      <c r="B78" t="str">
        <f t="shared" si="6"/>
        <v>1.5 Ом 1% 0.5 Вт C2-23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2483</v>
      </c>
      <c r="P78" s="3" t="s">
        <v>28</v>
      </c>
      <c r="Q78" s="3" t="s">
        <v>1935</v>
      </c>
      <c r="R78" s="5" t="str">
        <f t="shared" si="8"/>
        <v>R-C2-23-0.5W</v>
      </c>
      <c r="S78" s="3" t="s">
        <v>2556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2489</v>
      </c>
      <c r="B79" t="str">
        <f t="shared" si="6"/>
        <v>1.6 Ом 1% 0.5 Вт C2-23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2483</v>
      </c>
      <c r="P79" s="3" t="s">
        <v>28</v>
      </c>
      <c r="Q79" s="3" t="s">
        <v>1935</v>
      </c>
      <c r="R79" s="5" t="str">
        <f t="shared" si="8"/>
        <v>R-C2-23-0.5W</v>
      </c>
      <c r="S79" s="3" t="s">
        <v>2556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2490</v>
      </c>
      <c r="B80" t="str">
        <f t="shared" si="6"/>
        <v>1.8 Ом 1% 0.5 Вт C2-23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2483</v>
      </c>
      <c r="P80" s="3" t="s">
        <v>28</v>
      </c>
      <c r="Q80" s="3" t="s">
        <v>1935</v>
      </c>
      <c r="R80" s="5" t="str">
        <f t="shared" si="8"/>
        <v>R-C2-23-0.5W</v>
      </c>
      <c r="S80" s="3" t="s">
        <v>2556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2491</v>
      </c>
      <c r="B81" t="str">
        <f t="shared" si="6"/>
        <v>2 Ом 1% 0.5 Вт C2-23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2483</v>
      </c>
      <c r="P81" s="3" t="s">
        <v>28</v>
      </c>
      <c r="Q81" s="3" t="s">
        <v>1935</v>
      </c>
      <c r="R81" s="5" t="str">
        <f t="shared" si="8"/>
        <v>R-C2-23-0.5W</v>
      </c>
      <c r="S81" s="3" t="s">
        <v>2556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2492</v>
      </c>
      <c r="B82" t="str">
        <f t="shared" si="6"/>
        <v>2.2 Ом 1% 0.5 Вт C2-23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2483</v>
      </c>
      <c r="P82" s="3" t="s">
        <v>28</v>
      </c>
      <c r="Q82" s="3" t="s">
        <v>1935</v>
      </c>
      <c r="R82" s="5" t="str">
        <f t="shared" si="8"/>
        <v>R-C2-23-0.5W</v>
      </c>
      <c r="S82" s="3" t="s">
        <v>2556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2493</v>
      </c>
      <c r="B83" t="str">
        <f t="shared" si="6"/>
        <v>2.4 Ом 1% 0.5 Вт C2-23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2483</v>
      </c>
      <c r="P83" s="3" t="s">
        <v>28</v>
      </c>
      <c r="Q83" s="3" t="s">
        <v>1935</v>
      </c>
      <c r="R83" s="5" t="str">
        <f t="shared" si="8"/>
        <v>R-C2-23-0.5W</v>
      </c>
      <c r="S83" s="3" t="s">
        <v>2556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2494</v>
      </c>
      <c r="B84" t="str">
        <f t="shared" si="6"/>
        <v>2.7 Ом 1% 0.5 Вт C2-23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2483</v>
      </c>
      <c r="P84" s="3" t="s">
        <v>28</v>
      </c>
      <c r="Q84" s="3" t="s">
        <v>1935</v>
      </c>
      <c r="R84" s="5" t="str">
        <f t="shared" si="8"/>
        <v>R-C2-23-0.5W</v>
      </c>
      <c r="S84" s="3" t="s">
        <v>2556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2495</v>
      </c>
      <c r="B85" t="str">
        <f t="shared" si="6"/>
        <v>3 Ом 1% 0.5 Вт C2-23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2483</v>
      </c>
      <c r="P85" s="3" t="s">
        <v>28</v>
      </c>
      <c r="Q85" s="3" t="s">
        <v>1935</v>
      </c>
      <c r="R85" s="5" t="str">
        <f t="shared" si="8"/>
        <v>R-C2-23-0.5W</v>
      </c>
      <c r="S85" s="3" t="s">
        <v>2556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2496</v>
      </c>
      <c r="B86" t="str">
        <f t="shared" si="6"/>
        <v>3.3 Ом 1% 0.5 Вт C2-23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2483</v>
      </c>
      <c r="P86" s="3" t="s">
        <v>28</v>
      </c>
      <c r="Q86" s="3" t="s">
        <v>1935</v>
      </c>
      <c r="R86" s="5" t="str">
        <f t="shared" si="8"/>
        <v>R-C2-23-0.5W</v>
      </c>
      <c r="S86" s="3" t="s">
        <v>2556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2497</v>
      </c>
      <c r="B87" t="str">
        <f t="shared" si="6"/>
        <v>3.6 Ом 1% 0.5 Вт C2-23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2483</v>
      </c>
      <c r="P87" s="3" t="s">
        <v>28</v>
      </c>
      <c r="Q87" s="3" t="s">
        <v>1935</v>
      </c>
      <c r="R87" s="5" t="str">
        <f t="shared" si="8"/>
        <v>R-C2-23-0.5W</v>
      </c>
      <c r="S87" s="3" t="s">
        <v>2556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2498</v>
      </c>
      <c r="B88" t="str">
        <f t="shared" si="6"/>
        <v>3.9 Ом 1% 0.5 Вт C2-23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2483</v>
      </c>
      <c r="P88" s="3" t="s">
        <v>28</v>
      </c>
      <c r="Q88" s="3" t="s">
        <v>1935</v>
      </c>
      <c r="R88" s="5" t="str">
        <f t="shared" si="8"/>
        <v>R-C2-23-0.5W</v>
      </c>
      <c r="S88" s="3" t="s">
        <v>2556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2499</v>
      </c>
      <c r="B89" t="str">
        <f t="shared" si="6"/>
        <v>4.3 Ом 1% 0.5 Вт C2-23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2483</v>
      </c>
      <c r="P89" s="3" t="s">
        <v>28</v>
      </c>
      <c r="Q89" s="3" t="s">
        <v>1935</v>
      </c>
      <c r="R89" s="5" t="str">
        <f t="shared" si="8"/>
        <v>R-C2-23-0.5W</v>
      </c>
      <c r="S89" s="3" t="s">
        <v>2556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2500</v>
      </c>
      <c r="B90" t="str">
        <f t="shared" si="6"/>
        <v>4.7 Ом 1% 0.5 Вт C2-23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2483</v>
      </c>
      <c r="P90" s="3" t="s">
        <v>28</v>
      </c>
      <c r="Q90" s="3" t="s">
        <v>1935</v>
      </c>
      <c r="R90" s="5" t="str">
        <f t="shared" si="8"/>
        <v>R-C2-23-0.5W</v>
      </c>
      <c r="S90" s="3" t="s">
        <v>2556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2501</v>
      </c>
      <c r="B91" t="str">
        <f t="shared" si="6"/>
        <v>5.1 Ом 1% 0.5 Вт C2-23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2483</v>
      </c>
      <c r="P91" s="3" t="s">
        <v>28</v>
      </c>
      <c r="Q91" s="3" t="s">
        <v>1935</v>
      </c>
      <c r="R91" s="5" t="str">
        <f t="shared" si="8"/>
        <v>R-C2-23-0.5W</v>
      </c>
      <c r="S91" s="3" t="s">
        <v>2556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2502</v>
      </c>
      <c r="B92" t="str">
        <f t="shared" si="6"/>
        <v>5.6 Ом 1% 0.5 Вт C2-23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2483</v>
      </c>
      <c r="P92" s="3" t="s">
        <v>28</v>
      </c>
      <c r="Q92" s="3" t="s">
        <v>1935</v>
      </c>
      <c r="R92" s="5" t="str">
        <f t="shared" si="8"/>
        <v>R-C2-23-0.5W</v>
      </c>
      <c r="S92" s="3" t="s">
        <v>2556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2503</v>
      </c>
      <c r="B93" t="str">
        <f t="shared" si="6"/>
        <v>6.2 Ом 1% 0.5 Вт C2-23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2483</v>
      </c>
      <c r="P93" s="3" t="s">
        <v>28</v>
      </c>
      <c r="Q93" s="3" t="s">
        <v>1935</v>
      </c>
      <c r="R93" s="5" t="str">
        <f t="shared" si="8"/>
        <v>R-C2-23-0.5W</v>
      </c>
      <c r="S93" s="3" t="s">
        <v>2556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2504</v>
      </c>
      <c r="B94" t="str">
        <f t="shared" si="6"/>
        <v>6.8 Ом 1% 0.5 Вт C2-23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2483</v>
      </c>
      <c r="P94" s="3" t="s">
        <v>28</v>
      </c>
      <c r="Q94" s="3" t="s">
        <v>1935</v>
      </c>
      <c r="R94" s="5" t="str">
        <f t="shared" si="8"/>
        <v>R-C2-23-0.5W</v>
      </c>
      <c r="S94" s="3" t="s">
        <v>2556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2505</v>
      </c>
      <c r="B95" t="str">
        <f t="shared" si="6"/>
        <v>7.5 Ом 1% 0.5 Вт C2-23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2483</v>
      </c>
      <c r="P95" s="3" t="s">
        <v>28</v>
      </c>
      <c r="Q95" s="3" t="s">
        <v>1935</v>
      </c>
      <c r="R95" s="5" t="str">
        <f t="shared" si="8"/>
        <v>R-C2-23-0.5W</v>
      </c>
      <c r="S95" s="3" t="s">
        <v>2556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2506</v>
      </c>
      <c r="B96" t="str">
        <f t="shared" si="6"/>
        <v>8.2 Ом 1% 0.5 Вт C2-23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2483</v>
      </c>
      <c r="P96" s="3" t="s">
        <v>28</v>
      </c>
      <c r="Q96" s="3" t="s">
        <v>1935</v>
      </c>
      <c r="R96" s="5" t="str">
        <f t="shared" si="8"/>
        <v>R-C2-23-0.5W</v>
      </c>
      <c r="S96" s="3" t="s">
        <v>2556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2507</v>
      </c>
      <c r="B97" t="str">
        <f t="shared" si="6"/>
        <v>9.1 Ом 1% 0.5 Вт C2-23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2483</v>
      </c>
      <c r="P97" s="3" t="s">
        <v>28</v>
      </c>
      <c r="Q97" s="3" t="s">
        <v>1935</v>
      </c>
      <c r="R97" s="5" t="str">
        <f t="shared" si="8"/>
        <v>R-C2-23-0.5W</v>
      </c>
      <c r="S97" s="3" t="s">
        <v>2556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2508</v>
      </c>
      <c r="B98" t="str">
        <f t="shared" si="6"/>
        <v>1 кОм 1% 0.5 Вт C2-23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2483</v>
      </c>
      <c r="P98" s="3" t="s">
        <v>28</v>
      </c>
      <c r="Q98" s="3" t="s">
        <v>1935</v>
      </c>
      <c r="R98" s="5" t="str">
        <f t="shared" si="8"/>
        <v>R-C2-23-0.5W</v>
      </c>
      <c r="S98" s="3" t="s">
        <v>2556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2509</v>
      </c>
      <c r="B99" t="str">
        <f t="shared" si="6"/>
        <v>1.1 кОм 1% 0.5 Вт C2-23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2483</v>
      </c>
      <c r="P99" s="3" t="s">
        <v>28</v>
      </c>
      <c r="Q99" s="3" t="s">
        <v>1935</v>
      </c>
      <c r="R99" s="5" t="str">
        <f t="shared" si="8"/>
        <v>R-C2-23-0.5W</v>
      </c>
      <c r="S99" s="3" t="s">
        <v>2556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2510</v>
      </c>
      <c r="B100" t="str">
        <f t="shared" si="6"/>
        <v>1.2 кОм 1% 0.5 Вт C2-23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2483</v>
      </c>
      <c r="P100" s="3" t="s">
        <v>28</v>
      </c>
      <c r="Q100" s="3" t="s">
        <v>1935</v>
      </c>
      <c r="R100" s="5" t="str">
        <f t="shared" si="8"/>
        <v>R-C2-23-0.5W</v>
      </c>
      <c r="S100" s="3" t="s">
        <v>2556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2511</v>
      </c>
      <c r="B101" t="str">
        <f t="shared" si="6"/>
        <v>1.3 кОм 1% 0.5 Вт C2-23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2483</v>
      </c>
      <c r="P101" s="3" t="s">
        <v>28</v>
      </c>
      <c r="Q101" s="3" t="s">
        <v>1935</v>
      </c>
      <c r="R101" s="5" t="str">
        <f t="shared" si="8"/>
        <v>R-C2-23-0.5W</v>
      </c>
      <c r="S101" s="3" t="s">
        <v>2556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2512</v>
      </c>
      <c r="B102" t="str">
        <f t="shared" si="6"/>
        <v>1.5 кОм 1% 0.5 Вт C2-23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2483</v>
      </c>
      <c r="P102" s="3" t="s">
        <v>28</v>
      </c>
      <c r="Q102" s="3" t="s">
        <v>1935</v>
      </c>
      <c r="R102" s="5" t="str">
        <f t="shared" si="8"/>
        <v>R-C2-23-0.5W</v>
      </c>
      <c r="S102" s="3" t="s">
        <v>2556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2513</v>
      </c>
      <c r="B103" t="str">
        <f t="shared" si="6"/>
        <v>1.6 кОм 1% 0.5 Вт C2-23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2483</v>
      </c>
      <c r="P103" s="3" t="s">
        <v>28</v>
      </c>
      <c r="Q103" s="3" t="s">
        <v>1935</v>
      </c>
      <c r="R103" s="5" t="str">
        <f t="shared" si="8"/>
        <v>R-C2-23-0.5W</v>
      </c>
      <c r="S103" s="3" t="s">
        <v>2556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2514</v>
      </c>
      <c r="B104" t="str">
        <f t="shared" si="6"/>
        <v>1.8 кОм 1% 0.5 Вт C2-23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2483</v>
      </c>
      <c r="P104" s="3" t="s">
        <v>28</v>
      </c>
      <c r="Q104" s="3" t="s">
        <v>1935</v>
      </c>
      <c r="R104" s="5" t="str">
        <f t="shared" si="8"/>
        <v>R-C2-23-0.5W</v>
      </c>
      <c r="S104" s="3" t="s">
        <v>2556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2515</v>
      </c>
      <c r="B105" t="str">
        <f t="shared" si="6"/>
        <v>2 кОм 1% 0.5 Вт C2-23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2483</v>
      </c>
      <c r="P105" s="3" t="s">
        <v>28</v>
      </c>
      <c r="Q105" s="3" t="s">
        <v>1935</v>
      </c>
      <c r="R105" s="5" t="str">
        <f t="shared" si="8"/>
        <v>R-C2-23-0.5W</v>
      </c>
      <c r="S105" s="3" t="s">
        <v>2556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2516</v>
      </c>
      <c r="B106" t="str">
        <f t="shared" si="6"/>
        <v>2.2 кОм 1% 0.5 Вт C2-23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2483</v>
      </c>
      <c r="P106" s="3" t="s">
        <v>28</v>
      </c>
      <c r="Q106" s="3" t="s">
        <v>1935</v>
      </c>
      <c r="R106" s="5" t="str">
        <f t="shared" si="8"/>
        <v>R-C2-23-0.5W</v>
      </c>
      <c r="S106" s="3" t="s">
        <v>2556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2517</v>
      </c>
      <c r="B107" t="str">
        <f t="shared" si="6"/>
        <v>2.4 кОм 1% 0.5 Вт C2-23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2483</v>
      </c>
      <c r="P107" s="3" t="s">
        <v>28</v>
      </c>
      <c r="Q107" s="3" t="s">
        <v>1935</v>
      </c>
      <c r="R107" s="5" t="str">
        <f t="shared" si="8"/>
        <v>R-C2-23-0.5W</v>
      </c>
      <c r="S107" s="3" t="s">
        <v>2556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2518</v>
      </c>
      <c r="B108" t="str">
        <f t="shared" si="6"/>
        <v>2.7 кОм 1% 0.5 Вт C2-23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2483</v>
      </c>
      <c r="P108" s="3" t="s">
        <v>28</v>
      </c>
      <c r="Q108" s="3" t="s">
        <v>1935</v>
      </c>
      <c r="R108" s="5" t="str">
        <f t="shared" si="8"/>
        <v>R-C2-23-0.5W</v>
      </c>
      <c r="S108" s="3" t="s">
        <v>2556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2519</v>
      </c>
      <c r="B109" t="str">
        <f t="shared" si="6"/>
        <v>3 кОм 1% 0.5 Вт C2-23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2483</v>
      </c>
      <c r="P109" s="3" t="s">
        <v>28</v>
      </c>
      <c r="Q109" s="3" t="s">
        <v>1935</v>
      </c>
      <c r="R109" s="5" t="str">
        <f t="shared" si="8"/>
        <v>R-C2-23-0.5W</v>
      </c>
      <c r="S109" s="3" t="s">
        <v>2556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2520</v>
      </c>
      <c r="B110" t="str">
        <f t="shared" si="6"/>
        <v>3.3 кОм 1% 0.5 Вт C2-23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2483</v>
      </c>
      <c r="P110" s="3" t="s">
        <v>28</v>
      </c>
      <c r="Q110" s="3" t="s">
        <v>1935</v>
      </c>
      <c r="R110" s="5" t="str">
        <f t="shared" si="8"/>
        <v>R-C2-23-0.5W</v>
      </c>
      <c r="S110" s="3" t="s">
        <v>2556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2521</v>
      </c>
      <c r="B111" t="str">
        <f t="shared" si="6"/>
        <v>3.6 кОм 1% 0.5 Вт C2-23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2483</v>
      </c>
      <c r="P111" s="3" t="s">
        <v>28</v>
      </c>
      <c r="Q111" s="3" t="s">
        <v>1935</v>
      </c>
      <c r="R111" s="5" t="str">
        <f t="shared" si="8"/>
        <v>R-C2-23-0.5W</v>
      </c>
      <c r="S111" s="3" t="s">
        <v>2556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2522</v>
      </c>
      <c r="B112" t="str">
        <f t="shared" si="6"/>
        <v>3.9 кОм 1% 0.5 Вт C2-23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2483</v>
      </c>
      <c r="P112" s="3" t="s">
        <v>28</v>
      </c>
      <c r="Q112" s="3" t="s">
        <v>1935</v>
      </c>
      <c r="R112" s="5" t="str">
        <f t="shared" si="8"/>
        <v>R-C2-23-0.5W</v>
      </c>
      <c r="S112" s="3" t="s">
        <v>2556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2523</v>
      </c>
      <c r="B113" t="str">
        <f t="shared" si="6"/>
        <v>4.3 кОм 1% 0.5 Вт C2-23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2483</v>
      </c>
      <c r="P113" s="3" t="s">
        <v>28</v>
      </c>
      <c r="Q113" s="3" t="s">
        <v>1935</v>
      </c>
      <c r="R113" s="5" t="str">
        <f t="shared" si="8"/>
        <v>R-C2-23-0.5W</v>
      </c>
      <c r="S113" s="3" t="s">
        <v>2556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2524</v>
      </c>
      <c r="B114" t="str">
        <f t="shared" si="6"/>
        <v>4.7 кОм 1% 0.5 Вт C2-23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2483</v>
      </c>
      <c r="P114" s="3" t="s">
        <v>28</v>
      </c>
      <c r="Q114" s="3" t="s">
        <v>1935</v>
      </c>
      <c r="R114" s="5" t="str">
        <f t="shared" si="8"/>
        <v>R-C2-23-0.5W</v>
      </c>
      <c r="S114" s="3" t="s">
        <v>2556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2525</v>
      </c>
      <c r="B115" t="str">
        <f t="shared" si="6"/>
        <v>5.1 кОм 1% 0.5 Вт C2-23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2483</v>
      </c>
      <c r="P115" s="3" t="s">
        <v>28</v>
      </c>
      <c r="Q115" s="3" t="s">
        <v>1935</v>
      </c>
      <c r="R115" s="5" t="str">
        <f t="shared" si="8"/>
        <v>R-C2-23-0.5W</v>
      </c>
      <c r="S115" s="3" t="s">
        <v>2556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2526</v>
      </c>
      <c r="B116" t="str">
        <f t="shared" si="6"/>
        <v>5.6 кОм 1% 0.5 Вт C2-23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2483</v>
      </c>
      <c r="P116" s="3" t="s">
        <v>28</v>
      </c>
      <c r="Q116" s="3" t="s">
        <v>1935</v>
      </c>
      <c r="R116" s="5" t="str">
        <f t="shared" si="8"/>
        <v>R-C2-23-0.5W</v>
      </c>
      <c r="S116" s="3" t="s">
        <v>2556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2527</v>
      </c>
      <c r="B117" t="str">
        <f t="shared" si="6"/>
        <v>6.2 кОм 1% 0.5 Вт C2-23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2483</v>
      </c>
      <c r="P117" s="3" t="s">
        <v>28</v>
      </c>
      <c r="Q117" s="3" t="s">
        <v>1935</v>
      </c>
      <c r="R117" s="5" t="str">
        <f t="shared" si="8"/>
        <v>R-C2-23-0.5W</v>
      </c>
      <c r="S117" s="3" t="s">
        <v>2556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2528</v>
      </c>
      <c r="B118" t="str">
        <f t="shared" si="6"/>
        <v>6.8 кОм 1% 0.5 Вт C2-23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2483</v>
      </c>
      <c r="P118" s="3" t="s">
        <v>28</v>
      </c>
      <c r="Q118" s="3" t="s">
        <v>1935</v>
      </c>
      <c r="R118" s="5" t="str">
        <f t="shared" si="8"/>
        <v>R-C2-23-0.5W</v>
      </c>
      <c r="S118" s="3" t="s">
        <v>2556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2529</v>
      </c>
      <c r="B119" t="str">
        <f t="shared" si="6"/>
        <v>7.5 кОм 1% 0.5 Вт C2-23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2483</v>
      </c>
      <c r="P119" s="3" t="s">
        <v>28</v>
      </c>
      <c r="Q119" s="3" t="s">
        <v>1935</v>
      </c>
      <c r="R119" s="5" t="str">
        <f t="shared" si="8"/>
        <v>R-C2-23-0.5W</v>
      </c>
      <c r="S119" s="3" t="s">
        <v>2556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2530</v>
      </c>
      <c r="B120" t="str">
        <f t="shared" si="6"/>
        <v>8.2 кОм 1% 0.5 Вт C2-23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2483</v>
      </c>
      <c r="P120" s="3" t="s">
        <v>28</v>
      </c>
      <c r="Q120" s="3" t="s">
        <v>1935</v>
      </c>
      <c r="R120" s="5" t="str">
        <f t="shared" si="8"/>
        <v>R-C2-23-0.5W</v>
      </c>
      <c r="S120" s="3" t="s">
        <v>2556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2531</v>
      </c>
      <c r="B121" t="str">
        <f t="shared" si="6"/>
        <v>9.1 кОм 1% 0.5 Вт C2-23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2483</v>
      </c>
      <c r="P121" s="3" t="s">
        <v>28</v>
      </c>
      <c r="Q121" s="3" t="s">
        <v>1935</v>
      </c>
      <c r="R121" s="5" t="str">
        <f t="shared" si="8"/>
        <v>R-C2-23-0.5W</v>
      </c>
      <c r="S121" s="3" t="s">
        <v>2556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2532</v>
      </c>
      <c r="B122" t="str">
        <f t="shared" si="6"/>
        <v>1 МОм 1% 0.5 Вт C2-23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2483</v>
      </c>
      <c r="P122" s="3" t="s">
        <v>28</v>
      </c>
      <c r="Q122" s="3" t="s">
        <v>1935</v>
      </c>
      <c r="R122" s="5" t="str">
        <f t="shared" si="8"/>
        <v>R-C2-23-0.5W</v>
      </c>
      <c r="S122" s="3" t="s">
        <v>2556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2533</v>
      </c>
      <c r="B123" t="str">
        <f t="shared" si="6"/>
        <v>1.1 МОм 1% 0.5 Вт C2-23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2483</v>
      </c>
      <c r="P123" s="3" t="s">
        <v>28</v>
      </c>
      <c r="Q123" s="3" t="s">
        <v>1935</v>
      </c>
      <c r="R123" s="5" t="str">
        <f t="shared" si="8"/>
        <v>R-C2-23-0.5W</v>
      </c>
      <c r="S123" s="3" t="s">
        <v>2556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2534</v>
      </c>
      <c r="B124" t="str">
        <f t="shared" si="6"/>
        <v>1.2 МОм 1% 0.5 Вт C2-23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2483</v>
      </c>
      <c r="P124" s="3" t="s">
        <v>28</v>
      </c>
      <c r="Q124" s="3" t="s">
        <v>1935</v>
      </c>
      <c r="R124" s="5" t="str">
        <f t="shared" si="8"/>
        <v>R-C2-23-0.5W</v>
      </c>
      <c r="S124" s="3" t="s">
        <v>2556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2535</v>
      </c>
      <c r="B125" t="str">
        <f t="shared" si="6"/>
        <v>1.3 МОм 1% 0.5 Вт C2-23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2483</v>
      </c>
      <c r="P125" s="3" t="s">
        <v>28</v>
      </c>
      <c r="Q125" s="3" t="s">
        <v>1935</v>
      </c>
      <c r="R125" s="5" t="str">
        <f t="shared" si="8"/>
        <v>R-C2-23-0.5W</v>
      </c>
      <c r="S125" s="3" t="s">
        <v>2556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2536</v>
      </c>
      <c r="B126" t="str">
        <f t="shared" si="6"/>
        <v>1.5 МОм 1% 0.5 Вт C2-23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2483</v>
      </c>
      <c r="P126" s="3" t="s">
        <v>28</v>
      </c>
      <c r="Q126" s="3" t="s">
        <v>1935</v>
      </c>
      <c r="R126" s="5" t="str">
        <f t="shared" si="8"/>
        <v>R-C2-23-0.5W</v>
      </c>
      <c r="S126" s="3" t="s">
        <v>2556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2537</v>
      </c>
      <c r="B127" t="str">
        <f t="shared" si="6"/>
        <v>1.6 МОм 1% 0.5 Вт C2-23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2483</v>
      </c>
      <c r="P127" s="3" t="s">
        <v>28</v>
      </c>
      <c r="Q127" s="3" t="s">
        <v>1935</v>
      </c>
      <c r="R127" s="5" t="str">
        <f t="shared" si="8"/>
        <v>R-C2-23-0.5W</v>
      </c>
      <c r="S127" s="3" t="s">
        <v>2556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2538</v>
      </c>
      <c r="B128" t="str">
        <f t="shared" si="6"/>
        <v>1.8 МОм 1% 0.5 Вт C2-23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2483</v>
      </c>
      <c r="P128" s="3" t="s">
        <v>28</v>
      </c>
      <c r="Q128" s="3" t="s">
        <v>1935</v>
      </c>
      <c r="R128" s="5" t="str">
        <f t="shared" si="8"/>
        <v>R-C2-23-0.5W</v>
      </c>
      <c r="S128" s="3" t="s">
        <v>2556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2539</v>
      </c>
      <c r="B129" t="str">
        <f t="shared" si="6"/>
        <v>2 МОм 1% 0.5 Вт C2-23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2483</v>
      </c>
      <c r="P129" s="3" t="s">
        <v>28</v>
      </c>
      <c r="Q129" s="3" t="s">
        <v>1935</v>
      </c>
      <c r="R129" s="5" t="str">
        <f t="shared" si="8"/>
        <v>R-C2-23-0.5W</v>
      </c>
      <c r="S129" s="3" t="s">
        <v>2556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2540</v>
      </c>
      <c r="B130" t="str">
        <f t="shared" si="6"/>
        <v>2.2 МОм 1% 0.5 Вт C2-23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2483</v>
      </c>
      <c r="P130" s="3" t="s">
        <v>28</v>
      </c>
      <c r="Q130" s="3" t="s">
        <v>1935</v>
      </c>
      <c r="R130" s="5" t="str">
        <f t="shared" si="8"/>
        <v>R-C2-23-0.5W</v>
      </c>
      <c r="S130" s="3" t="s">
        <v>2556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2541</v>
      </c>
      <c r="B131" t="str">
        <f t="shared" si="6"/>
        <v>2.4 МОм 1% 0.5 Вт C2-23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2483</v>
      </c>
      <c r="P131" s="3" t="s">
        <v>28</v>
      </c>
      <c r="Q131" s="3" t="s">
        <v>1935</v>
      </c>
      <c r="R131" s="5" t="str">
        <f t="shared" si="8"/>
        <v>R-C2-23-0.5W</v>
      </c>
      <c r="S131" s="3" t="s">
        <v>2556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2542</v>
      </c>
      <c r="B132" t="str">
        <f t="shared" si="6"/>
        <v>2.7 МОм 1% 0.5 Вт C2-23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2483</v>
      </c>
      <c r="P132" s="3" t="s">
        <v>28</v>
      </c>
      <c r="Q132" s="3" t="s">
        <v>1935</v>
      </c>
      <c r="R132" s="5" t="str">
        <f t="shared" si="8"/>
        <v>R-C2-23-0.5W</v>
      </c>
      <c r="S132" s="3" t="s">
        <v>2556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2543</v>
      </c>
      <c r="B133" t="str">
        <f t="shared" si="6"/>
        <v>3 МОм 1% 0.5 Вт C2-23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2483</v>
      </c>
      <c r="P133" s="3" t="s">
        <v>28</v>
      </c>
      <c r="Q133" s="3" t="s">
        <v>1935</v>
      </c>
      <c r="R133" s="5" t="str">
        <f t="shared" si="8"/>
        <v>R-C2-23-0.5W</v>
      </c>
      <c r="S133" s="3" t="s">
        <v>2556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2544</v>
      </c>
      <c r="B134" t="str">
        <f t="shared" si="6"/>
        <v>3.3 МОм 1% 0.5 Вт C2-23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2483</v>
      </c>
      <c r="P134" s="3" t="s">
        <v>28</v>
      </c>
      <c r="Q134" s="3" t="s">
        <v>1935</v>
      </c>
      <c r="R134" s="5" t="str">
        <f t="shared" si="8"/>
        <v>R-C2-23-0.5W</v>
      </c>
      <c r="S134" s="3" t="s">
        <v>2556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2545</v>
      </c>
      <c r="B135" t="str">
        <f t="shared" si="6"/>
        <v>3.6 МОм 1% 0.5 Вт C2-23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2483</v>
      </c>
      <c r="P135" s="3" t="s">
        <v>28</v>
      </c>
      <c r="Q135" s="3" t="s">
        <v>1935</v>
      </c>
      <c r="R135" s="5" t="str">
        <f t="shared" si="8"/>
        <v>R-C2-23-0.5W</v>
      </c>
      <c r="S135" s="3" t="s">
        <v>2556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2546</v>
      </c>
      <c r="B136" t="str">
        <f t="shared" si="6"/>
        <v>3.9 МОм 1% 0.5 Вт C2-23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2483</v>
      </c>
      <c r="P136" s="3" t="s">
        <v>28</v>
      </c>
      <c r="Q136" s="3" t="s">
        <v>1935</v>
      </c>
      <c r="R136" s="5" t="str">
        <f t="shared" si="8"/>
        <v>R-C2-23-0.5W</v>
      </c>
      <c r="S136" s="3" t="s">
        <v>2556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2547</v>
      </c>
      <c r="B137" t="str">
        <f t="shared" si="6"/>
        <v>4.3 МОм 1% 0.5 Вт C2-23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2483</v>
      </c>
      <c r="P137" s="3" t="s">
        <v>28</v>
      </c>
      <c r="Q137" s="3" t="s">
        <v>1935</v>
      </c>
      <c r="R137" s="5" t="str">
        <f t="shared" si="8"/>
        <v>R-C2-23-0.5W</v>
      </c>
      <c r="S137" s="3" t="s">
        <v>2556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2548</v>
      </c>
      <c r="B138" t="str">
        <f t="shared" si="6"/>
        <v>4.7 МОм 1% 0.5 Вт C2-23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2483</v>
      </c>
      <c r="P138" s="3" t="s">
        <v>28</v>
      </c>
      <c r="Q138" s="3" t="s">
        <v>1935</v>
      </c>
      <c r="R138" s="5" t="str">
        <f t="shared" si="8"/>
        <v>R-C2-23-0.5W</v>
      </c>
      <c r="S138" s="3" t="s">
        <v>2556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2549</v>
      </c>
      <c r="B139" t="str">
        <f t="shared" si="6"/>
        <v>5.1 МОм 1% 0.5 Вт C2-23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2483</v>
      </c>
      <c r="P139" s="3" t="s">
        <v>28</v>
      </c>
      <c r="Q139" s="3" t="s">
        <v>1935</v>
      </c>
      <c r="R139" s="5" t="str">
        <f t="shared" si="8"/>
        <v>R-C2-23-0.5W</v>
      </c>
      <c r="S139" s="3" t="s">
        <v>2556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2550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2483</v>
      </c>
      <c r="P140" s="3" t="s">
        <v>28</v>
      </c>
      <c r="Q140" s="3" t="s">
        <v>1935</v>
      </c>
      <c r="R140" s="5" t="str">
        <f t="shared" ref="R140:R145" si="11">_xlfn.CONCAT("R-",O140,"-",LEFT(S140,SEARCH(" ",S140,1)-1),"W")</f>
        <v>R-C2-23-0.5W</v>
      </c>
      <c r="S140" s="3" t="s">
        <v>2556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2551</v>
      </c>
      <c r="B141" t="str">
        <f t="shared" si="9"/>
        <v>6.2 МОм 1% 0.5 Вт C2-23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2483</v>
      </c>
      <c r="P141" s="3" t="s">
        <v>28</v>
      </c>
      <c r="Q141" s="3" t="s">
        <v>1935</v>
      </c>
      <c r="R141" s="5" t="str">
        <f t="shared" si="11"/>
        <v>R-C2-23-0.5W</v>
      </c>
      <c r="S141" s="3" t="s">
        <v>2556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2552</v>
      </c>
      <c r="B142" t="str">
        <f t="shared" si="9"/>
        <v>6.8 МОм 1% 0.5 Вт C2-23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2483</v>
      </c>
      <c r="P142" s="3" t="s">
        <v>28</v>
      </c>
      <c r="Q142" s="3" t="s">
        <v>1935</v>
      </c>
      <c r="R142" s="5" t="str">
        <f t="shared" si="11"/>
        <v>R-C2-23-0.5W</v>
      </c>
      <c r="S142" s="3" t="s">
        <v>2556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2553</v>
      </c>
      <c r="B143" t="str">
        <f t="shared" si="9"/>
        <v>7.5 МОм 1% 0.5 Вт C2-23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2483</v>
      </c>
      <c r="P143" s="3" t="s">
        <v>28</v>
      </c>
      <c r="Q143" s="3" t="s">
        <v>1935</v>
      </c>
      <c r="R143" s="5" t="str">
        <f t="shared" si="11"/>
        <v>R-C2-23-0.5W</v>
      </c>
      <c r="S143" s="3" t="s">
        <v>2556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2554</v>
      </c>
      <c r="B144" t="str">
        <f t="shared" si="9"/>
        <v>8.2 МОм 1% 0.5 Вт C2-23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2483</v>
      </c>
      <c r="P144" s="3" t="s">
        <v>28</v>
      </c>
      <c r="Q144" s="3" t="s">
        <v>1935</v>
      </c>
      <c r="R144" s="5" t="str">
        <f t="shared" si="11"/>
        <v>R-C2-23-0.5W</v>
      </c>
      <c r="S144" s="3" t="s">
        <v>2556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2555</v>
      </c>
      <c r="B145" t="str">
        <f t="shared" si="9"/>
        <v>9.1 МОм 1% 0.5 Вт C2-23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2483</v>
      </c>
      <c r="P145" s="3" t="s">
        <v>28</v>
      </c>
      <c r="Q145" s="3" t="s">
        <v>1935</v>
      </c>
      <c r="R145" s="5" t="str">
        <f t="shared" si="11"/>
        <v>R-C2-23-0.5W</v>
      </c>
      <c r="S145" s="3" t="s">
        <v>2556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2484</v>
      </c>
      <c r="B146" t="str">
        <f>_xlfn.CONCAT(N146," ",K146," ",S146," ",O146)</f>
        <v>1 Ом 1% 1 Вт C2-23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2483</v>
      </c>
      <c r="P146" s="3" t="s">
        <v>28</v>
      </c>
      <c r="Q146" s="3" t="s">
        <v>1935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2485</v>
      </c>
      <c r="B147" t="str">
        <f>_xlfn.CONCAT(N147," ",K147," ",S147," ",O147)</f>
        <v>1.1 Ом 1% 1 Вт C2-23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2483</v>
      </c>
      <c r="P147" s="3" t="s">
        <v>28</v>
      </c>
      <c r="Q147" s="3" t="s">
        <v>1935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2486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2483</v>
      </c>
      <c r="P148" s="3" t="s">
        <v>28</v>
      </c>
      <c r="Q148" s="3" t="s">
        <v>1935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2487</v>
      </c>
      <c r="B149" t="str">
        <f t="shared" si="12"/>
        <v>1.3 Ом 1% 1 Вт C2-23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2483</v>
      </c>
      <c r="P149" s="3" t="s">
        <v>28</v>
      </c>
      <c r="Q149" s="3" t="s">
        <v>1935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2488</v>
      </c>
      <c r="B150" t="str">
        <f t="shared" si="12"/>
        <v>1.5 Ом 1% 1 Вт C2-23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2483</v>
      </c>
      <c r="P150" s="3" t="s">
        <v>28</v>
      </c>
      <c r="Q150" s="3" t="s">
        <v>1935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2489</v>
      </c>
      <c r="B151" t="str">
        <f t="shared" si="12"/>
        <v>1.6 Ом 1% 1 Вт C2-23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2483</v>
      </c>
      <c r="P151" s="3" t="s">
        <v>28</v>
      </c>
      <c r="Q151" s="3" t="s">
        <v>1935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2490</v>
      </c>
      <c r="B152" t="str">
        <f t="shared" si="12"/>
        <v>1.8 Ом 1% 1 Вт C2-23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2483</v>
      </c>
      <c r="P152" s="3" t="s">
        <v>28</v>
      </c>
      <c r="Q152" s="3" t="s">
        <v>1935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2491</v>
      </c>
      <c r="B153" t="str">
        <f t="shared" si="12"/>
        <v>2 Ом 1% 1 Вт C2-23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2483</v>
      </c>
      <c r="P153" s="3" t="s">
        <v>28</v>
      </c>
      <c r="Q153" s="3" t="s">
        <v>1935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2492</v>
      </c>
      <c r="B154" t="str">
        <f t="shared" si="12"/>
        <v>2.2 Ом 1% 1 Вт C2-23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2483</v>
      </c>
      <c r="P154" s="3" t="s">
        <v>28</v>
      </c>
      <c r="Q154" s="3" t="s">
        <v>1935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2493</v>
      </c>
      <c r="B155" t="str">
        <f t="shared" si="12"/>
        <v>2.4 Ом 1% 1 Вт C2-23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2483</v>
      </c>
      <c r="P155" s="3" t="s">
        <v>28</v>
      </c>
      <c r="Q155" s="3" t="s">
        <v>1935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2494</v>
      </c>
      <c r="B156" t="str">
        <f t="shared" si="12"/>
        <v>2.7 Ом 1% 1 Вт C2-23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2483</v>
      </c>
      <c r="P156" s="3" t="s">
        <v>28</v>
      </c>
      <c r="Q156" s="3" t="s">
        <v>1935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2495</v>
      </c>
      <c r="B157" t="str">
        <f t="shared" si="12"/>
        <v>3 Ом 1% 1 Вт C2-23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2483</v>
      </c>
      <c r="P157" s="3" t="s">
        <v>28</v>
      </c>
      <c r="Q157" s="3" t="s">
        <v>1935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2496</v>
      </c>
      <c r="B158" t="str">
        <f t="shared" si="12"/>
        <v>3.3 Ом 1% 1 Вт C2-23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2483</v>
      </c>
      <c r="P158" s="3" t="s">
        <v>28</v>
      </c>
      <c r="Q158" s="3" t="s">
        <v>1935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2497</v>
      </c>
      <c r="B159" t="str">
        <f t="shared" si="12"/>
        <v>3.6 Ом 1% 1 Вт C2-23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2483</v>
      </c>
      <c r="P159" s="3" t="s">
        <v>28</v>
      </c>
      <c r="Q159" s="3" t="s">
        <v>1935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2498</v>
      </c>
      <c r="B160" t="str">
        <f t="shared" si="12"/>
        <v>3.9 Ом 1% 1 Вт C2-23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2483</v>
      </c>
      <c r="P160" s="3" t="s">
        <v>28</v>
      </c>
      <c r="Q160" s="3" t="s">
        <v>1935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2499</v>
      </c>
      <c r="B161" t="str">
        <f t="shared" si="12"/>
        <v>4.3 Ом 1% 1 Вт C2-23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2483</v>
      </c>
      <c r="P161" s="3" t="s">
        <v>28</v>
      </c>
      <c r="Q161" s="3" t="s">
        <v>1935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2500</v>
      </c>
      <c r="B162" t="str">
        <f t="shared" si="12"/>
        <v>4.7 Ом 1% 1 Вт C2-23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2483</v>
      </c>
      <c r="P162" s="3" t="s">
        <v>28</v>
      </c>
      <c r="Q162" s="3" t="s">
        <v>1935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2501</v>
      </c>
      <c r="B163" t="str">
        <f t="shared" si="12"/>
        <v>5.1 Ом 1% 1 Вт C2-23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2483</v>
      </c>
      <c r="P163" s="3" t="s">
        <v>28</v>
      </c>
      <c r="Q163" s="3" t="s">
        <v>1935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2502</v>
      </c>
      <c r="B164" t="str">
        <f t="shared" si="12"/>
        <v>5.6 Ом 1% 1 Вт C2-23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2483</v>
      </c>
      <c r="P164" s="3" t="s">
        <v>28</v>
      </c>
      <c r="Q164" s="3" t="s">
        <v>1935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2503</v>
      </c>
      <c r="B165" t="str">
        <f t="shared" si="12"/>
        <v>6.2 Ом 1% 1 Вт C2-23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2483</v>
      </c>
      <c r="P165" s="3" t="s">
        <v>28</v>
      </c>
      <c r="Q165" s="3" t="s">
        <v>1935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2504</v>
      </c>
      <c r="B166" t="str">
        <f t="shared" si="12"/>
        <v>6.8 Ом 1% 1 Вт C2-23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2483</v>
      </c>
      <c r="P166" s="3" t="s">
        <v>28</v>
      </c>
      <c r="Q166" s="3" t="s">
        <v>1935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2505</v>
      </c>
      <c r="B167" t="str">
        <f t="shared" si="12"/>
        <v>7.5 Ом 1% 1 Вт C2-23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2483</v>
      </c>
      <c r="P167" s="3" t="s">
        <v>28</v>
      </c>
      <c r="Q167" s="3" t="s">
        <v>1935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2506</v>
      </c>
      <c r="B168" t="str">
        <f t="shared" si="12"/>
        <v>8.2 Ом 1% 1 Вт C2-23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2483</v>
      </c>
      <c r="P168" s="3" t="s">
        <v>28</v>
      </c>
      <c r="Q168" s="3" t="s">
        <v>1935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2507</v>
      </c>
      <c r="B169" t="str">
        <f t="shared" si="12"/>
        <v>9.1 Ом 1% 1 Вт C2-23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2483</v>
      </c>
      <c r="P169" s="3" t="s">
        <v>28</v>
      </c>
      <c r="Q169" s="3" t="s">
        <v>1935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2508</v>
      </c>
      <c r="B170" t="str">
        <f t="shared" si="12"/>
        <v>1 кОм 1% 1 Вт C2-23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2483</v>
      </c>
      <c r="P170" s="3" t="s">
        <v>28</v>
      </c>
      <c r="Q170" s="3" t="s">
        <v>1935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2509</v>
      </c>
      <c r="B171" t="str">
        <f t="shared" si="12"/>
        <v>1.1 кОм 1% 1 Вт C2-23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2483</v>
      </c>
      <c r="P171" s="3" t="s">
        <v>28</v>
      </c>
      <c r="Q171" s="3" t="s">
        <v>1935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2510</v>
      </c>
      <c r="B172" t="str">
        <f t="shared" si="12"/>
        <v>1.2 кОм 1% 1 Вт C2-23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2483</v>
      </c>
      <c r="P172" s="3" t="s">
        <v>28</v>
      </c>
      <c r="Q172" s="3" t="s">
        <v>1935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2511</v>
      </c>
      <c r="B173" t="str">
        <f t="shared" si="12"/>
        <v>1.3 кОм 1% 1 Вт C2-23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2483</v>
      </c>
      <c r="P173" s="3" t="s">
        <v>28</v>
      </c>
      <c r="Q173" s="3" t="s">
        <v>1935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2512</v>
      </c>
      <c r="B174" t="str">
        <f t="shared" si="12"/>
        <v>1.5 кОм 1% 1 Вт C2-23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2483</v>
      </c>
      <c r="P174" s="3" t="s">
        <v>28</v>
      </c>
      <c r="Q174" s="3" t="s">
        <v>1935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2513</v>
      </c>
      <c r="B175" t="str">
        <f t="shared" si="12"/>
        <v>1.6 кОм 1% 1 Вт C2-23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2483</v>
      </c>
      <c r="P175" s="3" t="s">
        <v>28</v>
      </c>
      <c r="Q175" s="3" t="s">
        <v>1935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2514</v>
      </c>
      <c r="B176" t="str">
        <f t="shared" si="12"/>
        <v>1.8 кОм 1% 1 Вт C2-23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2483</v>
      </c>
      <c r="P176" s="3" t="s">
        <v>28</v>
      </c>
      <c r="Q176" s="3" t="s">
        <v>1935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2515</v>
      </c>
      <c r="B177" t="str">
        <f t="shared" si="12"/>
        <v>2 кОм 1% 1 Вт C2-23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2483</v>
      </c>
      <c r="P177" s="3" t="s">
        <v>28</v>
      </c>
      <c r="Q177" s="3" t="s">
        <v>1935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2516</v>
      </c>
      <c r="B178" t="str">
        <f t="shared" si="12"/>
        <v>2.2 кОм 1% 1 Вт C2-23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2483</v>
      </c>
      <c r="P178" s="3" t="s">
        <v>28</v>
      </c>
      <c r="Q178" s="3" t="s">
        <v>1935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2517</v>
      </c>
      <c r="B179" t="str">
        <f t="shared" si="12"/>
        <v>2.4 кОм 1% 1 Вт C2-23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2483</v>
      </c>
      <c r="P179" s="3" t="s">
        <v>28</v>
      </c>
      <c r="Q179" s="3" t="s">
        <v>1935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2518</v>
      </c>
      <c r="B180" t="str">
        <f t="shared" si="12"/>
        <v>2.7 кОм 1% 1 Вт C2-23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2483</v>
      </c>
      <c r="P180" s="3" t="s">
        <v>28</v>
      </c>
      <c r="Q180" s="3" t="s">
        <v>1935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2519</v>
      </c>
      <c r="B181" t="str">
        <f t="shared" si="12"/>
        <v>3 кОм 1% 1 Вт C2-23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2483</v>
      </c>
      <c r="P181" s="3" t="s">
        <v>28</v>
      </c>
      <c r="Q181" s="3" t="s">
        <v>1935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2520</v>
      </c>
      <c r="B182" t="str">
        <f t="shared" si="12"/>
        <v>3.3 кОм 1% 1 Вт C2-23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2483</v>
      </c>
      <c r="P182" s="3" t="s">
        <v>28</v>
      </c>
      <c r="Q182" s="3" t="s">
        <v>1935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2521</v>
      </c>
      <c r="B183" t="str">
        <f t="shared" si="12"/>
        <v>3.6 кОм 1% 1 Вт C2-23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2483</v>
      </c>
      <c r="P183" s="3" t="s">
        <v>28</v>
      </c>
      <c r="Q183" s="3" t="s">
        <v>1935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2522</v>
      </c>
      <c r="B184" t="str">
        <f t="shared" si="12"/>
        <v>3.9 кОм 1% 1 Вт C2-23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2483</v>
      </c>
      <c r="P184" s="3" t="s">
        <v>28</v>
      </c>
      <c r="Q184" s="3" t="s">
        <v>1935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2523</v>
      </c>
      <c r="B185" t="str">
        <f t="shared" si="12"/>
        <v>4.3 кОм 1% 1 Вт C2-23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2483</v>
      </c>
      <c r="P185" s="3" t="s">
        <v>28</v>
      </c>
      <c r="Q185" s="3" t="s">
        <v>1935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2524</v>
      </c>
      <c r="B186" t="str">
        <f t="shared" si="12"/>
        <v>4.7 кОм 1% 1 Вт C2-23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2483</v>
      </c>
      <c r="P186" s="3" t="s">
        <v>28</v>
      </c>
      <c r="Q186" s="3" t="s">
        <v>1935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2525</v>
      </c>
      <c r="B187" t="str">
        <f t="shared" si="12"/>
        <v>5.1 кОм 1% 1 Вт C2-23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2483</v>
      </c>
      <c r="P187" s="3" t="s">
        <v>28</v>
      </c>
      <c r="Q187" s="3" t="s">
        <v>1935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2526</v>
      </c>
      <c r="B188" t="str">
        <f t="shared" si="12"/>
        <v>5.6 кОм 1% 1 Вт C2-23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2483</v>
      </c>
      <c r="P188" s="3" t="s">
        <v>28</v>
      </c>
      <c r="Q188" s="3" t="s">
        <v>1935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2527</v>
      </c>
      <c r="B189" t="str">
        <f t="shared" si="12"/>
        <v>6.2 кОм 1% 1 Вт C2-23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2483</v>
      </c>
      <c r="P189" s="3" t="s">
        <v>28</v>
      </c>
      <c r="Q189" s="3" t="s">
        <v>1935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2528</v>
      </c>
      <c r="B190" t="str">
        <f t="shared" si="12"/>
        <v>6.8 кОм 1% 1 Вт C2-23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2483</v>
      </c>
      <c r="P190" s="3" t="s">
        <v>28</v>
      </c>
      <c r="Q190" s="3" t="s">
        <v>1935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2529</v>
      </c>
      <c r="B191" t="str">
        <f t="shared" si="12"/>
        <v>7.5 кОм 1% 1 Вт C2-23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2483</v>
      </c>
      <c r="P191" s="3" t="s">
        <v>28</v>
      </c>
      <c r="Q191" s="3" t="s">
        <v>1935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2530</v>
      </c>
      <c r="B192" t="str">
        <f t="shared" si="12"/>
        <v>8.2 кОм 1% 1 Вт C2-23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2483</v>
      </c>
      <c r="P192" s="3" t="s">
        <v>28</v>
      </c>
      <c r="Q192" s="3" t="s">
        <v>1935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2531</v>
      </c>
      <c r="B193" t="str">
        <f t="shared" si="12"/>
        <v>9.1 кОм 1% 1 Вт C2-23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2483</v>
      </c>
      <c r="P193" s="3" t="s">
        <v>28</v>
      </c>
      <c r="Q193" s="3" t="s">
        <v>1935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2532</v>
      </c>
      <c r="B194" t="str">
        <f t="shared" si="12"/>
        <v>1 МОм 1% 1 Вт C2-23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2483</v>
      </c>
      <c r="P194" s="3" t="s">
        <v>28</v>
      </c>
      <c r="Q194" s="3" t="s">
        <v>1935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2533</v>
      </c>
      <c r="B195" t="str">
        <f t="shared" si="12"/>
        <v>1.1 МОм 1% 1 Вт C2-23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2483</v>
      </c>
      <c r="P195" s="3" t="s">
        <v>28</v>
      </c>
      <c r="Q195" s="3" t="s">
        <v>1935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2534</v>
      </c>
      <c r="B196" t="str">
        <f t="shared" si="12"/>
        <v>1.2 МОм 1% 1 Вт C2-23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2483</v>
      </c>
      <c r="P196" s="3" t="s">
        <v>28</v>
      </c>
      <c r="Q196" s="3" t="s">
        <v>1935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2535</v>
      </c>
      <c r="B197" t="str">
        <f t="shared" si="12"/>
        <v>1.3 МОм 1% 1 Вт C2-23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2483</v>
      </c>
      <c r="P197" s="3" t="s">
        <v>28</v>
      </c>
      <c r="Q197" s="3" t="s">
        <v>1935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2536</v>
      </c>
      <c r="B198" t="str">
        <f t="shared" si="12"/>
        <v>1.5 МОм 1% 1 Вт C2-23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2483</v>
      </c>
      <c r="P198" s="3" t="s">
        <v>28</v>
      </c>
      <c r="Q198" s="3" t="s">
        <v>1935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2537</v>
      </c>
      <c r="B199" t="str">
        <f t="shared" si="12"/>
        <v>1.6 МОм 1% 1 Вт C2-23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2483</v>
      </c>
      <c r="P199" s="3" t="s">
        <v>28</v>
      </c>
      <c r="Q199" s="3" t="s">
        <v>1935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2538</v>
      </c>
      <c r="B200" t="str">
        <f t="shared" si="12"/>
        <v>1.8 МОм 1% 1 Вт C2-23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2483</v>
      </c>
      <c r="P200" s="3" t="s">
        <v>28</v>
      </c>
      <c r="Q200" s="3" t="s">
        <v>1935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2539</v>
      </c>
      <c r="B201" t="str">
        <f t="shared" si="12"/>
        <v>2 МОм 1% 1 Вт C2-23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2483</v>
      </c>
      <c r="P201" s="3" t="s">
        <v>28</v>
      </c>
      <c r="Q201" s="3" t="s">
        <v>1935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2540</v>
      </c>
      <c r="B202" t="str">
        <f t="shared" si="12"/>
        <v>2.2 МОм 1% 1 Вт C2-23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2483</v>
      </c>
      <c r="P202" s="3" t="s">
        <v>28</v>
      </c>
      <c r="Q202" s="3" t="s">
        <v>1935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2541</v>
      </c>
      <c r="B203" t="str">
        <f t="shared" si="12"/>
        <v>2.4 МОм 1% 1 Вт C2-23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2483</v>
      </c>
      <c r="P203" s="3" t="s">
        <v>28</v>
      </c>
      <c r="Q203" s="3" t="s">
        <v>1935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2542</v>
      </c>
      <c r="B204" t="str">
        <f t="shared" si="12"/>
        <v>2.7 МОм 1% 1 Вт C2-23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2483</v>
      </c>
      <c r="P204" s="3" t="s">
        <v>28</v>
      </c>
      <c r="Q204" s="3" t="s">
        <v>1935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2543</v>
      </c>
      <c r="B205" t="str">
        <f t="shared" si="12"/>
        <v>3 МОм 1% 1 Вт C2-23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2483</v>
      </c>
      <c r="P205" s="3" t="s">
        <v>28</v>
      </c>
      <c r="Q205" s="3" t="s">
        <v>1935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2544</v>
      </c>
      <c r="B206" t="str">
        <f t="shared" si="12"/>
        <v>3.3 МОм 1% 1 Вт C2-23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2483</v>
      </c>
      <c r="P206" s="3" t="s">
        <v>28</v>
      </c>
      <c r="Q206" s="3" t="s">
        <v>1935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2545</v>
      </c>
      <c r="B207" t="str">
        <f t="shared" si="12"/>
        <v>3.6 МОм 1% 1 Вт C2-23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2483</v>
      </c>
      <c r="P207" s="3" t="s">
        <v>28</v>
      </c>
      <c r="Q207" s="3" t="s">
        <v>1935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2546</v>
      </c>
      <c r="B208" t="str">
        <f t="shared" si="12"/>
        <v>3.9 МОм 1% 1 Вт C2-23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2483</v>
      </c>
      <c r="P208" s="3" t="s">
        <v>28</v>
      </c>
      <c r="Q208" s="3" t="s">
        <v>1935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2547</v>
      </c>
      <c r="B209" t="str">
        <f t="shared" si="12"/>
        <v>4.3 МОм 1% 1 Вт C2-23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2483</v>
      </c>
      <c r="P209" s="3" t="s">
        <v>28</v>
      </c>
      <c r="Q209" s="3" t="s">
        <v>1935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2548</v>
      </c>
      <c r="B210" t="str">
        <f t="shared" si="12"/>
        <v>4.7 МОм 1% 1 Вт C2-23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2483</v>
      </c>
      <c r="P210" s="3" t="s">
        <v>28</v>
      </c>
      <c r="Q210" s="3" t="s">
        <v>1935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2549</v>
      </c>
      <c r="B211" t="str">
        <f t="shared" si="12"/>
        <v>5.1 МОм 1% 1 Вт C2-23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2483</v>
      </c>
      <c r="P211" s="3" t="s">
        <v>28</v>
      </c>
      <c r="Q211" s="3" t="s">
        <v>1935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2550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2483</v>
      </c>
      <c r="P212" s="3" t="s">
        <v>28</v>
      </c>
      <c r="Q212" s="3" t="s">
        <v>1935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2551</v>
      </c>
      <c r="B213" t="str">
        <f t="shared" si="15"/>
        <v>6.2 МОм 1% 1 Вт C2-23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2483</v>
      </c>
      <c r="P213" s="3" t="s">
        <v>28</v>
      </c>
      <c r="Q213" s="3" t="s">
        <v>1935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2552</v>
      </c>
      <c r="B214" t="str">
        <f t="shared" si="15"/>
        <v>6.8 МОм 1% 1 Вт C2-23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2483</v>
      </c>
      <c r="P214" s="3" t="s">
        <v>28</v>
      </c>
      <c r="Q214" s="3" t="s">
        <v>1935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2553</v>
      </c>
      <c r="B215" t="str">
        <f t="shared" si="15"/>
        <v>7.5 МОм 1% 1 Вт C2-23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2483</v>
      </c>
      <c r="P215" s="3" t="s">
        <v>28</v>
      </c>
      <c r="Q215" s="3" t="s">
        <v>1935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2554</v>
      </c>
      <c r="B216" t="str">
        <f t="shared" si="15"/>
        <v>8.2 МОм 1% 1 Вт C2-23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2483</v>
      </c>
      <c r="P216" s="3" t="s">
        <v>28</v>
      </c>
      <c r="Q216" s="3" t="s">
        <v>1935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2555</v>
      </c>
      <c r="B217" t="str">
        <f t="shared" si="15"/>
        <v>9.1 МОм 1% 1 Вт C2-23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2483</v>
      </c>
      <c r="P217" s="3" t="s">
        <v>28</v>
      </c>
      <c r="Q217" s="3" t="s">
        <v>1935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2484</v>
      </c>
      <c r="B218" t="str">
        <f>_xlfn.CONCAT(N218," ",K218," ",S218," ",O218)</f>
        <v>1 Ом 1% 2 Вт C2-23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2483</v>
      </c>
      <c r="P218" s="3" t="s">
        <v>28</v>
      </c>
      <c r="Q218" s="3" t="s">
        <v>1935</v>
      </c>
      <c r="R218" s="5" t="str">
        <f>_xlfn.CONCAT("R-",O218,"-",LEFT(S218,SEARCH(" ",S218,1)-1),"W")</f>
        <v>R-C2-23-2W</v>
      </c>
      <c r="S218" s="3" t="s">
        <v>2557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2485</v>
      </c>
      <c r="B219" t="str">
        <f>_xlfn.CONCAT(N219," ",K219," ",S219," ",O219)</f>
        <v>1.1 Ом 1% 2 Вт C2-23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2483</v>
      </c>
      <c r="P219" s="3" t="s">
        <v>28</v>
      </c>
      <c r="Q219" s="3" t="s">
        <v>1935</v>
      </c>
      <c r="R219" s="5" t="str">
        <f>_xlfn.CONCAT("R-",O219,"-",LEFT(S219,SEARCH(" ",S219,1)-1),"W")</f>
        <v>R-C2-23-2W</v>
      </c>
      <c r="S219" s="3" t="s">
        <v>2557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2486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2483</v>
      </c>
      <c r="P220" s="3" t="s">
        <v>28</v>
      </c>
      <c r="Q220" s="3" t="s">
        <v>1935</v>
      </c>
      <c r="R220" s="5" t="str">
        <f t="shared" ref="R220:R283" si="20">_xlfn.CONCAT("R-",O220,"-",LEFT(S220,SEARCH(" ",S220,1)-1),"W")</f>
        <v>R-C2-23-2W</v>
      </c>
      <c r="S220" s="3" t="s">
        <v>2557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2487</v>
      </c>
      <c r="B221" t="str">
        <f t="shared" si="18"/>
        <v>1.3 Ом 1% 2 Вт C2-23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2483</v>
      </c>
      <c r="P221" s="3" t="s">
        <v>28</v>
      </c>
      <c r="Q221" s="3" t="s">
        <v>1935</v>
      </c>
      <c r="R221" s="5" t="str">
        <f t="shared" si="20"/>
        <v>R-C2-23-2W</v>
      </c>
      <c r="S221" s="3" t="s">
        <v>2557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2488</v>
      </c>
      <c r="B222" t="str">
        <f t="shared" si="18"/>
        <v>1.5 Ом 1% 2 Вт C2-23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2483</v>
      </c>
      <c r="P222" s="3" t="s">
        <v>28</v>
      </c>
      <c r="Q222" s="3" t="s">
        <v>1935</v>
      </c>
      <c r="R222" s="5" t="str">
        <f t="shared" si="20"/>
        <v>R-C2-23-2W</v>
      </c>
      <c r="S222" s="3" t="s">
        <v>2557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2489</v>
      </c>
      <c r="B223" t="str">
        <f t="shared" si="18"/>
        <v>1.6 Ом 1% 2 Вт C2-23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2483</v>
      </c>
      <c r="P223" s="3" t="s">
        <v>28</v>
      </c>
      <c r="Q223" s="3" t="s">
        <v>1935</v>
      </c>
      <c r="R223" s="5" t="str">
        <f t="shared" si="20"/>
        <v>R-C2-23-2W</v>
      </c>
      <c r="S223" s="3" t="s">
        <v>2557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2490</v>
      </c>
      <c r="B224" t="str">
        <f t="shared" si="18"/>
        <v>1.8 Ом 1% 2 Вт C2-23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2483</v>
      </c>
      <c r="P224" s="3" t="s">
        <v>28</v>
      </c>
      <c r="Q224" s="3" t="s">
        <v>1935</v>
      </c>
      <c r="R224" s="5" t="str">
        <f t="shared" si="20"/>
        <v>R-C2-23-2W</v>
      </c>
      <c r="S224" s="3" t="s">
        <v>2557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2491</v>
      </c>
      <c r="B225" t="str">
        <f t="shared" si="18"/>
        <v>2 Ом 1% 2 Вт C2-23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2483</v>
      </c>
      <c r="P225" s="3" t="s">
        <v>28</v>
      </c>
      <c r="Q225" s="3" t="s">
        <v>1935</v>
      </c>
      <c r="R225" s="5" t="str">
        <f t="shared" si="20"/>
        <v>R-C2-23-2W</v>
      </c>
      <c r="S225" s="3" t="s">
        <v>2557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2492</v>
      </c>
      <c r="B226" t="str">
        <f t="shared" si="18"/>
        <v>2.2 Ом 1% 2 Вт C2-23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2483</v>
      </c>
      <c r="P226" s="3" t="s">
        <v>28</v>
      </c>
      <c r="Q226" s="3" t="s">
        <v>1935</v>
      </c>
      <c r="R226" s="5" t="str">
        <f t="shared" si="20"/>
        <v>R-C2-23-2W</v>
      </c>
      <c r="S226" s="3" t="s">
        <v>2557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2493</v>
      </c>
      <c r="B227" t="str">
        <f t="shared" si="18"/>
        <v>2.4 Ом 1% 2 Вт C2-23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2483</v>
      </c>
      <c r="P227" s="3" t="s">
        <v>28</v>
      </c>
      <c r="Q227" s="3" t="s">
        <v>1935</v>
      </c>
      <c r="R227" s="5" t="str">
        <f t="shared" si="20"/>
        <v>R-C2-23-2W</v>
      </c>
      <c r="S227" s="3" t="s">
        <v>2557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2494</v>
      </c>
      <c r="B228" t="str">
        <f t="shared" si="18"/>
        <v>2.7 Ом 1% 2 Вт C2-23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2483</v>
      </c>
      <c r="P228" s="3" t="s">
        <v>28</v>
      </c>
      <c r="Q228" s="3" t="s">
        <v>1935</v>
      </c>
      <c r="R228" s="5" t="str">
        <f t="shared" si="20"/>
        <v>R-C2-23-2W</v>
      </c>
      <c r="S228" s="3" t="s">
        <v>2557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2495</v>
      </c>
      <c r="B229" t="str">
        <f t="shared" si="18"/>
        <v>3 Ом 1% 2 Вт C2-23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2483</v>
      </c>
      <c r="P229" s="3" t="s">
        <v>28</v>
      </c>
      <c r="Q229" s="3" t="s">
        <v>1935</v>
      </c>
      <c r="R229" s="5" t="str">
        <f t="shared" si="20"/>
        <v>R-C2-23-2W</v>
      </c>
      <c r="S229" s="3" t="s">
        <v>2557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2496</v>
      </c>
      <c r="B230" t="str">
        <f t="shared" si="18"/>
        <v>3.3 Ом 1% 2 Вт C2-23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2483</v>
      </c>
      <c r="P230" s="3" t="s">
        <v>28</v>
      </c>
      <c r="Q230" s="3" t="s">
        <v>1935</v>
      </c>
      <c r="R230" s="5" t="str">
        <f t="shared" si="20"/>
        <v>R-C2-23-2W</v>
      </c>
      <c r="S230" s="3" t="s">
        <v>2557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2497</v>
      </c>
      <c r="B231" t="str">
        <f t="shared" si="18"/>
        <v>3.6 Ом 1% 2 Вт C2-23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2483</v>
      </c>
      <c r="P231" s="3" t="s">
        <v>28</v>
      </c>
      <c r="Q231" s="3" t="s">
        <v>1935</v>
      </c>
      <c r="R231" s="5" t="str">
        <f t="shared" si="20"/>
        <v>R-C2-23-2W</v>
      </c>
      <c r="S231" s="3" t="s">
        <v>2557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2498</v>
      </c>
      <c r="B232" t="str">
        <f t="shared" si="18"/>
        <v>3.9 Ом 1% 2 Вт C2-23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2483</v>
      </c>
      <c r="P232" s="3" t="s">
        <v>28</v>
      </c>
      <c r="Q232" s="3" t="s">
        <v>1935</v>
      </c>
      <c r="R232" s="5" t="str">
        <f t="shared" si="20"/>
        <v>R-C2-23-2W</v>
      </c>
      <c r="S232" s="3" t="s">
        <v>2557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2499</v>
      </c>
      <c r="B233" t="str">
        <f t="shared" si="18"/>
        <v>4.3 Ом 1% 2 Вт C2-23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2483</v>
      </c>
      <c r="P233" s="3" t="s">
        <v>28</v>
      </c>
      <c r="Q233" s="3" t="s">
        <v>1935</v>
      </c>
      <c r="R233" s="5" t="str">
        <f t="shared" si="20"/>
        <v>R-C2-23-2W</v>
      </c>
      <c r="S233" s="3" t="s">
        <v>2557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2500</v>
      </c>
      <c r="B234" t="str">
        <f t="shared" si="18"/>
        <v>4.7 Ом 1% 2 Вт C2-23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2483</v>
      </c>
      <c r="P234" s="3" t="s">
        <v>28</v>
      </c>
      <c r="Q234" s="3" t="s">
        <v>1935</v>
      </c>
      <c r="R234" s="5" t="str">
        <f t="shared" si="20"/>
        <v>R-C2-23-2W</v>
      </c>
      <c r="S234" s="3" t="s">
        <v>2557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2501</v>
      </c>
      <c r="B235" t="str">
        <f t="shared" si="18"/>
        <v>5.1 Ом 1% 2 Вт C2-23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2483</v>
      </c>
      <c r="P235" s="3" t="s">
        <v>28</v>
      </c>
      <c r="Q235" s="3" t="s">
        <v>1935</v>
      </c>
      <c r="R235" s="5" t="str">
        <f t="shared" si="20"/>
        <v>R-C2-23-2W</v>
      </c>
      <c r="S235" s="3" t="s">
        <v>2557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2502</v>
      </c>
      <c r="B236" t="str">
        <f t="shared" si="18"/>
        <v>5.6 Ом 1% 2 Вт C2-23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2483</v>
      </c>
      <c r="P236" s="3" t="s">
        <v>28</v>
      </c>
      <c r="Q236" s="3" t="s">
        <v>1935</v>
      </c>
      <c r="R236" s="5" t="str">
        <f t="shared" si="20"/>
        <v>R-C2-23-2W</v>
      </c>
      <c r="S236" s="3" t="s">
        <v>2557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2503</v>
      </c>
      <c r="B237" t="str">
        <f t="shared" si="18"/>
        <v>6.2 Ом 1% 2 Вт C2-23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2483</v>
      </c>
      <c r="P237" s="3" t="s">
        <v>28</v>
      </c>
      <c r="Q237" s="3" t="s">
        <v>1935</v>
      </c>
      <c r="R237" s="5" t="str">
        <f t="shared" si="20"/>
        <v>R-C2-23-2W</v>
      </c>
      <c r="S237" s="3" t="s">
        <v>2557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2504</v>
      </c>
      <c r="B238" t="str">
        <f t="shared" si="18"/>
        <v>6.8 Ом 1% 2 Вт C2-23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2483</v>
      </c>
      <c r="P238" s="3" t="s">
        <v>28</v>
      </c>
      <c r="Q238" s="3" t="s">
        <v>1935</v>
      </c>
      <c r="R238" s="5" t="str">
        <f t="shared" si="20"/>
        <v>R-C2-23-2W</v>
      </c>
      <c r="S238" s="3" t="s">
        <v>2557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2505</v>
      </c>
      <c r="B239" t="str">
        <f t="shared" si="18"/>
        <v>7.5 Ом 1% 2 Вт C2-23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2483</v>
      </c>
      <c r="P239" s="3" t="s">
        <v>28</v>
      </c>
      <c r="Q239" s="3" t="s">
        <v>1935</v>
      </c>
      <c r="R239" s="5" t="str">
        <f t="shared" si="20"/>
        <v>R-C2-23-2W</v>
      </c>
      <c r="S239" s="3" t="s">
        <v>2557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2506</v>
      </c>
      <c r="B240" t="str">
        <f t="shared" si="18"/>
        <v>8.2 Ом 1% 2 Вт C2-23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2483</v>
      </c>
      <c r="P240" s="3" t="s">
        <v>28</v>
      </c>
      <c r="Q240" s="3" t="s">
        <v>1935</v>
      </c>
      <c r="R240" s="5" t="str">
        <f t="shared" si="20"/>
        <v>R-C2-23-2W</v>
      </c>
      <c r="S240" s="3" t="s">
        <v>2557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2507</v>
      </c>
      <c r="B241" t="str">
        <f t="shared" si="18"/>
        <v>9.1 Ом 1% 2 Вт C2-23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2483</v>
      </c>
      <c r="P241" s="3" t="s">
        <v>28</v>
      </c>
      <c r="Q241" s="3" t="s">
        <v>1935</v>
      </c>
      <c r="R241" s="5" t="str">
        <f t="shared" si="20"/>
        <v>R-C2-23-2W</v>
      </c>
      <c r="S241" s="3" t="s">
        <v>2557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2508</v>
      </c>
      <c r="B242" t="str">
        <f t="shared" si="18"/>
        <v>1 кОм 1% 2 Вт C2-23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2483</v>
      </c>
      <c r="P242" s="3" t="s">
        <v>28</v>
      </c>
      <c r="Q242" s="3" t="s">
        <v>1935</v>
      </c>
      <c r="R242" s="5" t="str">
        <f t="shared" si="20"/>
        <v>R-C2-23-2W</v>
      </c>
      <c r="S242" s="3" t="s">
        <v>2557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2509</v>
      </c>
      <c r="B243" t="str">
        <f t="shared" si="18"/>
        <v>1.1 кОм 1% 2 Вт C2-23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2483</v>
      </c>
      <c r="P243" s="3" t="s">
        <v>28</v>
      </c>
      <c r="Q243" s="3" t="s">
        <v>1935</v>
      </c>
      <c r="R243" s="5" t="str">
        <f t="shared" si="20"/>
        <v>R-C2-23-2W</v>
      </c>
      <c r="S243" s="3" t="s">
        <v>2557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2510</v>
      </c>
      <c r="B244" t="str">
        <f t="shared" si="18"/>
        <v>1.2 кОм 1% 2 Вт C2-23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2483</v>
      </c>
      <c r="P244" s="3" t="s">
        <v>28</v>
      </c>
      <c r="Q244" s="3" t="s">
        <v>1935</v>
      </c>
      <c r="R244" s="5" t="str">
        <f t="shared" si="20"/>
        <v>R-C2-23-2W</v>
      </c>
      <c r="S244" s="3" t="s">
        <v>2557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2511</v>
      </c>
      <c r="B245" t="str">
        <f t="shared" si="18"/>
        <v>1.3 кОм 1% 2 Вт C2-23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2483</v>
      </c>
      <c r="P245" s="3" t="s">
        <v>28</v>
      </c>
      <c r="Q245" s="3" t="s">
        <v>1935</v>
      </c>
      <c r="R245" s="5" t="str">
        <f t="shared" si="20"/>
        <v>R-C2-23-2W</v>
      </c>
      <c r="S245" s="3" t="s">
        <v>2557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2512</v>
      </c>
      <c r="B246" t="str">
        <f t="shared" si="18"/>
        <v>1.5 кОм 1% 2 Вт C2-23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2483</v>
      </c>
      <c r="P246" s="3" t="s">
        <v>28</v>
      </c>
      <c r="Q246" s="3" t="s">
        <v>1935</v>
      </c>
      <c r="R246" s="5" t="str">
        <f t="shared" si="20"/>
        <v>R-C2-23-2W</v>
      </c>
      <c r="S246" s="3" t="s">
        <v>2557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2513</v>
      </c>
      <c r="B247" t="str">
        <f t="shared" si="18"/>
        <v>1.6 кОм 1% 2 Вт C2-23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2483</v>
      </c>
      <c r="P247" s="3" t="s">
        <v>28</v>
      </c>
      <c r="Q247" s="3" t="s">
        <v>1935</v>
      </c>
      <c r="R247" s="5" t="str">
        <f t="shared" si="20"/>
        <v>R-C2-23-2W</v>
      </c>
      <c r="S247" s="3" t="s">
        <v>2557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2514</v>
      </c>
      <c r="B248" t="str">
        <f t="shared" si="18"/>
        <v>1.8 кОм 1% 2 Вт C2-23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2483</v>
      </c>
      <c r="P248" s="3" t="s">
        <v>28</v>
      </c>
      <c r="Q248" s="3" t="s">
        <v>1935</v>
      </c>
      <c r="R248" s="5" t="str">
        <f t="shared" si="20"/>
        <v>R-C2-23-2W</v>
      </c>
      <c r="S248" s="3" t="s">
        <v>2557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2515</v>
      </c>
      <c r="B249" t="str">
        <f t="shared" si="18"/>
        <v>2 кОм 1% 2 Вт C2-23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2483</v>
      </c>
      <c r="P249" s="3" t="s">
        <v>28</v>
      </c>
      <c r="Q249" s="3" t="s">
        <v>1935</v>
      </c>
      <c r="R249" s="5" t="str">
        <f t="shared" si="20"/>
        <v>R-C2-23-2W</v>
      </c>
      <c r="S249" s="3" t="s">
        <v>2557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2516</v>
      </c>
      <c r="B250" t="str">
        <f t="shared" si="18"/>
        <v>2.2 кОм 1% 2 Вт C2-23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2483</v>
      </c>
      <c r="P250" s="3" t="s">
        <v>28</v>
      </c>
      <c r="Q250" s="3" t="s">
        <v>1935</v>
      </c>
      <c r="R250" s="5" t="str">
        <f t="shared" si="20"/>
        <v>R-C2-23-2W</v>
      </c>
      <c r="S250" s="3" t="s">
        <v>2557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2517</v>
      </c>
      <c r="B251" t="str">
        <f t="shared" si="18"/>
        <v>2.4 кОм 1% 2 Вт C2-23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2483</v>
      </c>
      <c r="P251" s="3" t="s">
        <v>28</v>
      </c>
      <c r="Q251" s="3" t="s">
        <v>1935</v>
      </c>
      <c r="R251" s="5" t="str">
        <f t="shared" si="20"/>
        <v>R-C2-23-2W</v>
      </c>
      <c r="S251" s="3" t="s">
        <v>2557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2518</v>
      </c>
      <c r="B252" t="str">
        <f t="shared" si="18"/>
        <v>2.7 кОм 1% 2 Вт C2-23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2483</v>
      </c>
      <c r="P252" s="3" t="s">
        <v>28</v>
      </c>
      <c r="Q252" s="3" t="s">
        <v>1935</v>
      </c>
      <c r="R252" s="5" t="str">
        <f t="shared" si="20"/>
        <v>R-C2-23-2W</v>
      </c>
      <c r="S252" s="3" t="s">
        <v>2557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2519</v>
      </c>
      <c r="B253" t="str">
        <f t="shared" si="18"/>
        <v>3 кОм 1% 2 Вт C2-23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2483</v>
      </c>
      <c r="P253" s="3" t="s">
        <v>28</v>
      </c>
      <c r="Q253" s="3" t="s">
        <v>1935</v>
      </c>
      <c r="R253" s="5" t="str">
        <f t="shared" si="20"/>
        <v>R-C2-23-2W</v>
      </c>
      <c r="S253" s="3" t="s">
        <v>2557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2520</v>
      </c>
      <c r="B254" t="str">
        <f t="shared" si="18"/>
        <v>3.3 кОм 1% 2 Вт C2-23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2483</v>
      </c>
      <c r="P254" s="3" t="s">
        <v>28</v>
      </c>
      <c r="Q254" s="3" t="s">
        <v>1935</v>
      </c>
      <c r="R254" s="5" t="str">
        <f t="shared" si="20"/>
        <v>R-C2-23-2W</v>
      </c>
      <c r="S254" s="3" t="s">
        <v>2557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2521</v>
      </c>
      <c r="B255" t="str">
        <f t="shared" si="18"/>
        <v>3.6 кОм 1% 2 Вт C2-23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2483</v>
      </c>
      <c r="P255" s="3" t="s">
        <v>28</v>
      </c>
      <c r="Q255" s="3" t="s">
        <v>1935</v>
      </c>
      <c r="R255" s="5" t="str">
        <f t="shared" si="20"/>
        <v>R-C2-23-2W</v>
      </c>
      <c r="S255" s="3" t="s">
        <v>2557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2522</v>
      </c>
      <c r="B256" t="str">
        <f t="shared" si="18"/>
        <v>3.9 кОм 1% 2 Вт C2-23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2483</v>
      </c>
      <c r="P256" s="3" t="s">
        <v>28</v>
      </c>
      <c r="Q256" s="3" t="s">
        <v>1935</v>
      </c>
      <c r="R256" s="5" t="str">
        <f t="shared" si="20"/>
        <v>R-C2-23-2W</v>
      </c>
      <c r="S256" s="3" t="s">
        <v>2557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2523</v>
      </c>
      <c r="B257" t="str">
        <f t="shared" si="18"/>
        <v>4.3 кОм 1% 2 Вт C2-23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2483</v>
      </c>
      <c r="P257" s="3" t="s">
        <v>28</v>
      </c>
      <c r="Q257" s="3" t="s">
        <v>1935</v>
      </c>
      <c r="R257" s="5" t="str">
        <f t="shared" si="20"/>
        <v>R-C2-23-2W</v>
      </c>
      <c r="S257" s="3" t="s">
        <v>2557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2524</v>
      </c>
      <c r="B258" t="str">
        <f t="shared" si="18"/>
        <v>4.7 кОм 1% 2 Вт C2-23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2483</v>
      </c>
      <c r="P258" s="3" t="s">
        <v>28</v>
      </c>
      <c r="Q258" s="3" t="s">
        <v>1935</v>
      </c>
      <c r="R258" s="5" t="str">
        <f t="shared" si="20"/>
        <v>R-C2-23-2W</v>
      </c>
      <c r="S258" s="3" t="s">
        <v>2557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2525</v>
      </c>
      <c r="B259" t="str">
        <f t="shared" si="18"/>
        <v>5.1 кОм 1% 2 Вт C2-23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2483</v>
      </c>
      <c r="P259" s="3" t="s">
        <v>28</v>
      </c>
      <c r="Q259" s="3" t="s">
        <v>1935</v>
      </c>
      <c r="R259" s="5" t="str">
        <f t="shared" si="20"/>
        <v>R-C2-23-2W</v>
      </c>
      <c r="S259" s="3" t="s">
        <v>2557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2526</v>
      </c>
      <c r="B260" t="str">
        <f t="shared" si="18"/>
        <v>5.6 кОм 1% 2 Вт C2-23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2483</v>
      </c>
      <c r="P260" s="3" t="s">
        <v>28</v>
      </c>
      <c r="Q260" s="3" t="s">
        <v>1935</v>
      </c>
      <c r="R260" s="5" t="str">
        <f t="shared" si="20"/>
        <v>R-C2-23-2W</v>
      </c>
      <c r="S260" s="3" t="s">
        <v>2557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2527</v>
      </c>
      <c r="B261" t="str">
        <f t="shared" si="18"/>
        <v>6.2 кОм 1% 2 Вт C2-23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2483</v>
      </c>
      <c r="P261" s="3" t="s">
        <v>28</v>
      </c>
      <c r="Q261" s="3" t="s">
        <v>1935</v>
      </c>
      <c r="R261" s="5" t="str">
        <f t="shared" si="20"/>
        <v>R-C2-23-2W</v>
      </c>
      <c r="S261" s="3" t="s">
        <v>2557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2528</v>
      </c>
      <c r="B262" t="str">
        <f t="shared" si="18"/>
        <v>6.8 кОм 1% 2 Вт C2-23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2483</v>
      </c>
      <c r="P262" s="3" t="s">
        <v>28</v>
      </c>
      <c r="Q262" s="3" t="s">
        <v>1935</v>
      </c>
      <c r="R262" s="5" t="str">
        <f t="shared" si="20"/>
        <v>R-C2-23-2W</v>
      </c>
      <c r="S262" s="3" t="s">
        <v>2557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2529</v>
      </c>
      <c r="B263" t="str">
        <f t="shared" si="18"/>
        <v>7.5 кОм 1% 2 Вт C2-23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2483</v>
      </c>
      <c r="P263" s="3" t="s">
        <v>28</v>
      </c>
      <c r="Q263" s="3" t="s">
        <v>1935</v>
      </c>
      <c r="R263" s="5" t="str">
        <f t="shared" si="20"/>
        <v>R-C2-23-2W</v>
      </c>
      <c r="S263" s="3" t="s">
        <v>2557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2530</v>
      </c>
      <c r="B264" t="str">
        <f t="shared" si="18"/>
        <v>8.2 кОм 1% 2 Вт C2-23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2483</v>
      </c>
      <c r="P264" s="3" t="s">
        <v>28</v>
      </c>
      <c r="Q264" s="3" t="s">
        <v>1935</v>
      </c>
      <c r="R264" s="5" t="str">
        <f t="shared" si="20"/>
        <v>R-C2-23-2W</v>
      </c>
      <c r="S264" s="3" t="s">
        <v>2557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2531</v>
      </c>
      <c r="B265" t="str">
        <f t="shared" si="18"/>
        <v>9.1 кОм 1% 2 Вт C2-23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2483</v>
      </c>
      <c r="P265" s="3" t="s">
        <v>28</v>
      </c>
      <c r="Q265" s="3" t="s">
        <v>1935</v>
      </c>
      <c r="R265" s="5" t="str">
        <f t="shared" si="20"/>
        <v>R-C2-23-2W</v>
      </c>
      <c r="S265" s="3" t="s">
        <v>2557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2532</v>
      </c>
      <c r="B266" t="str">
        <f t="shared" si="18"/>
        <v>1 МОм 1% 2 Вт C2-23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2483</v>
      </c>
      <c r="P266" s="3" t="s">
        <v>28</v>
      </c>
      <c r="Q266" s="3" t="s">
        <v>1935</v>
      </c>
      <c r="R266" s="5" t="str">
        <f t="shared" si="20"/>
        <v>R-C2-23-2W</v>
      </c>
      <c r="S266" s="3" t="s">
        <v>2557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2533</v>
      </c>
      <c r="B267" t="str">
        <f t="shared" si="18"/>
        <v>1.1 МОм 1% 2 Вт C2-23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2483</v>
      </c>
      <c r="P267" s="3" t="s">
        <v>28</v>
      </c>
      <c r="Q267" s="3" t="s">
        <v>1935</v>
      </c>
      <c r="R267" s="5" t="str">
        <f t="shared" si="20"/>
        <v>R-C2-23-2W</v>
      </c>
      <c r="S267" s="3" t="s">
        <v>2557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2534</v>
      </c>
      <c r="B268" t="str">
        <f t="shared" si="18"/>
        <v>1.2 МОм 1% 2 Вт C2-23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2483</v>
      </c>
      <c r="P268" s="3" t="s">
        <v>28</v>
      </c>
      <c r="Q268" s="3" t="s">
        <v>1935</v>
      </c>
      <c r="R268" s="5" t="str">
        <f t="shared" si="20"/>
        <v>R-C2-23-2W</v>
      </c>
      <c r="S268" s="3" t="s">
        <v>2557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2535</v>
      </c>
      <c r="B269" t="str">
        <f t="shared" si="18"/>
        <v>1.3 МОм 1% 2 Вт C2-23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2483</v>
      </c>
      <c r="P269" s="3" t="s">
        <v>28</v>
      </c>
      <c r="Q269" s="3" t="s">
        <v>1935</v>
      </c>
      <c r="R269" s="5" t="str">
        <f t="shared" si="20"/>
        <v>R-C2-23-2W</v>
      </c>
      <c r="S269" s="3" t="s">
        <v>2557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2536</v>
      </c>
      <c r="B270" t="str">
        <f t="shared" si="18"/>
        <v>1.5 МОм 1% 2 Вт C2-23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2483</v>
      </c>
      <c r="P270" s="3" t="s">
        <v>28</v>
      </c>
      <c r="Q270" s="3" t="s">
        <v>1935</v>
      </c>
      <c r="R270" s="5" t="str">
        <f t="shared" si="20"/>
        <v>R-C2-23-2W</v>
      </c>
      <c r="S270" s="3" t="s">
        <v>2557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2537</v>
      </c>
      <c r="B271" t="str">
        <f t="shared" si="18"/>
        <v>1.6 МОм 1% 2 Вт C2-23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2483</v>
      </c>
      <c r="P271" s="3" t="s">
        <v>28</v>
      </c>
      <c r="Q271" s="3" t="s">
        <v>1935</v>
      </c>
      <c r="R271" s="5" t="str">
        <f t="shared" si="20"/>
        <v>R-C2-23-2W</v>
      </c>
      <c r="S271" s="3" t="s">
        <v>2557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2538</v>
      </c>
      <c r="B272" t="str">
        <f t="shared" si="18"/>
        <v>1.8 МОм 1% 2 Вт C2-23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2483</v>
      </c>
      <c r="P272" s="3" t="s">
        <v>28</v>
      </c>
      <c r="Q272" s="3" t="s">
        <v>1935</v>
      </c>
      <c r="R272" s="5" t="str">
        <f t="shared" si="20"/>
        <v>R-C2-23-2W</v>
      </c>
      <c r="S272" s="3" t="s">
        <v>2557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2539</v>
      </c>
      <c r="B273" t="str">
        <f t="shared" si="18"/>
        <v>2 МОм 1% 2 Вт C2-23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2483</v>
      </c>
      <c r="P273" s="3" t="s">
        <v>28</v>
      </c>
      <c r="Q273" s="3" t="s">
        <v>1935</v>
      </c>
      <c r="R273" s="5" t="str">
        <f t="shared" si="20"/>
        <v>R-C2-23-2W</v>
      </c>
      <c r="S273" s="3" t="s">
        <v>2557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2540</v>
      </c>
      <c r="B274" t="str">
        <f t="shared" si="18"/>
        <v>2.2 МОм 1% 2 Вт C2-23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2483</v>
      </c>
      <c r="P274" s="3" t="s">
        <v>28</v>
      </c>
      <c r="Q274" s="3" t="s">
        <v>1935</v>
      </c>
      <c r="R274" s="5" t="str">
        <f t="shared" si="20"/>
        <v>R-C2-23-2W</v>
      </c>
      <c r="S274" s="3" t="s">
        <v>2557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2541</v>
      </c>
      <c r="B275" t="str">
        <f t="shared" si="18"/>
        <v>2.4 МОм 1% 2 Вт C2-23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2483</v>
      </c>
      <c r="P275" s="3" t="s">
        <v>28</v>
      </c>
      <c r="Q275" s="3" t="s">
        <v>1935</v>
      </c>
      <c r="R275" s="5" t="str">
        <f t="shared" si="20"/>
        <v>R-C2-23-2W</v>
      </c>
      <c r="S275" s="3" t="s">
        <v>2557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2542</v>
      </c>
      <c r="B276" t="str">
        <f t="shared" si="18"/>
        <v>2.7 МОм 1% 2 Вт C2-23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2483</v>
      </c>
      <c r="P276" s="3" t="s">
        <v>28</v>
      </c>
      <c r="Q276" s="3" t="s">
        <v>1935</v>
      </c>
      <c r="R276" s="5" t="str">
        <f t="shared" si="20"/>
        <v>R-C2-23-2W</v>
      </c>
      <c r="S276" s="3" t="s">
        <v>2557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2543</v>
      </c>
      <c r="B277" t="str">
        <f t="shared" si="18"/>
        <v>3 МОм 1% 2 Вт C2-23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2483</v>
      </c>
      <c r="P277" s="3" t="s">
        <v>28</v>
      </c>
      <c r="Q277" s="3" t="s">
        <v>1935</v>
      </c>
      <c r="R277" s="5" t="str">
        <f t="shared" si="20"/>
        <v>R-C2-23-2W</v>
      </c>
      <c r="S277" s="3" t="s">
        <v>2557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2544</v>
      </c>
      <c r="B278" t="str">
        <f t="shared" si="18"/>
        <v>3.3 МОм 1% 2 Вт C2-23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2483</v>
      </c>
      <c r="P278" s="3" t="s">
        <v>28</v>
      </c>
      <c r="Q278" s="3" t="s">
        <v>1935</v>
      </c>
      <c r="R278" s="5" t="str">
        <f t="shared" si="20"/>
        <v>R-C2-23-2W</v>
      </c>
      <c r="S278" s="3" t="s">
        <v>2557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2545</v>
      </c>
      <c r="B279" t="str">
        <f t="shared" si="18"/>
        <v>3.6 МОм 1% 2 Вт C2-23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2483</v>
      </c>
      <c r="P279" s="3" t="s">
        <v>28</v>
      </c>
      <c r="Q279" s="3" t="s">
        <v>1935</v>
      </c>
      <c r="R279" s="5" t="str">
        <f t="shared" si="20"/>
        <v>R-C2-23-2W</v>
      </c>
      <c r="S279" s="3" t="s">
        <v>2557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2546</v>
      </c>
      <c r="B280" t="str">
        <f t="shared" si="18"/>
        <v>3.9 МОм 1% 2 Вт C2-23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2483</v>
      </c>
      <c r="P280" s="3" t="s">
        <v>28</v>
      </c>
      <c r="Q280" s="3" t="s">
        <v>1935</v>
      </c>
      <c r="R280" s="5" t="str">
        <f t="shared" si="20"/>
        <v>R-C2-23-2W</v>
      </c>
      <c r="S280" s="3" t="s">
        <v>2557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2547</v>
      </c>
      <c r="B281" t="str">
        <f t="shared" si="18"/>
        <v>4.3 МОм 1% 2 Вт C2-23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2483</v>
      </c>
      <c r="P281" s="3" t="s">
        <v>28</v>
      </c>
      <c r="Q281" s="3" t="s">
        <v>1935</v>
      </c>
      <c r="R281" s="5" t="str">
        <f t="shared" si="20"/>
        <v>R-C2-23-2W</v>
      </c>
      <c r="S281" s="3" t="s">
        <v>2557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2548</v>
      </c>
      <c r="B282" t="str">
        <f t="shared" si="18"/>
        <v>4.7 МОм 1% 2 Вт C2-23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2483</v>
      </c>
      <c r="P282" s="3" t="s">
        <v>28</v>
      </c>
      <c r="Q282" s="3" t="s">
        <v>1935</v>
      </c>
      <c r="R282" s="5" t="str">
        <f t="shared" si="20"/>
        <v>R-C2-23-2W</v>
      </c>
      <c r="S282" s="3" t="s">
        <v>2557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2549</v>
      </c>
      <c r="B283" t="str">
        <f t="shared" si="18"/>
        <v>5.1 МОм 1% 2 Вт C2-23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2483</v>
      </c>
      <c r="P283" s="3" t="s">
        <v>28</v>
      </c>
      <c r="Q283" s="3" t="s">
        <v>1935</v>
      </c>
      <c r="R283" s="5" t="str">
        <f t="shared" si="20"/>
        <v>R-C2-23-2W</v>
      </c>
      <c r="S283" s="3" t="s">
        <v>2557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2550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2483</v>
      </c>
      <c r="P284" s="3" t="s">
        <v>28</v>
      </c>
      <c r="Q284" s="3" t="s">
        <v>1935</v>
      </c>
      <c r="R284" s="5" t="str">
        <f t="shared" ref="R284:R289" si="23">_xlfn.CONCAT("R-",O284,"-",LEFT(S284,SEARCH(" ",S284,1)-1),"W")</f>
        <v>R-C2-23-2W</v>
      </c>
      <c r="S284" s="3" t="s">
        <v>2557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2551</v>
      </c>
      <c r="B285" t="str">
        <f t="shared" si="21"/>
        <v>6.2 МОм 1% 2 Вт C2-23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2483</v>
      </c>
      <c r="P285" s="3" t="s">
        <v>28</v>
      </c>
      <c r="Q285" s="3" t="s">
        <v>1935</v>
      </c>
      <c r="R285" s="5" t="str">
        <f t="shared" si="23"/>
        <v>R-C2-23-2W</v>
      </c>
      <c r="S285" s="3" t="s">
        <v>2557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2552</v>
      </c>
      <c r="B286" t="str">
        <f t="shared" si="21"/>
        <v>6.8 МОм 1% 2 Вт C2-23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2483</v>
      </c>
      <c r="P286" s="3" t="s">
        <v>28</v>
      </c>
      <c r="Q286" s="3" t="s">
        <v>1935</v>
      </c>
      <c r="R286" s="5" t="str">
        <f t="shared" si="23"/>
        <v>R-C2-23-2W</v>
      </c>
      <c r="S286" s="3" t="s">
        <v>2557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2553</v>
      </c>
      <c r="B287" t="str">
        <f t="shared" si="21"/>
        <v>7.5 МОм 1% 2 Вт C2-23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2483</v>
      </c>
      <c r="P287" s="3" t="s">
        <v>28</v>
      </c>
      <c r="Q287" s="3" t="s">
        <v>1935</v>
      </c>
      <c r="R287" s="5" t="str">
        <f t="shared" si="23"/>
        <v>R-C2-23-2W</v>
      </c>
      <c r="S287" s="3" t="s">
        <v>2557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2554</v>
      </c>
      <c r="B288" t="str">
        <f t="shared" si="21"/>
        <v>8.2 МОм 1% 2 Вт C2-23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2483</v>
      </c>
      <c r="P288" s="3" t="s">
        <v>28</v>
      </c>
      <c r="Q288" s="3" t="s">
        <v>1935</v>
      </c>
      <c r="R288" s="5" t="str">
        <f t="shared" si="23"/>
        <v>R-C2-23-2W</v>
      </c>
      <c r="S288" s="3" t="s">
        <v>2557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2555</v>
      </c>
      <c r="B289" t="str">
        <f t="shared" si="21"/>
        <v>9.1 МОм 1% 2 Вт C2-23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2483</v>
      </c>
      <c r="P289" s="3" t="s">
        <v>28</v>
      </c>
      <c r="Q289" s="3" t="s">
        <v>1935</v>
      </c>
      <c r="R289" s="5" t="str">
        <f t="shared" si="23"/>
        <v>R-C2-23-2W</v>
      </c>
      <c r="S289" s="3" t="s">
        <v>2557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1935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1935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1935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1935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1935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1935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1935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1935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1935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1935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1935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1935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1935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1935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1935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1935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1935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1935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1935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1935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1935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1935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1935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1935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1935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1935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1935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1935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1935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1935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1935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1935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1935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1935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1935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1935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1935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1935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1935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1935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1935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1935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1935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1935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1935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1935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1935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1935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1935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1935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1935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1935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1935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1935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1935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1935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1935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1935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1935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1935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1935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1935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1935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1935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1935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1935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1935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1935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1935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1935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1935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1935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1935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1935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1935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1935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1935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1935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1935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1935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1935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1935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1935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1935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1935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1935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1935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1935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1935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1935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1935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1935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1935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1935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1935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1935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1935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1935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1935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1935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1935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1935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1935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1935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1935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1935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1935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1935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1935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1935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1935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1935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1935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1935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1935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1935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1935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1935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1935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1935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1935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1935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1935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1935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1935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1935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1935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1935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1935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1935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1935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1935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1935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1935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1935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1935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1935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1935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1935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1935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1935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1935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1935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1935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1935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1935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1935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1935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1935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1935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1935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1935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1935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1935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1935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1935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1935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1935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1935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1935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1935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1935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1935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1935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1935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1935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1935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1935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1935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1935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1935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1935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1935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1935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1935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1935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1935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1935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1935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1935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1935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1935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1935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1935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1935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1935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1935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1935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1935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1935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1935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1935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1935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1935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1935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1935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1935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1935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1935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1935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1935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1935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1935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1935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1935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1935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1935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1935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1935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1935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1935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1935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1935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1935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1935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1935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1935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1935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1935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1935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1935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1935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1935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1935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1935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1935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1935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1935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1935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1935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1935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1935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1935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1935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1935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1935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1935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1935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1935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1935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1935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1935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1935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1935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1935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1935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1935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1935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1935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1935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1935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1935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1935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1935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1935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1935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1935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1935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1935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1935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1935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1935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1935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1935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1935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1935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1935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1935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1935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1935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1935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1935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1935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1935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1935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1935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1935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1935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1935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1935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1935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1935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1935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1935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1935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1935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1935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1935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1934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1935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1934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1935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1934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1935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1934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1935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1934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1935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1934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1935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1934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1935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1934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1935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1934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1935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1934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1935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1934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1935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1934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1935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1934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1935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1934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1935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1934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1935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1934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1935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1934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1935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1934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1935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1934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1935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1934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1935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1934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1935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1934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1935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1934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1935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1934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1935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1934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1935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1934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1935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1934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1935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1934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1935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1934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1935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1934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1935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1934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1935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1934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1935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1934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1935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1934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1935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1934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1935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1934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1935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1934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1935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1934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1935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1934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1935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1934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1935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1934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1935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1934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1935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1934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1935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1934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1935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1934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1935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1934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1935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1934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1935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1934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1935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1934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1935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1934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1935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1934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1935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1934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1935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1934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1935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1934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1935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1934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1935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1934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1935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1934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1935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1934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1935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1934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1935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1934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1935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1934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1935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1934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1935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1934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1935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1934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1935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1934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1935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1934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1935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1934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1935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1934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1935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1934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1935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1934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1935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1934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1935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1934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1935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1934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1935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1934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1935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1934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1935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1934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1935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1934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1935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1934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1935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1934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1935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1934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1935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1934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1935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1934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1935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1934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1935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1934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1935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1934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1935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1934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1935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1934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1935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1934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1935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1934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1935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1934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1935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1934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1935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1934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1935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1934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1935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1934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1935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1934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1935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1934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1935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1934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1935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1934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1935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1934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1935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1934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1935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1934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1935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1934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1935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1934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1935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1934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1935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1934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1935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1934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1935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1934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1935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1934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1935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1934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1935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1934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1935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1934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1935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1934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1935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1934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1935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1934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1935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1934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1935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1934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1935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1934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1935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1934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1935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1934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1935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1934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1935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1934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1935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1934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1935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1934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1935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1934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1935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1934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1935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1934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1935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1934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1935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1934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1935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1934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1935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1934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1935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1934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1935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1934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1935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1934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1935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1934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1935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1934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1935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1934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1935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1934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1935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1934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1935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1934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1935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1934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1935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1934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1935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1934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1935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1934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1935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1934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1935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1934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1935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1934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1935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1934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1935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1934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1935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1934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1935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1934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1935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1934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1935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1934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1935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1934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1935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1934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1935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1934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1935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1934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1935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1934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1935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1934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1935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1934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1935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1934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1935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1934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1935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1934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1935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1934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1935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1934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1935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1934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1935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1934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1935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1934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1935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1934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1935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1934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1935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1934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1935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1934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1935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1934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1935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1934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1935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1934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1935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1934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1935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1934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1935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1934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1935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1934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1935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1934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1935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1934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1935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1934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1935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1934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1935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1934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1935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1934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1935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1934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1935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1934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1935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1934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1935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1934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1935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1934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1935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1934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1935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1934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1935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1934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1935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1934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1935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1934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1935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1934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1935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1934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1935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1934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1935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1934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1935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1934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1935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1934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1935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1934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1935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1934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1935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1934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1935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1934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1935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1934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1935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1934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1935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1934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1935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1934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1935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1934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1935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1934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1935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1934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1935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1934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1935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1934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1935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1934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1935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1934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1935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1934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1935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1934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1935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1934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1935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1934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1935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1934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1935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1934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1935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1934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1935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1934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1935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1934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1935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1934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1935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1934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1935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1934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1935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1934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1935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1934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1935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1934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1935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1934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1935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1934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1935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1934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1935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1934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1935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1934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1935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1934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1935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1934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1935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1934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1935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1934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1935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1934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1935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1934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1935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1934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1935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1934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1935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1934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1935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1934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1935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1934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1935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1934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1935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1934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1935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1934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1935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1934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1935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1934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1935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1934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1935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1934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1935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1934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1935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1934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1935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1934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1935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1934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1935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1934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1935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1934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1935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1934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1935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1934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1935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1934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1935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1934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1935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1934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1935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1934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1935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1934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1935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1934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1935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1934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1935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1934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1935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1934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1935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1934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1935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1934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1935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1934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1935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1934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1935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1934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1935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1934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1935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1934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1935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1934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1935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1934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1935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1934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1935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1934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1935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1934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1935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1934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1935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1934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1935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1934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1935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1934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1935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1934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1935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1934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1935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1934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1935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1934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1935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1934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1935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1934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1935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1934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1935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1934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1935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1934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1935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1934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1935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1934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1935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1934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1935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1934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1935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1934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1935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1934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1935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1934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1935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1934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1935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1934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1935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1934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1935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1934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1935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1934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1935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1934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1935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1934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1935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1934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1935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1934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1935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1934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1935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1934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1935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1934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1935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1934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1935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1934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1935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1934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1935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1934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1935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1934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1935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1934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1935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1934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1935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1934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1935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1934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1935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1934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1935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1934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1935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1934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1935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1934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1935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1934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1935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1934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1935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1934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1935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1934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1935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1934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1935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1934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1935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1934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1935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1934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1935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1934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1935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1934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1935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1934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1935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1934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1935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1934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1935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1934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1935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1934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1935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1934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1935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1934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1935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1934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1935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1934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1935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1934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1935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1934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1935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1934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1935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1934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1935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1934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1935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1934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1935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1934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1935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1934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1935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1934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1935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1934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1935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1934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1935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1934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1935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1934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1935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1934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1935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1934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1935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1934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1935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1934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1935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1934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1935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1934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1935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1934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1935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1934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1935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1934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1935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1934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1935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1934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1935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1934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1935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1934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1935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1934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1935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1934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1935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1934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1935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1934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1935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1934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1935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1934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1935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1934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1935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1934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1935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1934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1935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1934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1935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1934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1935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1934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1935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1934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1935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1934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1935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1934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1935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1934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1935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1934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1935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1934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1935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1934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1935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1934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1935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1934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1935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1934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1935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1934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1935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1934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1935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1934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1935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1934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1935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1934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1935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1934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1935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1934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1935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1934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1935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1934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1935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1934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1935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1934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1935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1934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1935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1934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1935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1934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1935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1934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1935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1934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1935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1934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1935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1934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1935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1934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1935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1934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1935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1934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1935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1934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1935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1934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1935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1934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1935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1934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1935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1934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1935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1934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1935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1934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1935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1934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1935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1934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1935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1934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1935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1934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1935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1934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1935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1934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1935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1934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1935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1934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1935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1934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1935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1934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1935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1934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1935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1934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1935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1934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1935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1934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1935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1934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1935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1934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1935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1934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1935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1934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1935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1934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1935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1934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1935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1934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1935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1934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1935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1934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1935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1934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1935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1934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1935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1934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1935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1934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1935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1934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1935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1934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1935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1934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1935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1934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1935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1934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1935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1934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1935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1934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1935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1934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1935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1934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1935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1934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1935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1934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1935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1934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1935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1934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1935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1934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1935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1934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1935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1934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1935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1934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1935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1934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1935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1934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1935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1934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1935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1934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1935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1934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1935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1934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1935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1934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1935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1934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1935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1934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1935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1934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1935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1934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1935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1934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1935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1934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1935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1934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1935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1934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1935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1934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1935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1934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1935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1934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1935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1934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1935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1934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1935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1934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1935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1934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1935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1934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1935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1934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1935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1934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1935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1934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1935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1934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1935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1934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1935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1934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1935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1934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1935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1934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1935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1934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1935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1934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1935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1934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1935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1934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1935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1934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1935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1934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1935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1934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1935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1934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1935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1934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1935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1934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1935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1934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1935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1934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1935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1934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1935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1934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1935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1934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1935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1934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1935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1934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1935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1934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1935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1934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1935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1934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1935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1934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1935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1934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1935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1934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1935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1934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1935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1934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1935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1934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1935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1934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1935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1934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1935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1934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1935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1934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1935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1934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1935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1934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1935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1934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1935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1934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1935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1934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1935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1934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1935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1934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1935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1934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1935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1934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1935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1934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1935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1934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1935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1934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1935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1934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1935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1934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1935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1934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1935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1934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1935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1934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1935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1934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1935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1934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1935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1934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1935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1934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1935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1934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1935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1934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1935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1934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1935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1934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1935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1934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1935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1934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1935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1934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1935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1934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1935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1934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1935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1934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1935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1934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1935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1934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1935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1934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1935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1934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1935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1934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1935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1934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1935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1934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1935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1934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1935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1934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1935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1934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1935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1934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1935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1934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1935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1934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1935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1934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1935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1934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1935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1934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1935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1934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1935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1934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1935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1934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1935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1934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1935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1934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1935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1934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1935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1934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1935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1934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1935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1934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1935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1934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1935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1934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1935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1934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1935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1934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1935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1934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1935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1934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1935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1934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1935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1934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1935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1934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1935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1934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1935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1934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1935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1934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1935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1934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1935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1934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1935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1934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1935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1934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1935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1934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1935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1934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1935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1934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1935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1934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1935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1934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1935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1934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1935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1934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1935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1934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1935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1934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1935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1934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1935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1934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1935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1934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1935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1934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1935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1934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1935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1934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1935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1934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1935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1934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1935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1934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1935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1934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1935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1934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1935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1934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1935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1934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1935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1934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1935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1934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1935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1934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1935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1934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1935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1934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1935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1934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1935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1934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1935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1934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1935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1934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1935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1934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1935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1934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1935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1934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1935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1934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1935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1934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1935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1934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1935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1934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1935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1934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1935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1934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1935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1934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1935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1934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1935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1934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1935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1934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1935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1934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1935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1934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1935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1934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1935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1934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1935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1934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1935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1934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1935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1934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1935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1934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1935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1934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1935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1934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1935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1934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1935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1934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1935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1934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1935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1934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1935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1934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1935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1934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1935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1934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1935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1934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1935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1934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1935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1934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1935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1934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1935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1934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1935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1934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1935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1934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1935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1934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1935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1934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1935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1934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1935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1934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1935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1934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1935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1934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1935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1934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1935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1934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1935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1934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1935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1934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1935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1934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1935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1934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1935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1934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1935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1934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1935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1934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1935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1934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1935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1934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1935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1934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1935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1934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1935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1934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1935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1934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1935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1934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1935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1934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1935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1934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1935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1934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1935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1934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1935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1934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1935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1934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1935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1934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1935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1934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1935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1934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1935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1934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1935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1934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1935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1934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1935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1934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1935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1934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1935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1934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1935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1934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1935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1934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1935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1934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1935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1934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1935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1934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1935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1934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1935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1934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1935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1934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1935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1934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1935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1934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1935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1934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1935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1934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1935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1934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1935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1934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1935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1934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1935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1934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1935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1934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1935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1934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1935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1934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1935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1934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1935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1934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1935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1934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1935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1934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1935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1934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1935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1934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1935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1934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1935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1934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1935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1934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1935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1934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1935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1934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1935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1934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1935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1934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1935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1934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1935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1934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1935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1934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1935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1934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1935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1934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1935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1934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1935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1934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1935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1934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1935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1934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1935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1934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1935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1934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1935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1934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1935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1934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1935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1934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1935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1934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1935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1934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1935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1934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1935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1934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1935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1934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1935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1934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1935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1934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1935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1934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1935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1934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1935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1934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1935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1934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1935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1934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1935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1934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1935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1934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1935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1934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1935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1934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1935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1934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1935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1934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1935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1934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1935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1934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1935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1934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1935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1934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1935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1934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1935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1934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1935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1934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1935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1934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1935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1934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1935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1934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1935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1934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1935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1934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1935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1934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1935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1934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1935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1934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1935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1934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1935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1934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1935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1934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1935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1934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1935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1934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1935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1934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1935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1934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1935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1934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1935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1934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1935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1934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1935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1934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1935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1934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1935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1934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1935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1934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1935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1934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1935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1934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1935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1934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1935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1934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1935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1934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1935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1934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1935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1934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1935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1934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1935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1934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1935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1934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1935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1934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1935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1934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1935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1934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1935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1934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1935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1934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1935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1934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1935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1934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1935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1934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1935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1934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1935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1934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1935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1934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1935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1934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1935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1934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1935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1934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1935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1934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1935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1934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1935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1934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1935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1934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1935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1934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1935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1934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1935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1934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1935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1934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1935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1934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1935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1934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1935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1934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1935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1934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1935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1934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1935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1934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1935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1934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1935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1934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1935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1934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1935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1934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1935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1934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1935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1934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1935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1934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1935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1934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1935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1934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1935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1934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1935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1934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1935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1934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1935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1934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1935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1934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1935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1934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1935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1934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1935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1934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1935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1934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1935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1934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1935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1934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1935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1934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1935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1934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1935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1934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1935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1934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1935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1934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1935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1934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1935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1934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1935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1934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1935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1934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1935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workbookViewId="0">
      <pane ySplit="1" topLeftCell="A428" activePane="bottomLeft" state="frozen"/>
      <selection pane="bottomLeft" activeCell="A438" sqref="A438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1934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1935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1934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1935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1934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1935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1934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1935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1934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1935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1934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1935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1934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1935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1934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1935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1934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1935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1934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1935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1934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1935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1934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1935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1934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1935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1934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1935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1934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1935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1934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1935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1934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1935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1934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1935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1934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1935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1934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1935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1934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1935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1934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1935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1934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1935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1934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1935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1934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1935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1934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1935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1934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1935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1934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1935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1934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1935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1934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1935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1934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1935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1934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1935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1934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1935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1934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1935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1934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1935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1934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1935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1934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1935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1934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1935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1934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1935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1934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1935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1934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1935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1934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1935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1934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1935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1934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1935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1934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1935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1934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1935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1934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1935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1934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1935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1934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1935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1934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1935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1934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1935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1934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1935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1934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1935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1934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1935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1934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1935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1934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1935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1934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1935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1934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1935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1934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1935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1934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1935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1934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1935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1934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1935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1934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1935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1934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1935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1934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1935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1934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1935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1934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1935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1934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1935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1934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1935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1934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1935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1934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1935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1934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1935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1934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1935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1934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1935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1934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1935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1934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1935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1934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1935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1934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1935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1934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1935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1934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1935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1934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1935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1934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1935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1934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1935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1934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1935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1934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1935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1934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1935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1934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1935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1934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1935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1934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1935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1934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1935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1934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1935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1934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1935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1934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1935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1934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1935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1934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1935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1934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1935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1934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1935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1934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1935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1934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1935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1934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1935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1934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1935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1934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1935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1934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1935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1934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1935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1934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1935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1934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1935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1934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1935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1934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1935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1934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1935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1934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1935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1934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1935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1934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1935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1934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1935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1934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1935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1934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1935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1934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1935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1934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1935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1934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1935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1934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1935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1934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1935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1934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1935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1934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1935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1934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1935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1934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1935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1934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1935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1934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1935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1934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1935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1934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1935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1934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1935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1934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1935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1934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1935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1934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1935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1934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1935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1934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1935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1934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1935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1934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1935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1934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1935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1934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1935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1934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1935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1934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1935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1934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1935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1934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1935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1934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1935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1934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1935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1934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1935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1934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1935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1934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1935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1934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1935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1934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1935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1934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1935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1934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1935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1934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1935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1934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1935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1934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1935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1934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1935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1934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1935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1934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1935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1934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1935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1934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1935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1934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1935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1934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1935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1934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1935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1934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1935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1934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1935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1934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1935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1934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1935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1934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1935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1934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1935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1934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1935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1934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1935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1934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1935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1934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1935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1934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1935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1934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1935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1934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1935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1934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1935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1934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1935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1934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1935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1934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1935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1934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1935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1934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1935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1934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1935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1934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1935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1934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1935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1934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1935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1934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1935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1934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1935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1934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1935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1934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1935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1934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1935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1934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1935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1934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1935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1934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1935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1934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1935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1934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1935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1934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1935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1934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1935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1934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1935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1934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1935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1934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1935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1934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1935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1934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1935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1934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1935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1934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1935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1934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1935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1934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1935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1934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1935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1934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1935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1934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1935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1934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1935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1934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1935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1934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1935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1934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1935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1934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1935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1934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1935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1934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1935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1934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1935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1934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1935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1934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1935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1934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1935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1934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1935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1934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1935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1934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1935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1934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1935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1934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1935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1934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1935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1934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1935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1934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1935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1934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1935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1934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1935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1934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1935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1934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1935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1934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1935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1934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1935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1934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1935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1934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1935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1934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1935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1934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1935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1934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1935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1934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1935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1934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1935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1934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1935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1934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1935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1934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1935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1934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1935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1934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1935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1934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1935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1934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1935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1934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1935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1934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1935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1934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1935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1934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1935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1934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1935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1934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1935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1934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1935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1934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1935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1934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1935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1934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1935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1934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1935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1934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1935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1934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1935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1934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1935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1934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1935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1934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1935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1934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1935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1934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1935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1934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1935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1934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1935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1934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1935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1934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1935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1934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1935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1934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1935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1934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1935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1934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1935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1934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1935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1934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1935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1934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1935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1934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1935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1934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1935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1934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1935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1934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1935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1934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1935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1934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1935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1934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1935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1934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1935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1934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1935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1934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1935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1934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1935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1934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1935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1934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1935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1934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1935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1934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1935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1934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1935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1934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1935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1934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1935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1934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1935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1934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1935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1934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1935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1934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1935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1934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1935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1934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1935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1934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1935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1934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1935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1934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1935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1934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1935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1934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1935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1934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1935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1934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1935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1934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1935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1934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1935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1934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1935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1934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1935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1934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1935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1934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1935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1934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1935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1934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1935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1934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1935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1934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1935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1934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1935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1934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1935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1934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1935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1934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1935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1934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1935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1934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1935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1934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1935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1934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1935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1934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1935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1934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1935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1934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1935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1934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1935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1934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1935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1934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1935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1934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1935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1934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1935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1934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1935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1934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1935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1934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1935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1934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1935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1934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1935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1934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1935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1934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1935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1934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1935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1934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1935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1934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1935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1934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1935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1934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1935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1934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1935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1934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1935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1934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1935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1934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1935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1934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1935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1934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1935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1934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1935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1934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1935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1934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1935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1934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1935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1934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1935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1934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1935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1934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1935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1934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1935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1934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1935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1934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1935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1934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1935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1934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1935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1934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1935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1934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1935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1934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1935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1934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1935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1934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1935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1934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1935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1934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1935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1934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1935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1934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1935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1934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1935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1934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1935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1934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1935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1934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1935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1934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1935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1934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1935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1934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1935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1934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1935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1934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1935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1934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1935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1934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1935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1934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1935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1934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1935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1934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1935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1934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1935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1934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1935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1934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1935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1934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1935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1934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1935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1934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1935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1934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1935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1934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1935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1934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1935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1934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1935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1934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1935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1934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1935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1934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1935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1934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1935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1934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1935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1934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1935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1934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1935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1934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1935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1934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1935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1934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1935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1934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1935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1934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1935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1934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1935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1934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1935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1934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1935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1934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1935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1934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1935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1934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1935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1934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1935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1934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1935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1934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1935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1934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1935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1934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1935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1934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1935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1934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1935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1934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1935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1934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1935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1934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1935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1934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1935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1934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1935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1934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1935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1934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1935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1934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1935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1934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1935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1934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1935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1934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1935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s="3" t="s">
        <v>1934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s="3" t="s">
        <v>1935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2650</v>
      </c>
    </row>
    <row r="436" spans="1:24" x14ac:dyDescent="0.3">
      <c r="A436" t="str">
        <f t="shared" ref="A436:A441" si="44">_xlfn.CONCAT(K436," ",I436," ",J436," ",Q436," ",M436)</f>
        <v>0.56 пФ 1% NP0 50В 0402</v>
      </c>
      <c r="B436" s="3" t="s">
        <v>119</v>
      </c>
      <c r="C436" s="3" t="s">
        <v>1934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45">_xlfn.CONCAT(X436," ",W436)</f>
        <v>0.56 пФ</v>
      </c>
      <c r="L436" s="3" t="s">
        <v>1777</v>
      </c>
      <c r="M436" s="3" t="s">
        <v>111</v>
      </c>
      <c r="N436" s="3" t="s">
        <v>28</v>
      </c>
      <c r="O436" s="3" t="s">
        <v>1935</v>
      </c>
      <c r="P436" s="5" t="str">
        <f t="shared" ref="P436:P441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44"/>
        <v>0.6 пФ 1% NP0 50В 0402</v>
      </c>
      <c r="B437" s="3" t="s">
        <v>119</v>
      </c>
      <c r="C437" s="3" t="s">
        <v>1934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0.6 пФ</v>
      </c>
      <c r="L437" s="3" t="s">
        <v>1778</v>
      </c>
      <c r="M437" s="3" t="s">
        <v>111</v>
      </c>
      <c r="N437" s="3" t="s">
        <v>28</v>
      </c>
      <c r="O437" s="3" t="s">
        <v>1935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2651</v>
      </c>
    </row>
    <row r="438" spans="1:24" x14ac:dyDescent="0.3">
      <c r="A438" t="str">
        <f t="shared" si="44"/>
        <v>0.68 пФ 1% NP0 50В 0402</v>
      </c>
      <c r="B438" s="3" t="s">
        <v>119</v>
      </c>
      <c r="C438" s="3" t="s">
        <v>1934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0.68 пФ</v>
      </c>
      <c r="L438" s="3" t="s">
        <v>1779</v>
      </c>
      <c r="M438" s="3" t="s">
        <v>111</v>
      </c>
      <c r="N438" s="3" t="s">
        <v>28</v>
      </c>
      <c r="O438" s="3" t="s">
        <v>1935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44"/>
        <v>0.7 пФ 1% NP0 50В 0402</v>
      </c>
      <c r="B439" s="3" t="s">
        <v>119</v>
      </c>
      <c r="C439" s="3" t="s">
        <v>1934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0.7 пФ</v>
      </c>
      <c r="L439" s="3" t="s">
        <v>1780</v>
      </c>
      <c r="M439" s="3" t="s">
        <v>111</v>
      </c>
      <c r="N439" s="3" t="s">
        <v>28</v>
      </c>
      <c r="O439" s="3" t="s">
        <v>1935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2652</v>
      </c>
    </row>
    <row r="440" spans="1:24" x14ac:dyDescent="0.3">
      <c r="A440" t="str">
        <f t="shared" si="44"/>
        <v>0.75 пФ 1% NP0 50В 0402</v>
      </c>
      <c r="B440" s="3" t="s">
        <v>119</v>
      </c>
      <c r="C440" s="3" t="s">
        <v>1934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0.75 пФ</v>
      </c>
      <c r="L440" s="3" t="s">
        <v>1781</v>
      </c>
      <c r="M440" s="3" t="s">
        <v>111</v>
      </c>
      <c r="N440" s="3" t="s">
        <v>28</v>
      </c>
      <c r="O440" s="3" t="s">
        <v>1935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2653</v>
      </c>
    </row>
    <row r="441" spans="1:24" x14ac:dyDescent="0.3">
      <c r="A441" t="str">
        <f t="shared" si="44"/>
        <v>0.8 пФ 1% NP0 50В 0402</v>
      </c>
      <c r="B441" s="3" t="s">
        <v>119</v>
      </c>
      <c r="C441" s="3" t="s">
        <v>1934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0.8 пФ</v>
      </c>
      <c r="L441" s="3" t="s">
        <v>1782</v>
      </c>
      <c r="M441" s="3" t="s">
        <v>111</v>
      </c>
      <c r="N441" s="3" t="s">
        <v>28</v>
      </c>
      <c r="O441" s="3" t="s">
        <v>1935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2654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s="3" t="s">
        <v>1934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s="3" t="s">
        <v>1935</v>
      </c>
      <c r="P442" s="5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47">_xlfn.CONCAT(K443," ",I443," ",J443," ",Q443," ",M443)</f>
        <v>1.1 пФ 1% NP0 50В 0402</v>
      </c>
      <c r="B443" s="3" t="s">
        <v>119</v>
      </c>
      <c r="C443" s="3" t="s">
        <v>1934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48">_xlfn.CONCAT(X443," ",W443)</f>
        <v>1.1 пФ</v>
      </c>
      <c r="L443" s="3" t="s">
        <v>1777</v>
      </c>
      <c r="M443" s="3" t="s">
        <v>111</v>
      </c>
      <c r="N443" s="3" t="s">
        <v>28</v>
      </c>
      <c r="O443" s="3" t="s">
        <v>1935</v>
      </c>
      <c r="P443" s="5" t="str">
        <f t="shared" ref="P443:P506" si="49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47"/>
        <v>1.2 пФ 1% NP0 50В 0402</v>
      </c>
      <c r="B444" s="3" t="s">
        <v>119</v>
      </c>
      <c r="C444" s="3" t="s">
        <v>1934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8"/>
        <v>1.2 пФ</v>
      </c>
      <c r="L444" s="3" t="s">
        <v>1778</v>
      </c>
      <c r="M444" s="3" t="s">
        <v>111</v>
      </c>
      <c r="N444" s="3" t="s">
        <v>28</v>
      </c>
      <c r="O444" s="3" t="s">
        <v>1935</v>
      </c>
      <c r="P444" s="5" t="str">
        <f t="shared" si="49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47"/>
        <v>1.3 пФ 1% NP0 50В 0402</v>
      </c>
      <c r="B445" s="3" t="s">
        <v>119</v>
      </c>
      <c r="C445" s="3" t="s">
        <v>1934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8"/>
        <v>1.3 пФ</v>
      </c>
      <c r="L445" s="3" t="s">
        <v>1779</v>
      </c>
      <c r="M445" s="3" t="s">
        <v>111</v>
      </c>
      <c r="N445" s="3" t="s">
        <v>28</v>
      </c>
      <c r="O445" s="3" t="s">
        <v>1935</v>
      </c>
      <c r="P445" s="5" t="str">
        <f t="shared" si="49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47"/>
        <v>1.5 пФ 1% NP0 50В 0402</v>
      </c>
      <c r="B446" s="3" t="s">
        <v>119</v>
      </c>
      <c r="C446" s="3" t="s">
        <v>1934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8"/>
        <v>1.5 пФ</v>
      </c>
      <c r="L446" s="3" t="s">
        <v>1780</v>
      </c>
      <c r="M446" s="3" t="s">
        <v>111</v>
      </c>
      <c r="N446" s="3" t="s">
        <v>28</v>
      </c>
      <c r="O446" s="3" t="s">
        <v>1935</v>
      </c>
      <c r="P446" s="5" t="str">
        <f t="shared" si="49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47"/>
        <v>1.6 пФ 1% NP0 50В 0402</v>
      </c>
      <c r="B447" s="3" t="s">
        <v>119</v>
      </c>
      <c r="C447" s="3" t="s">
        <v>1934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8"/>
        <v>1.6 пФ</v>
      </c>
      <c r="L447" s="3" t="s">
        <v>1781</v>
      </c>
      <c r="M447" s="3" t="s">
        <v>111</v>
      </c>
      <c r="N447" s="3" t="s">
        <v>28</v>
      </c>
      <c r="O447" s="3" t="s">
        <v>1935</v>
      </c>
      <c r="P447" s="5" t="str">
        <f t="shared" si="49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47"/>
        <v>1.8 пФ 1% NP0 50В 0402</v>
      </c>
      <c r="B448" s="3" t="s">
        <v>119</v>
      </c>
      <c r="C448" s="3" t="s">
        <v>1934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8"/>
        <v>1.8 пФ</v>
      </c>
      <c r="L448" s="3" t="s">
        <v>1782</v>
      </c>
      <c r="M448" s="3" t="s">
        <v>111</v>
      </c>
      <c r="N448" s="3" t="s">
        <v>28</v>
      </c>
      <c r="O448" s="3" t="s">
        <v>1935</v>
      </c>
      <c r="P448" s="5" t="str">
        <f t="shared" si="49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47"/>
        <v>2 пФ 1% NP0 50В 0402</v>
      </c>
      <c r="B449" s="3" t="s">
        <v>119</v>
      </c>
      <c r="C449" s="3" t="s">
        <v>1934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8"/>
        <v>2 пФ</v>
      </c>
      <c r="L449" s="3" t="s">
        <v>1783</v>
      </c>
      <c r="M449" s="3" t="s">
        <v>111</v>
      </c>
      <c r="N449" s="3" t="s">
        <v>28</v>
      </c>
      <c r="O449" s="3" t="s">
        <v>1935</v>
      </c>
      <c r="P449" s="5" t="str">
        <f t="shared" si="49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47"/>
        <v>2.2 пФ 1% NP0 50В 0402</v>
      </c>
      <c r="B450" s="3" t="s">
        <v>119</v>
      </c>
      <c r="C450" s="3" t="s">
        <v>1934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8"/>
        <v>2.2 пФ</v>
      </c>
      <c r="L450" s="3" t="s">
        <v>1784</v>
      </c>
      <c r="M450" s="3" t="s">
        <v>111</v>
      </c>
      <c r="N450" s="3" t="s">
        <v>28</v>
      </c>
      <c r="O450" s="3" t="s">
        <v>1935</v>
      </c>
      <c r="P450" s="5" t="str">
        <f t="shared" si="49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47"/>
        <v>2.4 пФ 1% NP0 50В 0402</v>
      </c>
      <c r="B451" s="3" t="s">
        <v>119</v>
      </c>
      <c r="C451" s="3" t="s">
        <v>1934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8"/>
        <v>2.4 пФ</v>
      </c>
      <c r="L451" s="3" t="s">
        <v>1785</v>
      </c>
      <c r="M451" s="3" t="s">
        <v>111</v>
      </c>
      <c r="N451" s="3" t="s">
        <v>28</v>
      </c>
      <c r="O451" s="3" t="s">
        <v>1935</v>
      </c>
      <c r="P451" s="5" t="str">
        <f t="shared" si="49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47"/>
        <v>2.7 пФ 1% NP0 50В 0402</v>
      </c>
      <c r="B452" s="3" t="s">
        <v>119</v>
      </c>
      <c r="C452" s="3" t="s">
        <v>1934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8"/>
        <v>2.7 пФ</v>
      </c>
      <c r="L452" s="3" t="s">
        <v>1786</v>
      </c>
      <c r="M452" s="3" t="s">
        <v>111</v>
      </c>
      <c r="N452" s="3" t="s">
        <v>28</v>
      </c>
      <c r="O452" s="3" t="s">
        <v>1935</v>
      </c>
      <c r="P452" s="5" t="str">
        <f t="shared" si="49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47"/>
        <v>3 пФ 1% NP0 50В 0402</v>
      </c>
      <c r="B453" s="3" t="s">
        <v>119</v>
      </c>
      <c r="C453" s="3" t="s">
        <v>1934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8"/>
        <v>3 пФ</v>
      </c>
      <c r="L453" s="3" t="s">
        <v>1787</v>
      </c>
      <c r="M453" s="3" t="s">
        <v>111</v>
      </c>
      <c r="N453" s="3" t="s">
        <v>28</v>
      </c>
      <c r="O453" s="3" t="s">
        <v>1935</v>
      </c>
      <c r="P453" s="5" t="str">
        <f t="shared" si="49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47"/>
        <v>3.3 пФ 1% NP0 50В 0402</v>
      </c>
      <c r="B454" s="3" t="s">
        <v>119</v>
      </c>
      <c r="C454" s="3" t="s">
        <v>1934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8"/>
        <v>3.3 пФ</v>
      </c>
      <c r="L454" s="3" t="s">
        <v>1788</v>
      </c>
      <c r="M454" s="3" t="s">
        <v>111</v>
      </c>
      <c r="N454" s="3" t="s">
        <v>28</v>
      </c>
      <c r="O454" s="3" t="s">
        <v>1935</v>
      </c>
      <c r="P454" s="5" t="str">
        <f t="shared" si="49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47"/>
        <v>3.6 пФ 1% NP0 50В 0402</v>
      </c>
      <c r="B455" s="3" t="s">
        <v>119</v>
      </c>
      <c r="C455" s="3" t="s">
        <v>1934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8"/>
        <v>3.6 пФ</v>
      </c>
      <c r="L455" s="3" t="s">
        <v>1789</v>
      </c>
      <c r="M455" s="3" t="s">
        <v>111</v>
      </c>
      <c r="N455" s="3" t="s">
        <v>28</v>
      </c>
      <c r="O455" s="3" t="s">
        <v>1935</v>
      </c>
      <c r="P455" s="5" t="str">
        <f t="shared" si="49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47"/>
        <v>3.9 пФ 1% NP0 50В 0402</v>
      </c>
      <c r="B456" s="3" t="s">
        <v>119</v>
      </c>
      <c r="C456" s="3" t="s">
        <v>1934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8"/>
        <v>3.9 пФ</v>
      </c>
      <c r="L456" s="3" t="s">
        <v>1790</v>
      </c>
      <c r="M456" s="3" t="s">
        <v>111</v>
      </c>
      <c r="N456" s="3" t="s">
        <v>28</v>
      </c>
      <c r="O456" s="3" t="s">
        <v>1935</v>
      </c>
      <c r="P456" s="5" t="str">
        <f t="shared" si="49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47"/>
        <v>4.3 пФ 1% NP0 50В 0402</v>
      </c>
      <c r="B457" s="3" t="s">
        <v>119</v>
      </c>
      <c r="C457" s="3" t="s">
        <v>1934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8"/>
        <v>4.3 пФ</v>
      </c>
      <c r="L457" s="3" t="s">
        <v>1791</v>
      </c>
      <c r="M457" s="3" t="s">
        <v>111</v>
      </c>
      <c r="N457" s="3" t="s">
        <v>28</v>
      </c>
      <c r="O457" s="3" t="s">
        <v>1935</v>
      </c>
      <c r="P457" s="5" t="str">
        <f t="shared" si="49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47"/>
        <v>4.7 пФ 1% NP0 50В 0402</v>
      </c>
      <c r="B458" s="3" t="s">
        <v>119</v>
      </c>
      <c r="C458" s="3" t="s">
        <v>1934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8"/>
        <v>4.7 пФ</v>
      </c>
      <c r="L458" s="3" t="s">
        <v>1792</v>
      </c>
      <c r="M458" s="3" t="s">
        <v>111</v>
      </c>
      <c r="N458" s="3" t="s">
        <v>28</v>
      </c>
      <c r="O458" s="3" t="s">
        <v>1935</v>
      </c>
      <c r="P458" s="5" t="str">
        <f t="shared" si="49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47"/>
        <v>5.1 пФ 1% NP0 50В 0402</v>
      </c>
      <c r="B459" s="3" t="s">
        <v>119</v>
      </c>
      <c r="C459" s="3" t="s">
        <v>1934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8"/>
        <v>5.1 пФ</v>
      </c>
      <c r="L459" s="3" t="s">
        <v>1793</v>
      </c>
      <c r="M459" s="3" t="s">
        <v>111</v>
      </c>
      <c r="N459" s="3" t="s">
        <v>28</v>
      </c>
      <c r="O459" s="3" t="s">
        <v>1935</v>
      </c>
      <c r="P459" s="5" t="str">
        <f t="shared" si="49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47"/>
        <v>5.6 пФ 1% NP0 50В 0402</v>
      </c>
      <c r="B460" s="3" t="s">
        <v>119</v>
      </c>
      <c r="C460" s="3" t="s">
        <v>1934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8"/>
        <v>5.6 пФ</v>
      </c>
      <c r="L460" s="3" t="s">
        <v>1794</v>
      </c>
      <c r="M460" s="3" t="s">
        <v>111</v>
      </c>
      <c r="N460" s="3" t="s">
        <v>28</v>
      </c>
      <c r="O460" s="3" t="s">
        <v>1935</v>
      </c>
      <c r="P460" s="5" t="str">
        <f t="shared" si="49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47"/>
        <v>6.2 пФ 1% NP0 50В 0402</v>
      </c>
      <c r="B461" s="3" t="s">
        <v>119</v>
      </c>
      <c r="C461" s="3" t="s">
        <v>1934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8"/>
        <v>6.2 пФ</v>
      </c>
      <c r="L461" s="3" t="s">
        <v>1795</v>
      </c>
      <c r="M461" s="3" t="s">
        <v>111</v>
      </c>
      <c r="N461" s="3" t="s">
        <v>28</v>
      </c>
      <c r="O461" s="3" t="s">
        <v>1935</v>
      </c>
      <c r="P461" s="5" t="str">
        <f t="shared" si="49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47"/>
        <v>6.8 пФ 1% NP0 50В 0402</v>
      </c>
      <c r="B462" s="3" t="s">
        <v>119</v>
      </c>
      <c r="C462" s="3" t="s">
        <v>1934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8"/>
        <v>6.8 пФ</v>
      </c>
      <c r="L462" s="3" t="s">
        <v>1796</v>
      </c>
      <c r="M462" s="3" t="s">
        <v>111</v>
      </c>
      <c r="N462" s="3" t="s">
        <v>28</v>
      </c>
      <c r="O462" s="3" t="s">
        <v>1935</v>
      </c>
      <c r="P462" s="5" t="str">
        <f t="shared" si="49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47"/>
        <v>7.5 пФ 1% NP0 50В 0402</v>
      </c>
      <c r="B463" s="3" t="s">
        <v>119</v>
      </c>
      <c r="C463" s="3" t="s">
        <v>1934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8"/>
        <v>7.5 пФ</v>
      </c>
      <c r="L463" s="3" t="s">
        <v>1797</v>
      </c>
      <c r="M463" s="3" t="s">
        <v>111</v>
      </c>
      <c r="N463" s="3" t="s">
        <v>28</v>
      </c>
      <c r="O463" s="3" t="s">
        <v>1935</v>
      </c>
      <c r="P463" s="5" t="str">
        <f t="shared" si="49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47"/>
        <v>8.2 пФ 1% NP0 50В 0402</v>
      </c>
      <c r="B464" s="3" t="s">
        <v>119</v>
      </c>
      <c r="C464" s="3" t="s">
        <v>1934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8"/>
        <v>8.2 пФ</v>
      </c>
      <c r="L464" s="3" t="s">
        <v>1798</v>
      </c>
      <c r="M464" s="3" t="s">
        <v>111</v>
      </c>
      <c r="N464" s="3" t="s">
        <v>28</v>
      </c>
      <c r="O464" s="3" t="s">
        <v>1935</v>
      </c>
      <c r="P464" s="5" t="str">
        <f t="shared" si="49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47"/>
        <v>9.1 пФ 1% NP0 50В 0402</v>
      </c>
      <c r="B465" s="3" t="s">
        <v>119</v>
      </c>
      <c r="C465" s="3" t="s">
        <v>1934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8"/>
        <v>9.1 пФ</v>
      </c>
      <c r="L465" s="3" t="s">
        <v>1799</v>
      </c>
      <c r="M465" s="3" t="s">
        <v>111</v>
      </c>
      <c r="N465" s="3" t="s">
        <v>28</v>
      </c>
      <c r="O465" s="3" t="s">
        <v>1935</v>
      </c>
      <c r="P465" s="5" t="str">
        <f t="shared" si="49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47"/>
        <v>10 пФ 1% NP0 50В 0402</v>
      </c>
      <c r="B466" s="3" t="s">
        <v>119</v>
      </c>
      <c r="C466" s="3" t="s">
        <v>1934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8"/>
        <v>10 пФ</v>
      </c>
      <c r="L466" s="3" t="s">
        <v>1800</v>
      </c>
      <c r="M466" s="3" t="s">
        <v>111</v>
      </c>
      <c r="N466" s="3" t="s">
        <v>28</v>
      </c>
      <c r="O466" s="3" t="s">
        <v>1935</v>
      </c>
      <c r="P466" s="5" t="str">
        <f t="shared" si="49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47"/>
        <v>11 пФ 1% NP0 50В 0402</v>
      </c>
      <c r="B467" s="3" t="s">
        <v>119</v>
      </c>
      <c r="C467" s="3" t="s">
        <v>1934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8"/>
        <v>11 пФ</v>
      </c>
      <c r="L467" s="3" t="s">
        <v>1801</v>
      </c>
      <c r="M467" s="3" t="s">
        <v>111</v>
      </c>
      <c r="N467" s="3" t="s">
        <v>28</v>
      </c>
      <c r="O467" s="3" t="s">
        <v>1935</v>
      </c>
      <c r="P467" s="5" t="str">
        <f t="shared" si="49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47"/>
        <v>12 пФ 1% NP0 50В 0402</v>
      </c>
      <c r="B468" s="3" t="s">
        <v>119</v>
      </c>
      <c r="C468" s="3" t="s">
        <v>1934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8"/>
        <v>12 пФ</v>
      </c>
      <c r="L468" s="3" t="s">
        <v>1802</v>
      </c>
      <c r="M468" s="3" t="s">
        <v>111</v>
      </c>
      <c r="N468" s="3" t="s">
        <v>28</v>
      </c>
      <c r="O468" s="3" t="s">
        <v>1935</v>
      </c>
      <c r="P468" s="5" t="str">
        <f t="shared" si="49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47"/>
        <v>13 пФ 1% NP0 50В 0402</v>
      </c>
      <c r="B469" s="3" t="s">
        <v>119</v>
      </c>
      <c r="C469" s="3" t="s">
        <v>1934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8"/>
        <v>13 пФ</v>
      </c>
      <c r="L469" s="3" t="s">
        <v>1803</v>
      </c>
      <c r="M469" s="3" t="s">
        <v>111</v>
      </c>
      <c r="N469" s="3" t="s">
        <v>28</v>
      </c>
      <c r="O469" s="3" t="s">
        <v>1935</v>
      </c>
      <c r="P469" s="5" t="str">
        <f t="shared" si="49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47"/>
        <v>15 пФ 1% NP0 50В 0402</v>
      </c>
      <c r="B470" s="3" t="s">
        <v>119</v>
      </c>
      <c r="C470" s="3" t="s">
        <v>1934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8"/>
        <v>15 пФ</v>
      </c>
      <c r="L470" s="3" t="s">
        <v>1804</v>
      </c>
      <c r="M470" s="3" t="s">
        <v>111</v>
      </c>
      <c r="N470" s="3" t="s">
        <v>28</v>
      </c>
      <c r="O470" s="3" t="s">
        <v>1935</v>
      </c>
      <c r="P470" s="5" t="str">
        <f t="shared" si="49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47"/>
        <v>16 пФ 1% NP0 50В 0402</v>
      </c>
      <c r="B471" s="3" t="s">
        <v>119</v>
      </c>
      <c r="C471" s="3" t="s">
        <v>1934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8"/>
        <v>16 пФ</v>
      </c>
      <c r="L471" s="3" t="s">
        <v>1805</v>
      </c>
      <c r="M471" s="3" t="s">
        <v>111</v>
      </c>
      <c r="N471" s="3" t="s">
        <v>28</v>
      </c>
      <c r="O471" s="3" t="s">
        <v>1935</v>
      </c>
      <c r="P471" s="5" t="str">
        <f t="shared" si="49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47"/>
        <v>18 пФ 1% NP0 50В 0402</v>
      </c>
      <c r="B472" s="3" t="s">
        <v>119</v>
      </c>
      <c r="C472" s="3" t="s">
        <v>1934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8"/>
        <v>18 пФ</v>
      </c>
      <c r="L472" s="3" t="s">
        <v>1806</v>
      </c>
      <c r="M472" s="3" t="s">
        <v>111</v>
      </c>
      <c r="N472" s="3" t="s">
        <v>28</v>
      </c>
      <c r="O472" s="3" t="s">
        <v>1935</v>
      </c>
      <c r="P472" s="5" t="str">
        <f t="shared" si="49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47"/>
        <v>20 пФ 1% NP0 50В 0402</v>
      </c>
      <c r="B473" s="3" t="s">
        <v>119</v>
      </c>
      <c r="C473" s="3" t="s">
        <v>1934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8"/>
        <v>20 пФ</v>
      </c>
      <c r="L473" s="3" t="s">
        <v>1807</v>
      </c>
      <c r="M473" s="3" t="s">
        <v>111</v>
      </c>
      <c r="N473" s="3" t="s">
        <v>28</v>
      </c>
      <c r="O473" s="3" t="s">
        <v>1935</v>
      </c>
      <c r="P473" s="5" t="str">
        <f t="shared" si="49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47"/>
        <v>22 пФ 1% NP0 50В 0402</v>
      </c>
      <c r="B474" s="3" t="s">
        <v>119</v>
      </c>
      <c r="C474" s="3" t="s">
        <v>1934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8"/>
        <v>22 пФ</v>
      </c>
      <c r="L474" s="3" t="s">
        <v>1808</v>
      </c>
      <c r="M474" s="3" t="s">
        <v>111</v>
      </c>
      <c r="N474" s="3" t="s">
        <v>28</v>
      </c>
      <c r="O474" s="3" t="s">
        <v>1935</v>
      </c>
      <c r="P474" s="5" t="str">
        <f t="shared" si="49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47"/>
        <v>24 пФ 1% NP0 50В 0402</v>
      </c>
      <c r="B475" s="3" t="s">
        <v>119</v>
      </c>
      <c r="C475" s="3" t="s">
        <v>1934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8"/>
        <v>24 пФ</v>
      </c>
      <c r="L475" s="3" t="s">
        <v>1809</v>
      </c>
      <c r="M475" s="3" t="s">
        <v>111</v>
      </c>
      <c r="N475" s="3" t="s">
        <v>28</v>
      </c>
      <c r="O475" s="3" t="s">
        <v>1935</v>
      </c>
      <c r="P475" s="5" t="str">
        <f t="shared" si="49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47"/>
        <v>27 пФ 1% NP0 50В 0402</v>
      </c>
      <c r="B476" s="3" t="s">
        <v>119</v>
      </c>
      <c r="C476" s="3" t="s">
        <v>1934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8"/>
        <v>27 пФ</v>
      </c>
      <c r="L476" s="3" t="s">
        <v>1810</v>
      </c>
      <c r="M476" s="3" t="s">
        <v>111</v>
      </c>
      <c r="N476" s="3" t="s">
        <v>28</v>
      </c>
      <c r="O476" s="3" t="s">
        <v>1935</v>
      </c>
      <c r="P476" s="5" t="str">
        <f t="shared" si="49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47"/>
        <v>30 пФ 1% NP0 50В 0402</v>
      </c>
      <c r="B477" s="3" t="s">
        <v>119</v>
      </c>
      <c r="C477" s="3" t="s">
        <v>1934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8"/>
        <v>30 пФ</v>
      </c>
      <c r="L477" s="3" t="s">
        <v>1811</v>
      </c>
      <c r="M477" s="3" t="s">
        <v>111</v>
      </c>
      <c r="N477" s="3" t="s">
        <v>28</v>
      </c>
      <c r="O477" s="3" t="s">
        <v>1935</v>
      </c>
      <c r="P477" s="5" t="str">
        <f t="shared" si="49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47"/>
        <v>33 пФ 1% NP0 50В 0402</v>
      </c>
      <c r="B478" s="3" t="s">
        <v>119</v>
      </c>
      <c r="C478" s="3" t="s">
        <v>1934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8"/>
        <v>33 пФ</v>
      </c>
      <c r="L478" s="3" t="s">
        <v>1812</v>
      </c>
      <c r="M478" s="3" t="s">
        <v>111</v>
      </c>
      <c r="N478" s="3" t="s">
        <v>28</v>
      </c>
      <c r="O478" s="3" t="s">
        <v>1935</v>
      </c>
      <c r="P478" s="5" t="str">
        <f t="shared" si="49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47"/>
        <v>36 пФ 1% NP0 50В 0402</v>
      </c>
      <c r="B479" s="3" t="s">
        <v>119</v>
      </c>
      <c r="C479" s="3" t="s">
        <v>1934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8"/>
        <v>36 пФ</v>
      </c>
      <c r="L479" s="3" t="s">
        <v>1813</v>
      </c>
      <c r="M479" s="3" t="s">
        <v>111</v>
      </c>
      <c r="N479" s="3" t="s">
        <v>28</v>
      </c>
      <c r="O479" s="3" t="s">
        <v>1935</v>
      </c>
      <c r="P479" s="5" t="str">
        <f t="shared" si="49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47"/>
        <v>39 пФ 1% NP0 50В 0402</v>
      </c>
      <c r="B480" s="3" t="s">
        <v>119</v>
      </c>
      <c r="C480" s="3" t="s">
        <v>1934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8"/>
        <v>39 пФ</v>
      </c>
      <c r="L480" s="3" t="s">
        <v>1814</v>
      </c>
      <c r="M480" s="3" t="s">
        <v>111</v>
      </c>
      <c r="N480" s="3" t="s">
        <v>28</v>
      </c>
      <c r="O480" s="3" t="s">
        <v>1935</v>
      </c>
      <c r="P480" s="5" t="str">
        <f t="shared" si="49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47"/>
        <v>43 пФ 1% NP0 50В 0402</v>
      </c>
      <c r="B481" s="3" t="s">
        <v>119</v>
      </c>
      <c r="C481" s="3" t="s">
        <v>1934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8"/>
        <v>43 пФ</v>
      </c>
      <c r="L481" s="3" t="s">
        <v>1815</v>
      </c>
      <c r="M481" s="3" t="s">
        <v>111</v>
      </c>
      <c r="N481" s="3" t="s">
        <v>28</v>
      </c>
      <c r="O481" s="3" t="s">
        <v>1935</v>
      </c>
      <c r="P481" s="5" t="str">
        <f t="shared" si="49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47"/>
        <v>47 пФ 1% NP0 50В 0402</v>
      </c>
      <c r="B482" s="3" t="s">
        <v>119</v>
      </c>
      <c r="C482" s="3" t="s">
        <v>1934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8"/>
        <v>47 пФ</v>
      </c>
      <c r="L482" s="3" t="s">
        <v>1816</v>
      </c>
      <c r="M482" s="3" t="s">
        <v>111</v>
      </c>
      <c r="N482" s="3" t="s">
        <v>28</v>
      </c>
      <c r="O482" s="3" t="s">
        <v>1935</v>
      </c>
      <c r="P482" s="5" t="str">
        <f t="shared" si="49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47"/>
        <v>51 пФ 1% NP0 50В 0402</v>
      </c>
      <c r="B483" s="3" t="s">
        <v>119</v>
      </c>
      <c r="C483" s="3" t="s">
        <v>1934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8"/>
        <v>51 пФ</v>
      </c>
      <c r="L483" s="3" t="s">
        <v>1817</v>
      </c>
      <c r="M483" s="3" t="s">
        <v>111</v>
      </c>
      <c r="N483" s="3" t="s">
        <v>28</v>
      </c>
      <c r="O483" s="3" t="s">
        <v>1935</v>
      </c>
      <c r="P483" s="5" t="str">
        <f t="shared" si="49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47"/>
        <v>56 пФ 1% NP0 50В 0402</v>
      </c>
      <c r="B484" s="3" t="s">
        <v>119</v>
      </c>
      <c r="C484" s="3" t="s">
        <v>1934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8"/>
        <v>56 пФ</v>
      </c>
      <c r="L484" s="3" t="s">
        <v>1818</v>
      </c>
      <c r="M484" s="3" t="s">
        <v>111</v>
      </c>
      <c r="N484" s="3" t="s">
        <v>28</v>
      </c>
      <c r="O484" s="3" t="s">
        <v>1935</v>
      </c>
      <c r="P484" s="5" t="str">
        <f t="shared" si="49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47"/>
        <v>62 пФ 1% NP0 50В 0402</v>
      </c>
      <c r="B485" s="3" t="s">
        <v>119</v>
      </c>
      <c r="C485" s="3" t="s">
        <v>1934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8"/>
        <v>62 пФ</v>
      </c>
      <c r="L485" s="3" t="s">
        <v>1819</v>
      </c>
      <c r="M485" s="3" t="s">
        <v>111</v>
      </c>
      <c r="N485" s="3" t="s">
        <v>28</v>
      </c>
      <c r="O485" s="3" t="s">
        <v>1935</v>
      </c>
      <c r="P485" s="5" t="str">
        <f t="shared" si="49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47"/>
        <v>68 пФ 1% NP0 50В 0402</v>
      </c>
      <c r="B486" s="3" t="s">
        <v>119</v>
      </c>
      <c r="C486" s="3" t="s">
        <v>1934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8"/>
        <v>68 пФ</v>
      </c>
      <c r="L486" s="3" t="s">
        <v>1820</v>
      </c>
      <c r="M486" s="3" t="s">
        <v>111</v>
      </c>
      <c r="N486" s="3" t="s">
        <v>28</v>
      </c>
      <c r="O486" s="3" t="s">
        <v>1935</v>
      </c>
      <c r="P486" s="5" t="str">
        <f t="shared" si="49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47"/>
        <v>75 пФ 1% NP0 50В 0402</v>
      </c>
      <c r="B487" s="3" t="s">
        <v>119</v>
      </c>
      <c r="C487" s="3" t="s">
        <v>1934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8"/>
        <v>75 пФ</v>
      </c>
      <c r="L487" s="3" t="s">
        <v>1821</v>
      </c>
      <c r="M487" s="3" t="s">
        <v>111</v>
      </c>
      <c r="N487" s="3" t="s">
        <v>28</v>
      </c>
      <c r="O487" s="3" t="s">
        <v>1935</v>
      </c>
      <c r="P487" s="5" t="str">
        <f t="shared" si="49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47"/>
        <v>82 пФ 1% NP0 50В 0402</v>
      </c>
      <c r="B488" s="3" t="s">
        <v>119</v>
      </c>
      <c r="C488" s="3" t="s">
        <v>1934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8"/>
        <v>82 пФ</v>
      </c>
      <c r="L488" s="3" t="s">
        <v>1822</v>
      </c>
      <c r="M488" s="3" t="s">
        <v>111</v>
      </c>
      <c r="N488" s="3" t="s">
        <v>28</v>
      </c>
      <c r="O488" s="3" t="s">
        <v>1935</v>
      </c>
      <c r="P488" s="5" t="str">
        <f t="shared" si="49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47"/>
        <v>91 пФ 1% NP0 50В 0402</v>
      </c>
      <c r="B489" s="3" t="s">
        <v>119</v>
      </c>
      <c r="C489" s="3" t="s">
        <v>1934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8"/>
        <v>91 пФ</v>
      </c>
      <c r="L489" s="3" t="s">
        <v>1823</v>
      </c>
      <c r="M489" s="3" t="s">
        <v>111</v>
      </c>
      <c r="N489" s="3" t="s">
        <v>28</v>
      </c>
      <c r="O489" s="3" t="s">
        <v>1935</v>
      </c>
      <c r="P489" s="5" t="str">
        <f t="shared" si="49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47"/>
        <v>100 пФ 1% NP0 50В 0402</v>
      </c>
      <c r="B490" s="3" t="s">
        <v>119</v>
      </c>
      <c r="C490" s="3" t="s">
        <v>1934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8"/>
        <v>100 пФ</v>
      </c>
      <c r="L490" s="3" t="s">
        <v>1824</v>
      </c>
      <c r="M490" s="3" t="s">
        <v>111</v>
      </c>
      <c r="N490" s="3" t="s">
        <v>28</v>
      </c>
      <c r="O490" s="3" t="s">
        <v>1935</v>
      </c>
      <c r="P490" s="5" t="str">
        <f t="shared" si="49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47"/>
        <v>110 пФ 1% NP0 50В 0402</v>
      </c>
      <c r="B491" s="3" t="s">
        <v>119</v>
      </c>
      <c r="C491" s="3" t="s">
        <v>1934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8"/>
        <v>110 пФ</v>
      </c>
      <c r="L491" s="3" t="s">
        <v>1825</v>
      </c>
      <c r="M491" s="3" t="s">
        <v>111</v>
      </c>
      <c r="N491" s="3" t="s">
        <v>28</v>
      </c>
      <c r="O491" s="3" t="s">
        <v>1935</v>
      </c>
      <c r="P491" s="5" t="str">
        <f t="shared" si="49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47"/>
        <v>120 пФ 1% NP0 50В 0402</v>
      </c>
      <c r="B492" s="3" t="s">
        <v>119</v>
      </c>
      <c r="C492" s="3" t="s">
        <v>1934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8"/>
        <v>120 пФ</v>
      </c>
      <c r="L492" s="3" t="s">
        <v>1826</v>
      </c>
      <c r="M492" s="3" t="s">
        <v>111</v>
      </c>
      <c r="N492" s="3" t="s">
        <v>28</v>
      </c>
      <c r="O492" s="3" t="s">
        <v>1935</v>
      </c>
      <c r="P492" s="5" t="str">
        <f t="shared" si="49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47"/>
        <v>130 пФ 1% NP0 50В 0402</v>
      </c>
      <c r="B493" s="3" t="s">
        <v>119</v>
      </c>
      <c r="C493" s="3" t="s">
        <v>1934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8"/>
        <v>130 пФ</v>
      </c>
      <c r="L493" s="3" t="s">
        <v>1827</v>
      </c>
      <c r="M493" s="3" t="s">
        <v>111</v>
      </c>
      <c r="N493" s="3" t="s">
        <v>28</v>
      </c>
      <c r="O493" s="3" t="s">
        <v>1935</v>
      </c>
      <c r="P493" s="5" t="str">
        <f t="shared" si="49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47"/>
        <v>150 пФ 1% NP0 50В 0402</v>
      </c>
      <c r="B494" s="3" t="s">
        <v>119</v>
      </c>
      <c r="C494" s="3" t="s">
        <v>1934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8"/>
        <v>150 пФ</v>
      </c>
      <c r="L494" s="3" t="s">
        <v>1828</v>
      </c>
      <c r="M494" s="3" t="s">
        <v>111</v>
      </c>
      <c r="N494" s="3" t="s">
        <v>28</v>
      </c>
      <c r="O494" s="3" t="s">
        <v>1935</v>
      </c>
      <c r="P494" s="5" t="str">
        <f t="shared" si="49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47"/>
        <v>160 пФ 1% NP0 50В 0402</v>
      </c>
      <c r="B495" s="3" t="s">
        <v>119</v>
      </c>
      <c r="C495" s="3" t="s">
        <v>1934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8"/>
        <v>160 пФ</v>
      </c>
      <c r="L495" s="3" t="s">
        <v>1829</v>
      </c>
      <c r="M495" s="3" t="s">
        <v>111</v>
      </c>
      <c r="N495" s="3" t="s">
        <v>28</v>
      </c>
      <c r="O495" s="3" t="s">
        <v>1935</v>
      </c>
      <c r="P495" s="5" t="str">
        <f t="shared" si="49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47"/>
        <v>180 пФ 1% NP0 50В 0402</v>
      </c>
      <c r="B496" s="3" t="s">
        <v>119</v>
      </c>
      <c r="C496" s="3" t="s">
        <v>1934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8"/>
        <v>180 пФ</v>
      </c>
      <c r="L496" s="3" t="s">
        <v>1830</v>
      </c>
      <c r="M496" s="3" t="s">
        <v>111</v>
      </c>
      <c r="N496" s="3" t="s">
        <v>28</v>
      </c>
      <c r="O496" s="3" t="s">
        <v>1935</v>
      </c>
      <c r="P496" s="5" t="str">
        <f t="shared" si="49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47"/>
        <v>200 пФ 1% NP0 50В 0402</v>
      </c>
      <c r="B497" s="3" t="s">
        <v>119</v>
      </c>
      <c r="C497" s="3" t="s">
        <v>1934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8"/>
        <v>200 пФ</v>
      </c>
      <c r="L497" s="3" t="s">
        <v>1831</v>
      </c>
      <c r="M497" s="3" t="s">
        <v>111</v>
      </c>
      <c r="N497" s="3" t="s">
        <v>28</v>
      </c>
      <c r="O497" s="3" t="s">
        <v>1935</v>
      </c>
      <c r="P497" s="5" t="str">
        <f t="shared" si="49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47"/>
        <v>220 пФ 1% NP0 50В 0402</v>
      </c>
      <c r="B498" s="3" t="s">
        <v>119</v>
      </c>
      <c r="C498" s="3" t="s">
        <v>1934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8"/>
        <v>220 пФ</v>
      </c>
      <c r="L498" s="3" t="s">
        <v>1832</v>
      </c>
      <c r="M498" s="3" t="s">
        <v>111</v>
      </c>
      <c r="N498" s="3" t="s">
        <v>28</v>
      </c>
      <c r="O498" s="3" t="s">
        <v>1935</v>
      </c>
      <c r="P498" s="5" t="str">
        <f t="shared" si="49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47"/>
        <v>240 пФ 1% NP0 50В 0402</v>
      </c>
      <c r="B499" s="3" t="s">
        <v>119</v>
      </c>
      <c r="C499" s="3" t="s">
        <v>1934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8"/>
        <v>240 пФ</v>
      </c>
      <c r="L499" s="3" t="s">
        <v>1833</v>
      </c>
      <c r="M499" s="3" t="s">
        <v>111</v>
      </c>
      <c r="N499" s="3" t="s">
        <v>28</v>
      </c>
      <c r="O499" s="3" t="s">
        <v>1935</v>
      </c>
      <c r="P499" s="5" t="str">
        <f t="shared" si="49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47"/>
        <v>270 пФ 1% NP0 50В 0402</v>
      </c>
      <c r="B500" s="3" t="s">
        <v>119</v>
      </c>
      <c r="C500" s="3" t="s">
        <v>1934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48"/>
        <v>270 пФ</v>
      </c>
      <c r="L500" s="3" t="s">
        <v>1834</v>
      </c>
      <c r="M500" s="3" t="s">
        <v>111</v>
      </c>
      <c r="N500" s="3" t="s">
        <v>28</v>
      </c>
      <c r="O500" s="3" t="s">
        <v>1935</v>
      </c>
      <c r="P500" s="5" t="str">
        <f t="shared" si="49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47"/>
        <v>300 пФ 1% NP0 50В 0402</v>
      </c>
      <c r="B501" s="3" t="s">
        <v>119</v>
      </c>
      <c r="C501" s="3" t="s">
        <v>1934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300 пФ</v>
      </c>
      <c r="L501" s="3" t="s">
        <v>1835</v>
      </c>
      <c r="M501" s="3" t="s">
        <v>111</v>
      </c>
      <c r="N501" s="3" t="s">
        <v>28</v>
      </c>
      <c r="O501" s="3" t="s">
        <v>1935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47"/>
        <v>330 пФ 1% NP0 50В 0402</v>
      </c>
      <c r="B502" s="3" t="s">
        <v>119</v>
      </c>
      <c r="C502" s="3" t="s">
        <v>1934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330 пФ</v>
      </c>
      <c r="L502" s="3" t="s">
        <v>1836</v>
      </c>
      <c r="M502" s="3" t="s">
        <v>111</v>
      </c>
      <c r="N502" s="3" t="s">
        <v>28</v>
      </c>
      <c r="O502" s="3" t="s">
        <v>1935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47"/>
        <v>360 пФ 1% NP0 50В 0402</v>
      </c>
      <c r="B503" s="3" t="s">
        <v>119</v>
      </c>
      <c r="C503" s="3" t="s">
        <v>1934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360 пФ</v>
      </c>
      <c r="L503" s="3" t="s">
        <v>1837</v>
      </c>
      <c r="M503" s="3" t="s">
        <v>111</v>
      </c>
      <c r="N503" s="3" t="s">
        <v>28</v>
      </c>
      <c r="O503" s="3" t="s">
        <v>1935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47"/>
        <v>390 пФ 1% NP0 50В 0402</v>
      </c>
      <c r="B504" s="3" t="s">
        <v>119</v>
      </c>
      <c r="C504" s="3" t="s">
        <v>1934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390 пФ</v>
      </c>
      <c r="L504" s="3" t="s">
        <v>1838</v>
      </c>
      <c r="M504" s="3" t="s">
        <v>111</v>
      </c>
      <c r="N504" s="3" t="s">
        <v>28</v>
      </c>
      <c r="O504" s="3" t="s">
        <v>1935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47"/>
        <v>430 пФ 1% NP0 50В 0402</v>
      </c>
      <c r="B505" s="3" t="s">
        <v>119</v>
      </c>
      <c r="C505" s="3" t="s">
        <v>1934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430 пФ</v>
      </c>
      <c r="L505" s="3" t="s">
        <v>1839</v>
      </c>
      <c r="M505" s="3" t="s">
        <v>111</v>
      </c>
      <c r="N505" s="3" t="s">
        <v>28</v>
      </c>
      <c r="O505" s="3" t="s">
        <v>1935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47"/>
        <v>470 пФ 1% NP0 50В 0402</v>
      </c>
      <c r="B506" s="3" t="s">
        <v>119</v>
      </c>
      <c r="C506" s="3" t="s">
        <v>1934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470 пФ</v>
      </c>
      <c r="L506" s="3" t="s">
        <v>1840</v>
      </c>
      <c r="M506" s="3" t="s">
        <v>111</v>
      </c>
      <c r="N506" s="3" t="s">
        <v>28</v>
      </c>
      <c r="O506" s="3" t="s">
        <v>1935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50">_xlfn.CONCAT(K507," ",I507," ",J507," ",Q507," ",M507)</f>
        <v>510 пФ 1% NP0 50В 0402</v>
      </c>
      <c r="B507" s="3" t="s">
        <v>119</v>
      </c>
      <c r="C507" s="3" t="s">
        <v>1934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51">_xlfn.CONCAT(X507," ",W507)</f>
        <v>510 пФ</v>
      </c>
      <c r="L507" s="3" t="s">
        <v>1841</v>
      </c>
      <c r="M507" s="3" t="s">
        <v>111</v>
      </c>
      <c r="N507" s="3" t="s">
        <v>28</v>
      </c>
      <c r="O507" s="3" t="s">
        <v>1935</v>
      </c>
      <c r="P507" s="5" t="str">
        <f t="shared" ref="P507:P531" si="52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50"/>
        <v>560 пФ 1% NP0 50В 0402</v>
      </c>
      <c r="B508" s="3" t="s">
        <v>119</v>
      </c>
      <c r="C508" s="3" t="s">
        <v>1934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51"/>
        <v>560 пФ</v>
      </c>
      <c r="L508" s="3" t="s">
        <v>1842</v>
      </c>
      <c r="M508" s="3" t="s">
        <v>111</v>
      </c>
      <c r="N508" s="3" t="s">
        <v>28</v>
      </c>
      <c r="O508" s="3" t="s">
        <v>1935</v>
      </c>
      <c r="P508" s="5" t="str">
        <f t="shared" si="52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50"/>
        <v>620 пФ 1% NP0 50В 0402</v>
      </c>
      <c r="B509" s="3" t="s">
        <v>119</v>
      </c>
      <c r="C509" s="3" t="s">
        <v>1934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51"/>
        <v>620 пФ</v>
      </c>
      <c r="L509" s="3" t="s">
        <v>1843</v>
      </c>
      <c r="M509" s="3" t="s">
        <v>111</v>
      </c>
      <c r="N509" s="3" t="s">
        <v>28</v>
      </c>
      <c r="O509" s="3" t="s">
        <v>1935</v>
      </c>
      <c r="P509" s="5" t="str">
        <f t="shared" si="52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50"/>
        <v>680 пФ 1% NP0 50В 0402</v>
      </c>
      <c r="B510" s="3" t="s">
        <v>119</v>
      </c>
      <c r="C510" s="3" t="s">
        <v>1934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51"/>
        <v>680 пФ</v>
      </c>
      <c r="L510" s="3" t="s">
        <v>1844</v>
      </c>
      <c r="M510" s="3" t="s">
        <v>111</v>
      </c>
      <c r="N510" s="3" t="s">
        <v>28</v>
      </c>
      <c r="O510" s="3" t="s">
        <v>1935</v>
      </c>
      <c r="P510" s="5" t="str">
        <f t="shared" si="52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50"/>
        <v>750 пФ 1% NP0 50В 0402</v>
      </c>
      <c r="B511" s="3" t="s">
        <v>119</v>
      </c>
      <c r="C511" s="3" t="s">
        <v>1934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51"/>
        <v>750 пФ</v>
      </c>
      <c r="L511" s="3" t="s">
        <v>1845</v>
      </c>
      <c r="M511" s="3" t="s">
        <v>111</v>
      </c>
      <c r="N511" s="3" t="s">
        <v>28</v>
      </c>
      <c r="O511" s="3" t="s">
        <v>1935</v>
      </c>
      <c r="P511" s="5" t="str">
        <f t="shared" si="52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50"/>
        <v>820 пФ 1% NP0 50В 0402</v>
      </c>
      <c r="B512" s="3" t="s">
        <v>119</v>
      </c>
      <c r="C512" s="3" t="s">
        <v>1934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51"/>
        <v>820 пФ</v>
      </c>
      <c r="L512" s="3" t="s">
        <v>1846</v>
      </c>
      <c r="M512" s="3" t="s">
        <v>111</v>
      </c>
      <c r="N512" s="3" t="s">
        <v>28</v>
      </c>
      <c r="O512" s="3" t="s">
        <v>1935</v>
      </c>
      <c r="P512" s="5" t="str">
        <f t="shared" si="52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50"/>
        <v>910 пФ 1% NP0 50В 0402</v>
      </c>
      <c r="B513" s="3" t="s">
        <v>119</v>
      </c>
      <c r="C513" s="3" t="s">
        <v>1934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51"/>
        <v>910 пФ</v>
      </c>
      <c r="L513" s="3" t="s">
        <v>1847</v>
      </c>
      <c r="M513" s="3" t="s">
        <v>111</v>
      </c>
      <c r="N513" s="3" t="s">
        <v>28</v>
      </c>
      <c r="O513" s="3" t="s">
        <v>1935</v>
      </c>
      <c r="P513" s="5" t="str">
        <f t="shared" si="52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50"/>
        <v>1000 пФ 1% NP0 50В 0402</v>
      </c>
      <c r="B514" s="3" t="s">
        <v>119</v>
      </c>
      <c r="C514" s="3" t="s">
        <v>1934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51"/>
        <v>1000 пФ</v>
      </c>
      <c r="L514" s="3" t="s">
        <v>1848</v>
      </c>
      <c r="M514" s="3" t="s">
        <v>111</v>
      </c>
      <c r="N514" s="3" t="s">
        <v>28</v>
      </c>
      <c r="O514" s="3" t="s">
        <v>1935</v>
      </c>
      <c r="P514" s="5" t="str">
        <f t="shared" si="52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50"/>
        <v>1100 пФ 1% NP0 50В 0402</v>
      </c>
      <c r="B515" s="3" t="s">
        <v>119</v>
      </c>
      <c r="C515" s="3" t="s">
        <v>1934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51"/>
        <v>1100 пФ</v>
      </c>
      <c r="L515" s="3" t="s">
        <v>1849</v>
      </c>
      <c r="M515" s="3" t="s">
        <v>111</v>
      </c>
      <c r="N515" s="3" t="s">
        <v>28</v>
      </c>
      <c r="O515" s="3" t="s">
        <v>1935</v>
      </c>
      <c r="P515" s="5" t="str">
        <f t="shared" si="52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50"/>
        <v>1200 пФ 1% NP0 50В 0402</v>
      </c>
      <c r="B516" s="3" t="s">
        <v>119</v>
      </c>
      <c r="C516" s="3" t="s">
        <v>1934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51"/>
        <v>1200 пФ</v>
      </c>
      <c r="L516" s="3" t="s">
        <v>1850</v>
      </c>
      <c r="M516" s="3" t="s">
        <v>111</v>
      </c>
      <c r="N516" s="3" t="s">
        <v>28</v>
      </c>
      <c r="O516" s="3" t="s">
        <v>1935</v>
      </c>
      <c r="P516" s="5" t="str">
        <f t="shared" si="52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50"/>
        <v>1300 пФ 1% NP0 50В 0402</v>
      </c>
      <c r="B517" s="3" t="s">
        <v>119</v>
      </c>
      <c r="C517" s="3" t="s">
        <v>1934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51"/>
        <v>1300 пФ</v>
      </c>
      <c r="L517" s="3" t="s">
        <v>1851</v>
      </c>
      <c r="M517" s="3" t="s">
        <v>111</v>
      </c>
      <c r="N517" s="3" t="s">
        <v>28</v>
      </c>
      <c r="O517" s="3" t="s">
        <v>1935</v>
      </c>
      <c r="P517" s="5" t="str">
        <f t="shared" si="52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50"/>
        <v>1500 пФ 1% NP0 50В 0402</v>
      </c>
      <c r="B518" s="3" t="s">
        <v>119</v>
      </c>
      <c r="C518" s="3" t="s">
        <v>1934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51"/>
        <v>1500 пФ</v>
      </c>
      <c r="L518" s="3" t="s">
        <v>1852</v>
      </c>
      <c r="M518" s="3" t="s">
        <v>111</v>
      </c>
      <c r="N518" s="3" t="s">
        <v>28</v>
      </c>
      <c r="O518" s="3" t="s">
        <v>1935</v>
      </c>
      <c r="P518" s="5" t="str">
        <f t="shared" si="52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50"/>
        <v>1600 пФ 1% NP0 50В 0402</v>
      </c>
      <c r="B519" s="3" t="s">
        <v>119</v>
      </c>
      <c r="C519" s="3" t="s">
        <v>1934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51"/>
        <v>1600 пФ</v>
      </c>
      <c r="L519" s="3" t="s">
        <v>1853</v>
      </c>
      <c r="M519" s="3" t="s">
        <v>111</v>
      </c>
      <c r="N519" s="3" t="s">
        <v>28</v>
      </c>
      <c r="O519" s="3" t="s">
        <v>1935</v>
      </c>
      <c r="P519" s="5" t="str">
        <f t="shared" si="52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50"/>
        <v>1800 пФ 1% NP0 50В 0402</v>
      </c>
      <c r="B520" s="3" t="s">
        <v>119</v>
      </c>
      <c r="C520" s="3" t="s">
        <v>1934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51"/>
        <v>1800 пФ</v>
      </c>
      <c r="L520" s="3" t="s">
        <v>1854</v>
      </c>
      <c r="M520" s="3" t="s">
        <v>111</v>
      </c>
      <c r="N520" s="3" t="s">
        <v>28</v>
      </c>
      <c r="O520" s="3" t="s">
        <v>1935</v>
      </c>
      <c r="P520" s="5" t="str">
        <f t="shared" si="52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50"/>
        <v>2000 пФ 1% NP0 50В 0402</v>
      </c>
      <c r="B521" s="3" t="s">
        <v>119</v>
      </c>
      <c r="C521" s="3" t="s">
        <v>1934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51"/>
        <v>2000 пФ</v>
      </c>
      <c r="L521" s="3" t="s">
        <v>1855</v>
      </c>
      <c r="M521" s="3" t="s">
        <v>111</v>
      </c>
      <c r="N521" s="3" t="s">
        <v>28</v>
      </c>
      <c r="O521" s="3" t="s">
        <v>1935</v>
      </c>
      <c r="P521" s="5" t="str">
        <f t="shared" si="52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50"/>
        <v>2200 пФ 1% NP0 50В 0402</v>
      </c>
      <c r="B522" s="3" t="s">
        <v>119</v>
      </c>
      <c r="C522" s="3" t="s">
        <v>1934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51"/>
        <v>2200 пФ</v>
      </c>
      <c r="L522" s="3" t="s">
        <v>1856</v>
      </c>
      <c r="M522" s="3" t="s">
        <v>111</v>
      </c>
      <c r="N522" s="3" t="s">
        <v>28</v>
      </c>
      <c r="O522" s="3" t="s">
        <v>1935</v>
      </c>
      <c r="P522" s="5" t="str">
        <f t="shared" si="52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50"/>
        <v>2400 пФ 1% NP0 50В 0402</v>
      </c>
      <c r="B523" s="3" t="s">
        <v>119</v>
      </c>
      <c r="C523" s="3" t="s">
        <v>1934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51"/>
        <v>2400 пФ</v>
      </c>
      <c r="L523" s="3" t="s">
        <v>1857</v>
      </c>
      <c r="M523" s="3" t="s">
        <v>111</v>
      </c>
      <c r="N523" s="3" t="s">
        <v>28</v>
      </c>
      <c r="O523" s="3" t="s">
        <v>1935</v>
      </c>
      <c r="P523" s="5" t="str">
        <f t="shared" si="52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50"/>
        <v>2700 пФ 1% NP0 50В 0402</v>
      </c>
      <c r="B524" s="3" t="s">
        <v>119</v>
      </c>
      <c r="C524" s="3" t="s">
        <v>1934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51"/>
        <v>2700 пФ</v>
      </c>
      <c r="L524" s="3" t="s">
        <v>1858</v>
      </c>
      <c r="M524" s="3" t="s">
        <v>111</v>
      </c>
      <c r="N524" s="3" t="s">
        <v>28</v>
      </c>
      <c r="O524" s="3" t="s">
        <v>1935</v>
      </c>
      <c r="P524" s="5" t="str">
        <f t="shared" si="52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50"/>
        <v>3000 пФ 1% NP0 50В 0402</v>
      </c>
      <c r="B525" s="3" t="s">
        <v>119</v>
      </c>
      <c r="C525" s="3" t="s">
        <v>1934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51"/>
        <v>3000 пФ</v>
      </c>
      <c r="L525" s="3" t="s">
        <v>1859</v>
      </c>
      <c r="M525" s="3" t="s">
        <v>111</v>
      </c>
      <c r="N525" s="3" t="s">
        <v>28</v>
      </c>
      <c r="O525" s="3" t="s">
        <v>1935</v>
      </c>
      <c r="P525" s="5" t="str">
        <f t="shared" si="52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50"/>
        <v>3300 пФ 1% NP0 50В 0402</v>
      </c>
      <c r="B526" s="3" t="s">
        <v>119</v>
      </c>
      <c r="C526" s="3" t="s">
        <v>1934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51"/>
        <v>3300 пФ</v>
      </c>
      <c r="L526" s="3" t="s">
        <v>1860</v>
      </c>
      <c r="M526" s="3" t="s">
        <v>111</v>
      </c>
      <c r="N526" s="3" t="s">
        <v>28</v>
      </c>
      <c r="O526" s="3" t="s">
        <v>1935</v>
      </c>
      <c r="P526" s="5" t="str">
        <f t="shared" si="52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50"/>
        <v>3600 пФ 5% X7R 50В 0402</v>
      </c>
      <c r="B527" s="3" t="s">
        <v>119</v>
      </c>
      <c r="C527" s="3" t="s">
        <v>1934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51"/>
        <v>3600 пФ</v>
      </c>
      <c r="L527" s="3" t="s">
        <v>1861</v>
      </c>
      <c r="M527" s="3" t="s">
        <v>111</v>
      </c>
      <c r="N527" s="3" t="s">
        <v>28</v>
      </c>
      <c r="O527" s="3" t="s">
        <v>1935</v>
      </c>
      <c r="P527" s="5" t="str">
        <f t="shared" si="52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50"/>
        <v>3900 пФ 5% X7R 50В 0402</v>
      </c>
      <c r="B528" s="3" t="s">
        <v>119</v>
      </c>
      <c r="C528" s="3" t="s">
        <v>1934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51"/>
        <v>3900 пФ</v>
      </c>
      <c r="L528" s="3" t="s">
        <v>1862</v>
      </c>
      <c r="M528" s="3" t="s">
        <v>111</v>
      </c>
      <c r="N528" s="3" t="s">
        <v>28</v>
      </c>
      <c r="O528" s="3" t="s">
        <v>1935</v>
      </c>
      <c r="P528" s="5" t="str">
        <f t="shared" si="52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50"/>
        <v>4300 пФ 5% X7R 50В 0402</v>
      </c>
      <c r="B529" s="3" t="s">
        <v>119</v>
      </c>
      <c r="C529" s="3" t="s">
        <v>1934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51"/>
        <v>4300 пФ</v>
      </c>
      <c r="L529" s="3" t="s">
        <v>1863</v>
      </c>
      <c r="M529" s="3" t="s">
        <v>111</v>
      </c>
      <c r="N529" s="3" t="s">
        <v>28</v>
      </c>
      <c r="O529" s="3" t="s">
        <v>1935</v>
      </c>
      <c r="P529" s="5" t="str">
        <f t="shared" si="52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50"/>
        <v>4700 пФ 5% X7R 50В 0402</v>
      </c>
      <c r="B530" s="3" t="s">
        <v>119</v>
      </c>
      <c r="C530" s="3" t="s">
        <v>1934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51"/>
        <v>4700 пФ</v>
      </c>
      <c r="L530" s="3" t="s">
        <v>1864</v>
      </c>
      <c r="M530" s="3" t="s">
        <v>111</v>
      </c>
      <c r="N530" s="3" t="s">
        <v>28</v>
      </c>
      <c r="O530" s="3" t="s">
        <v>1935</v>
      </c>
      <c r="P530" s="5" t="str">
        <f t="shared" si="52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50"/>
        <v>5100 пФ 5% X7R 50В 0402</v>
      </c>
      <c r="B531" s="3" t="s">
        <v>119</v>
      </c>
      <c r="C531" s="3" t="s">
        <v>1934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51"/>
        <v>5100 пФ</v>
      </c>
      <c r="L531" s="3" t="s">
        <v>1865</v>
      </c>
      <c r="M531" s="3" t="s">
        <v>111</v>
      </c>
      <c r="N531" s="3" t="s">
        <v>28</v>
      </c>
      <c r="O531" s="3" t="s">
        <v>1935</v>
      </c>
      <c r="P531" s="5" t="str">
        <f t="shared" si="52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1934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1935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1934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1935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1934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1935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1934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1935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1934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1935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1934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1935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1934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1935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1934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1935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1934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1935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1934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1935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1934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1935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1934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1935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1934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1935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1934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1935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1934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1935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1934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1935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1934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1935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1934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1935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1934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1935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1934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1935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1934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1935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1934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1935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1934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1935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1934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1935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1934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1935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1934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1935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1934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1935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1934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1935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1934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1935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1934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1935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1934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1935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1934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1935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1934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1935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1934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1935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1934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1935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1934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1935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1934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1935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1934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1935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1934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1935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1934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1935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1934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1935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1934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1935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1934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1935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1934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1935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1934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1935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17" activePane="bottomLeft" state="frozen"/>
      <selection pane="bottomLeft" activeCell="S32" sqref="S32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1934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1935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1934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1935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1934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1935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1934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1935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1934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1935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1934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1935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1934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1935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1934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1935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1934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1935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1934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1935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1934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1935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1934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1935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1934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1935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1934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1935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1934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1935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3" t="s">
        <v>1934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1935</v>
      </c>
      <c r="P17" s="3" t="s">
        <v>1933</v>
      </c>
      <c r="Q17" s="3" t="s">
        <v>179</v>
      </c>
      <c r="R17" s="3" t="s">
        <v>1935</v>
      </c>
      <c r="S17" s="3" t="s">
        <v>2642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1936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1934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1935</v>
      </c>
      <c r="P18" s="3" t="s">
        <v>1933</v>
      </c>
      <c r="Q18" s="3" t="s">
        <v>179</v>
      </c>
      <c r="R18" s="3" t="s">
        <v>1935</v>
      </c>
      <c r="S18" s="3" t="s">
        <v>2642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1937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1934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1935</v>
      </c>
      <c r="P19" s="3" t="s">
        <v>1933</v>
      </c>
      <c r="Q19" s="3" t="s">
        <v>179</v>
      </c>
      <c r="R19" s="3" t="s">
        <v>1935</v>
      </c>
      <c r="S19" s="3" t="s">
        <v>2642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1938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1934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1935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1939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1934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1935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1940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1934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1935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1941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1934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1935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1942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1934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1935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1943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1934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1935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1944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1934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1935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1945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1934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1935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1946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1934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1935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1947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1934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1935</v>
      </c>
      <c r="P29" s="3" t="s">
        <v>1933</v>
      </c>
      <c r="Q29" s="3" t="s">
        <v>164</v>
      </c>
      <c r="R29" s="3" t="s">
        <v>1935</v>
      </c>
      <c r="S29" s="3" t="s">
        <v>2642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1948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1934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1935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1949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1934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1935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1950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1934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1935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1951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1934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1935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1954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1934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1935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1955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1934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1935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1956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1934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1935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1957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1934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1935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1958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1934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1935</v>
      </c>
      <c r="P38" s="3" t="s">
        <v>1933</v>
      </c>
      <c r="Q38" s="3" t="s">
        <v>187</v>
      </c>
      <c r="R38" s="3" t="s">
        <v>1935</v>
      </c>
      <c r="S38" s="3" t="s">
        <v>2642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1959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1934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1935</v>
      </c>
      <c r="P39" s="3" t="s">
        <v>1933</v>
      </c>
      <c r="Q39" s="3" t="s">
        <v>187</v>
      </c>
      <c r="R39" s="3" t="s">
        <v>1935</v>
      </c>
      <c r="S39" s="3" t="s">
        <v>2642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1960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1934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1935</v>
      </c>
      <c r="P40" s="3" t="s">
        <v>1933</v>
      </c>
      <c r="Q40" s="3" t="s">
        <v>1952</v>
      </c>
      <c r="R40" s="3" t="s">
        <v>1935</v>
      </c>
      <c r="S40" s="3" t="s">
        <v>2642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1961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1934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1935</v>
      </c>
      <c r="P41" s="3" t="s">
        <v>1933</v>
      </c>
      <c r="Q41" s="3" t="s">
        <v>1953</v>
      </c>
      <c r="R41" s="3" t="s">
        <v>1935</v>
      </c>
      <c r="S41" s="3" t="s">
        <v>2642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8"/>
  <sheetViews>
    <sheetView zoomScaleNormal="100" workbookViewId="0">
      <pane ySplit="1" topLeftCell="A8" activePane="bottomLeft" state="frozen"/>
      <selection pane="bottomLeft" activeCell="D33" sqref="D33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1985</v>
      </c>
      <c r="B2" t="str">
        <f>H2</f>
        <v>PLS-3</v>
      </c>
      <c r="C2" s="3" t="s">
        <v>1965</v>
      </c>
      <c r="D2" s="3" t="s">
        <v>1962</v>
      </c>
      <c r="E2" s="3" t="s">
        <v>2012</v>
      </c>
      <c r="F2" s="3" t="s">
        <v>1966</v>
      </c>
      <c r="G2" s="3" t="s">
        <v>28</v>
      </c>
      <c r="H2" t="s">
        <v>1964</v>
      </c>
      <c r="I2" s="3" t="s">
        <v>28</v>
      </c>
      <c r="J2" s="3" t="s">
        <v>28</v>
      </c>
      <c r="K2" s="3" t="s">
        <v>1963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1986</v>
      </c>
      <c r="B3" t="str">
        <f t="shared" ref="B3:B7" si="0">H3</f>
        <v>PLS-4</v>
      </c>
      <c r="C3" s="3" t="s">
        <v>1972</v>
      </c>
      <c r="D3" s="3" t="s">
        <v>1962</v>
      </c>
      <c r="E3" s="3" t="s">
        <v>2012</v>
      </c>
      <c r="F3" s="3" t="s">
        <v>1966</v>
      </c>
      <c r="G3" s="3" t="s">
        <v>28</v>
      </c>
      <c r="H3" t="s">
        <v>1967</v>
      </c>
      <c r="I3" s="3" t="s">
        <v>28</v>
      </c>
      <c r="J3" s="3" t="s">
        <v>28</v>
      </c>
      <c r="K3" s="3" t="s">
        <v>1963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1987</v>
      </c>
      <c r="B4" t="str">
        <f t="shared" si="0"/>
        <v>PLS-5</v>
      </c>
      <c r="C4" s="3" t="s">
        <v>1973</v>
      </c>
      <c r="D4" s="3" t="s">
        <v>1962</v>
      </c>
      <c r="E4" s="3" t="s">
        <v>2012</v>
      </c>
      <c r="F4" s="3" t="s">
        <v>1966</v>
      </c>
      <c r="G4" s="3" t="s">
        <v>28</v>
      </c>
      <c r="H4" t="s">
        <v>1968</v>
      </c>
      <c r="I4" s="3" t="s">
        <v>28</v>
      </c>
      <c r="J4" s="3" t="s">
        <v>28</v>
      </c>
      <c r="K4" s="3" t="s">
        <v>1963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1988</v>
      </c>
      <c r="B5" t="str">
        <f t="shared" si="0"/>
        <v>PLS-6</v>
      </c>
      <c r="C5" s="3" t="s">
        <v>1974</v>
      </c>
      <c r="D5" s="3" t="s">
        <v>1962</v>
      </c>
      <c r="E5" s="3" t="s">
        <v>2012</v>
      </c>
      <c r="F5" s="3" t="s">
        <v>1966</v>
      </c>
      <c r="G5" s="3" t="s">
        <v>28</v>
      </c>
      <c r="H5" t="s">
        <v>1969</v>
      </c>
      <c r="I5" s="3" t="s">
        <v>28</v>
      </c>
      <c r="J5" s="3" t="s">
        <v>28</v>
      </c>
      <c r="K5" s="3" t="s">
        <v>1963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1989</v>
      </c>
      <c r="B6" t="str">
        <f t="shared" si="0"/>
        <v>PLS-8</v>
      </c>
      <c r="C6" s="3" t="s">
        <v>1975</v>
      </c>
      <c r="D6" s="3" t="s">
        <v>1962</v>
      </c>
      <c r="E6" s="3" t="s">
        <v>2012</v>
      </c>
      <c r="F6" s="3" t="s">
        <v>1966</v>
      </c>
      <c r="G6" s="3" t="s">
        <v>28</v>
      </c>
      <c r="H6" t="s">
        <v>1970</v>
      </c>
      <c r="I6" s="3" t="s">
        <v>28</v>
      </c>
      <c r="J6" s="3" t="s">
        <v>28</v>
      </c>
      <c r="K6" s="3" t="s">
        <v>1963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1990</v>
      </c>
      <c r="B7" t="str">
        <f t="shared" si="0"/>
        <v>PLS-10</v>
      </c>
      <c r="C7" s="3" t="s">
        <v>1976</v>
      </c>
      <c r="D7" s="3" t="s">
        <v>1962</v>
      </c>
      <c r="E7" s="3" t="s">
        <v>2012</v>
      </c>
      <c r="F7" s="3" t="s">
        <v>1966</v>
      </c>
      <c r="G7" s="3" t="s">
        <v>28</v>
      </c>
      <c r="H7" t="s">
        <v>1971</v>
      </c>
      <c r="I7" s="3" t="s">
        <v>28</v>
      </c>
      <c r="J7" s="3" t="s">
        <v>28</v>
      </c>
      <c r="K7" s="3" t="s">
        <v>1963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1991</v>
      </c>
      <c r="B8" t="str">
        <f t="shared" ref="B8:B25" si="2">H8</f>
        <v>47346-0001</v>
      </c>
      <c r="C8" s="3" t="s">
        <v>1978</v>
      </c>
      <c r="D8" s="3" t="s">
        <v>1962</v>
      </c>
      <c r="E8" s="3" t="s">
        <v>2012</v>
      </c>
      <c r="F8" s="3" t="s">
        <v>1979</v>
      </c>
      <c r="G8" s="3" t="s">
        <v>28</v>
      </c>
      <c r="H8" t="s">
        <v>1977</v>
      </c>
      <c r="I8" s="3" t="s">
        <v>28</v>
      </c>
      <c r="J8" s="3" t="s">
        <v>28</v>
      </c>
      <c r="K8" s="3" t="s">
        <v>1963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1992</v>
      </c>
      <c r="B9" t="str">
        <f t="shared" si="2"/>
        <v>10033526N3212LF</v>
      </c>
      <c r="C9" s="3" t="s">
        <v>1978</v>
      </c>
      <c r="D9" s="3" t="s">
        <v>1962</v>
      </c>
      <c r="E9" s="3" t="s">
        <v>2012</v>
      </c>
      <c r="F9" s="3" t="s">
        <v>1981</v>
      </c>
      <c r="G9" s="3" t="s">
        <v>28</v>
      </c>
      <c r="H9" t="s">
        <v>1980</v>
      </c>
      <c r="I9" s="3" t="s">
        <v>28</v>
      </c>
      <c r="J9" s="3" t="s">
        <v>28</v>
      </c>
      <c r="K9" s="3" t="s">
        <v>1963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1993</v>
      </c>
      <c r="B10" t="str">
        <f t="shared" si="2"/>
        <v>MC32603</v>
      </c>
      <c r="C10" s="3" t="s">
        <v>1984</v>
      </c>
      <c r="D10" s="3" t="s">
        <v>1962</v>
      </c>
      <c r="E10" s="3" t="s">
        <v>2012</v>
      </c>
      <c r="F10" s="3" t="s">
        <v>1983</v>
      </c>
      <c r="G10" s="3" t="s">
        <v>28</v>
      </c>
      <c r="H10" t="s">
        <v>1982</v>
      </c>
      <c r="I10" s="3" t="s">
        <v>28</v>
      </c>
      <c r="J10" s="3" t="s">
        <v>28</v>
      </c>
      <c r="K10" s="3" t="s">
        <v>1963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2035</v>
      </c>
      <c r="B11" t="str">
        <f t="shared" si="2"/>
        <v>15EDGRC-3.5-02</v>
      </c>
      <c r="C11" s="3" t="s">
        <v>2013</v>
      </c>
      <c r="D11" s="3" t="s">
        <v>1962</v>
      </c>
      <c r="E11" s="3" t="s">
        <v>2012</v>
      </c>
      <c r="F11" s="3" t="s">
        <v>2015</v>
      </c>
      <c r="G11" s="3" t="s">
        <v>28</v>
      </c>
      <c r="H11" t="s">
        <v>2014</v>
      </c>
      <c r="I11" s="3" t="s">
        <v>28</v>
      </c>
      <c r="J11" s="3" t="s">
        <v>28</v>
      </c>
      <c r="K11" s="3" t="s">
        <v>1963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2036</v>
      </c>
      <c r="B12" t="str">
        <f t="shared" si="2"/>
        <v>15EDGRC-3.5-03</v>
      </c>
      <c r="C12" s="3" t="s">
        <v>2016</v>
      </c>
      <c r="D12" s="3" t="s">
        <v>1962</v>
      </c>
      <c r="E12" s="3" t="s">
        <v>2012</v>
      </c>
      <c r="F12" s="3" t="s">
        <v>2015</v>
      </c>
      <c r="G12" s="3" t="s">
        <v>28</v>
      </c>
      <c r="H12" t="s">
        <v>2017</v>
      </c>
      <c r="I12" s="3" t="s">
        <v>28</v>
      </c>
      <c r="J12" s="3" t="s">
        <v>28</v>
      </c>
      <c r="K12" s="3" t="s">
        <v>1963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2037</v>
      </c>
      <c r="B13" t="str">
        <f t="shared" si="2"/>
        <v>15EDGRC-3.81-02P</v>
      </c>
      <c r="C13" s="3" t="s">
        <v>2013</v>
      </c>
      <c r="D13" s="3" t="s">
        <v>1962</v>
      </c>
      <c r="E13" s="3" t="s">
        <v>2012</v>
      </c>
      <c r="F13" s="3" t="s">
        <v>2015</v>
      </c>
      <c r="G13" s="3" t="s">
        <v>28</v>
      </c>
      <c r="H13" t="s">
        <v>2018</v>
      </c>
      <c r="I13" s="3" t="s">
        <v>28</v>
      </c>
      <c r="J13" s="3" t="s">
        <v>28</v>
      </c>
      <c r="K13" s="3" t="s">
        <v>1963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2038</v>
      </c>
      <c r="B14" t="str">
        <f t="shared" si="2"/>
        <v>15EDGRC-3.81-03P</v>
      </c>
      <c r="C14" s="3" t="s">
        <v>2016</v>
      </c>
      <c r="D14" s="3" t="s">
        <v>1962</v>
      </c>
      <c r="E14" s="3" t="s">
        <v>2012</v>
      </c>
      <c r="F14" s="3" t="s">
        <v>2015</v>
      </c>
      <c r="G14" s="3" t="s">
        <v>28</v>
      </c>
      <c r="H14" t="s">
        <v>2019</v>
      </c>
      <c r="I14" s="3" t="s">
        <v>28</v>
      </c>
      <c r="J14" s="3" t="s">
        <v>28</v>
      </c>
      <c r="K14" s="3" t="s">
        <v>1963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2039</v>
      </c>
      <c r="B15" t="str">
        <f t="shared" si="2"/>
        <v>15EDGRC-3.81-04P</v>
      </c>
      <c r="C15" s="3" t="s">
        <v>2020</v>
      </c>
      <c r="D15" s="3" t="s">
        <v>1962</v>
      </c>
      <c r="E15" s="3" t="s">
        <v>2012</v>
      </c>
      <c r="F15" s="3" t="s">
        <v>2015</v>
      </c>
      <c r="G15" s="3" t="s">
        <v>28</v>
      </c>
      <c r="H15" t="s">
        <v>2021</v>
      </c>
      <c r="I15" s="3" t="s">
        <v>28</v>
      </c>
      <c r="J15" s="3" t="s">
        <v>28</v>
      </c>
      <c r="K15" s="3" t="s">
        <v>1963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2040</v>
      </c>
      <c r="B16" t="str">
        <f t="shared" si="2"/>
        <v>15EDGVC-3.5-02</v>
      </c>
      <c r="C16" s="3" t="s">
        <v>2013</v>
      </c>
      <c r="D16" s="3" t="s">
        <v>1962</v>
      </c>
      <c r="E16" s="3" t="s">
        <v>2012</v>
      </c>
      <c r="F16" s="3" t="s">
        <v>2015</v>
      </c>
      <c r="G16" s="3" t="s">
        <v>28</v>
      </c>
      <c r="H16" t="s">
        <v>2022</v>
      </c>
      <c r="I16" s="3" t="s">
        <v>28</v>
      </c>
      <c r="J16" s="3" t="s">
        <v>28</v>
      </c>
      <c r="K16" s="3" t="s">
        <v>1963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2041</v>
      </c>
      <c r="B17" t="str">
        <f t="shared" si="2"/>
        <v>15EDGVC-3.5-03</v>
      </c>
      <c r="C17" s="3" t="s">
        <v>2016</v>
      </c>
      <c r="D17" s="3" t="s">
        <v>1962</v>
      </c>
      <c r="E17" s="3" t="s">
        <v>2012</v>
      </c>
      <c r="F17" s="3" t="s">
        <v>2015</v>
      </c>
      <c r="G17" s="3" t="s">
        <v>28</v>
      </c>
      <c r="H17" t="s">
        <v>2023</v>
      </c>
      <c r="I17" s="3" t="s">
        <v>28</v>
      </c>
      <c r="J17" s="3" t="s">
        <v>28</v>
      </c>
      <c r="K17" s="3" t="s">
        <v>1963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2042</v>
      </c>
      <c r="B18" t="str">
        <f t="shared" si="2"/>
        <v>15EDGVC-3.5-08</v>
      </c>
      <c r="C18" s="3" t="s">
        <v>2024</v>
      </c>
      <c r="D18" s="3" t="s">
        <v>1962</v>
      </c>
      <c r="E18" s="3" t="s">
        <v>2012</v>
      </c>
      <c r="F18" s="3" t="s">
        <v>2015</v>
      </c>
      <c r="G18" s="3" t="s">
        <v>28</v>
      </c>
      <c r="H18" t="s">
        <v>2025</v>
      </c>
      <c r="I18" s="3" t="s">
        <v>28</v>
      </c>
      <c r="J18" s="3" t="s">
        <v>28</v>
      </c>
      <c r="K18" s="3" t="s">
        <v>1963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2043</v>
      </c>
      <c r="B19" t="str">
        <f t="shared" si="2"/>
        <v>WF-2</v>
      </c>
      <c r="C19" s="3" t="s">
        <v>2027</v>
      </c>
      <c r="D19" s="3" t="s">
        <v>1962</v>
      </c>
      <c r="E19" s="3" t="s">
        <v>2012</v>
      </c>
      <c r="F19" s="3" t="s">
        <v>1966</v>
      </c>
      <c r="G19" s="3" t="s">
        <v>28</v>
      </c>
      <c r="H19" t="s">
        <v>2026</v>
      </c>
      <c r="I19" s="3" t="s">
        <v>28</v>
      </c>
      <c r="J19" s="3" t="s">
        <v>28</v>
      </c>
      <c r="K19" s="3" t="s">
        <v>1963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2044</v>
      </c>
      <c r="B20" t="str">
        <f t="shared" si="2"/>
        <v>WF-3</v>
      </c>
      <c r="C20" s="3" t="s">
        <v>1965</v>
      </c>
      <c r="D20" s="3" t="s">
        <v>1962</v>
      </c>
      <c r="E20" s="3" t="s">
        <v>2012</v>
      </c>
      <c r="F20" s="3" t="s">
        <v>1966</v>
      </c>
      <c r="G20" s="3" t="s">
        <v>28</v>
      </c>
      <c r="H20" t="s">
        <v>2028</v>
      </c>
      <c r="I20" s="3" t="s">
        <v>28</v>
      </c>
      <c r="J20" s="3" t="s">
        <v>28</v>
      </c>
      <c r="K20" s="3" t="s">
        <v>1963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2045</v>
      </c>
      <c r="B21" t="str">
        <f t="shared" si="2"/>
        <v>WF-4</v>
      </c>
      <c r="C21" s="3" t="s">
        <v>1972</v>
      </c>
      <c r="D21" s="3" t="s">
        <v>1962</v>
      </c>
      <c r="E21" s="3" t="s">
        <v>2012</v>
      </c>
      <c r="F21" s="3" t="s">
        <v>1966</v>
      </c>
      <c r="G21" s="3" t="s">
        <v>28</v>
      </c>
      <c r="H21" t="s">
        <v>2029</v>
      </c>
      <c r="I21" s="3" t="s">
        <v>28</v>
      </c>
      <c r="J21" s="3" t="s">
        <v>28</v>
      </c>
      <c r="K21" s="3" t="s">
        <v>1963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2046</v>
      </c>
      <c r="B22" t="str">
        <f t="shared" si="2"/>
        <v>WF-2R</v>
      </c>
      <c r="C22" s="3" t="s">
        <v>2027</v>
      </c>
      <c r="D22" s="3" t="s">
        <v>1962</v>
      </c>
      <c r="E22" s="3" t="s">
        <v>2012</v>
      </c>
      <c r="F22" s="3" t="s">
        <v>1966</v>
      </c>
      <c r="G22" s="3" t="s">
        <v>28</v>
      </c>
      <c r="H22" t="s">
        <v>2030</v>
      </c>
      <c r="I22" s="3" t="s">
        <v>28</v>
      </c>
      <c r="J22" s="3" t="s">
        <v>28</v>
      </c>
      <c r="K22" s="3" t="s">
        <v>1963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2047</v>
      </c>
      <c r="B23" t="str">
        <f t="shared" si="2"/>
        <v>WF-3R</v>
      </c>
      <c r="C23" s="3" t="s">
        <v>1965</v>
      </c>
      <c r="D23" s="3" t="s">
        <v>1962</v>
      </c>
      <c r="E23" s="3" t="s">
        <v>2012</v>
      </c>
      <c r="F23" s="3" t="s">
        <v>1966</v>
      </c>
      <c r="G23" s="3" t="s">
        <v>28</v>
      </c>
      <c r="H23" t="s">
        <v>2031</v>
      </c>
      <c r="I23" s="3" t="s">
        <v>28</v>
      </c>
      <c r="J23" s="3" t="s">
        <v>28</v>
      </c>
      <c r="K23" s="3" t="s">
        <v>1963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2048</v>
      </c>
      <c r="B24" t="str">
        <f t="shared" si="2"/>
        <v>WF-4R</v>
      </c>
      <c r="C24" s="3" t="s">
        <v>1972</v>
      </c>
      <c r="D24" s="3" t="s">
        <v>1962</v>
      </c>
      <c r="E24" s="3" t="s">
        <v>2012</v>
      </c>
      <c r="F24" s="3" t="s">
        <v>1966</v>
      </c>
      <c r="G24" s="3" t="s">
        <v>28</v>
      </c>
      <c r="H24" t="s">
        <v>2032</v>
      </c>
      <c r="I24" s="3" t="s">
        <v>28</v>
      </c>
      <c r="J24" s="3" t="s">
        <v>28</v>
      </c>
      <c r="K24" s="3" t="s">
        <v>1963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2049</v>
      </c>
      <c r="B25" t="str">
        <f t="shared" si="2"/>
        <v>HR911105A</v>
      </c>
      <c r="C25" s="3" t="s">
        <v>2033</v>
      </c>
      <c r="D25" s="3" t="s">
        <v>1962</v>
      </c>
      <c r="E25" s="3" t="s">
        <v>2012</v>
      </c>
      <c r="F25" s="3" t="s">
        <v>2034</v>
      </c>
      <c r="G25" s="3" t="s">
        <v>28</v>
      </c>
      <c r="H25" t="s">
        <v>2033</v>
      </c>
      <c r="I25" s="3" t="s">
        <v>28</v>
      </c>
      <c r="J25" s="3" t="s">
        <v>28</v>
      </c>
      <c r="K25" s="3" t="s">
        <v>1963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2073</v>
      </c>
      <c r="B26" t="str">
        <f t="shared" ref="B26" si="16">H26</f>
        <v>FC1-5211</v>
      </c>
      <c r="C26" s="3" t="s">
        <v>2644</v>
      </c>
      <c r="D26" s="3" t="s">
        <v>1962</v>
      </c>
      <c r="E26" s="3" t="s">
        <v>2012</v>
      </c>
      <c r="F26" s="3" t="s">
        <v>2643</v>
      </c>
      <c r="G26" s="3" t="s">
        <v>28</v>
      </c>
      <c r="H26" t="s">
        <v>2072</v>
      </c>
      <c r="I26" s="3" t="s">
        <v>28</v>
      </c>
      <c r="J26" s="3" t="s">
        <v>28</v>
      </c>
      <c r="K26" s="3" t="s">
        <v>1963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2570</v>
      </c>
      <c r="B27" t="str">
        <f t="shared" ref="B27" si="18">H27</f>
        <v>CWF-10</v>
      </c>
      <c r="C27" s="3" t="s">
        <v>1976</v>
      </c>
      <c r="D27" s="3" t="s">
        <v>1962</v>
      </c>
      <c r="E27" s="3" t="s">
        <v>2012</v>
      </c>
      <c r="F27" s="3" t="s">
        <v>1966</v>
      </c>
      <c r="G27" s="3" t="s">
        <v>28</v>
      </c>
      <c r="H27" t="s">
        <v>2571</v>
      </c>
      <c r="I27" s="3" t="s">
        <v>28</v>
      </c>
      <c r="J27" s="3" t="s">
        <v>28</v>
      </c>
      <c r="K27" s="3" t="s">
        <v>1963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2645</v>
      </c>
      <c r="B28" t="str">
        <f t="shared" ref="B28" si="20">H28</f>
        <v>KLS5-CR2032-03</v>
      </c>
      <c r="C28" s="3" t="s">
        <v>2644</v>
      </c>
      <c r="D28" s="3" t="s">
        <v>1962</v>
      </c>
      <c r="E28" s="3" t="s">
        <v>2012</v>
      </c>
      <c r="F28" s="3" t="s">
        <v>2647</v>
      </c>
      <c r="G28" s="3" t="s">
        <v>28</v>
      </c>
      <c r="H28" t="s">
        <v>2646</v>
      </c>
      <c r="I28" s="3" t="s">
        <v>28</v>
      </c>
      <c r="J28" s="3" t="s">
        <v>28</v>
      </c>
      <c r="K28" s="3" t="s">
        <v>1963</v>
      </c>
      <c r="L28" t="str">
        <f t="shared" ref="L28" si="21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9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2050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2052</v>
      </c>
      <c r="E2" s="3" t="s">
        <v>2012</v>
      </c>
      <c r="F2" s="3" t="s">
        <v>2051</v>
      </c>
      <c r="G2" s="3" t="s">
        <v>28</v>
      </c>
      <c r="H2" s="3" t="s">
        <v>2054</v>
      </c>
      <c r="I2" s="3" t="s">
        <v>28</v>
      </c>
      <c r="J2" s="3" t="s">
        <v>2053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2058</v>
      </c>
      <c r="B3" t="str">
        <f t="shared" si="0"/>
        <v>ESP8266-12F</v>
      </c>
      <c r="C3" s="3" t="str">
        <f t="shared" si="1"/>
        <v>ESP8266-12F</v>
      </c>
      <c r="D3" s="3" t="s">
        <v>2052</v>
      </c>
      <c r="E3" s="3" t="s">
        <v>2012</v>
      </c>
      <c r="F3" s="3" t="s">
        <v>2063</v>
      </c>
      <c r="G3" s="3" t="s">
        <v>28</v>
      </c>
      <c r="H3" t="s">
        <v>2055</v>
      </c>
      <c r="I3" s="3" t="s">
        <v>28</v>
      </c>
      <c r="J3" s="3" t="s">
        <v>2053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2059</v>
      </c>
      <c r="B4" t="str">
        <f t="shared" si="0"/>
        <v>SIM800L_SHIELD</v>
      </c>
      <c r="C4" s="3" t="str">
        <f t="shared" si="1"/>
        <v>SIM800L_SHIELD</v>
      </c>
      <c r="D4" s="3" t="s">
        <v>2052</v>
      </c>
      <c r="E4" s="3" t="s">
        <v>2012</v>
      </c>
      <c r="F4" s="3" t="s">
        <v>2064</v>
      </c>
      <c r="G4" s="3" t="s">
        <v>28</v>
      </c>
      <c r="H4" t="s">
        <v>2056</v>
      </c>
      <c r="I4" s="3" t="s">
        <v>28</v>
      </c>
      <c r="J4" s="3" t="s">
        <v>2053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2060</v>
      </c>
      <c r="B5" t="str">
        <f t="shared" si="0"/>
        <v>SIM868</v>
      </c>
      <c r="C5" s="3" t="str">
        <f t="shared" si="1"/>
        <v>SIM868</v>
      </c>
      <c r="D5" s="3" t="s">
        <v>2052</v>
      </c>
      <c r="E5" s="3" t="s">
        <v>2012</v>
      </c>
      <c r="F5" s="3" t="s">
        <v>2065</v>
      </c>
      <c r="G5" s="3" t="s">
        <v>28</v>
      </c>
      <c r="H5" t="s">
        <v>2057</v>
      </c>
      <c r="I5" s="3" t="s">
        <v>28</v>
      </c>
      <c r="J5" s="3" t="s">
        <v>2053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2061</v>
      </c>
      <c r="B6" t="str">
        <f t="shared" si="0"/>
        <v>LM34-A3S-PI-N</v>
      </c>
      <c r="C6" s="3" t="str">
        <f t="shared" si="1"/>
        <v>LM34-A3S-PI-N</v>
      </c>
      <c r="D6" s="3" t="s">
        <v>2052</v>
      </c>
      <c r="E6" s="3" t="s">
        <v>2012</v>
      </c>
      <c r="F6" s="3" t="s">
        <v>2066</v>
      </c>
      <c r="G6" s="3" t="s">
        <v>28</v>
      </c>
      <c r="H6" t="s">
        <v>2062</v>
      </c>
      <c r="I6" s="3" t="s">
        <v>28</v>
      </c>
      <c r="J6" s="3" t="s">
        <v>2053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2127</v>
      </c>
      <c r="B7" t="str">
        <f t="shared" si="0"/>
        <v>OLED_0.96_I2C_SHIELD</v>
      </c>
      <c r="C7" s="3" t="str">
        <f t="shared" si="1"/>
        <v>OLED_0.96_I2C_SHIELD</v>
      </c>
      <c r="D7" s="3" t="s">
        <v>2052</v>
      </c>
      <c r="E7" s="3" t="s">
        <v>2012</v>
      </c>
      <c r="F7" s="3" t="s">
        <v>2126</v>
      </c>
      <c r="G7" s="3" t="s">
        <v>28</v>
      </c>
      <c r="H7" t="s">
        <v>2123</v>
      </c>
      <c r="I7" s="3" t="s">
        <v>28</v>
      </c>
      <c r="J7" s="3" t="s">
        <v>2053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2128</v>
      </c>
      <c r="B8" t="str">
        <f t="shared" si="0"/>
        <v>OLED_1.3_SPI_SHIELD</v>
      </c>
      <c r="C8" s="3" t="str">
        <f t="shared" si="1"/>
        <v>OLED_1.3_SPI_SHIELD</v>
      </c>
      <c r="D8" s="3" t="s">
        <v>2052</v>
      </c>
      <c r="E8" s="3" t="s">
        <v>2012</v>
      </c>
      <c r="F8" s="3" t="s">
        <v>2126</v>
      </c>
      <c r="G8" s="3" t="s">
        <v>28</v>
      </c>
      <c r="H8" t="s">
        <v>2124</v>
      </c>
      <c r="I8" s="3" t="s">
        <v>28</v>
      </c>
      <c r="J8" s="3" t="s">
        <v>2053</v>
      </c>
      <c r="K8" s="3" t="str">
        <f t="shared" si="2"/>
        <v>OLED_1.3_SPI_SHIELD</v>
      </c>
      <c r="L8" s="3" t="s">
        <v>2053</v>
      </c>
      <c r="M8" s="3" t="s">
        <v>2125</v>
      </c>
      <c r="N8" s="3" t="s">
        <v>28</v>
      </c>
      <c r="O8" s="3" t="s">
        <v>28</v>
      </c>
    </row>
    <row r="9" spans="1:15" x14ac:dyDescent="0.3">
      <c r="A9" s="3" t="s">
        <v>2648</v>
      </c>
      <c r="B9" t="str">
        <f t="shared" ref="B9" si="3">H9</f>
        <v>NRF52811_Module</v>
      </c>
      <c r="C9" s="3" t="str">
        <f t="shared" ref="C9" si="4">H9</f>
        <v>NRF52811_Module</v>
      </c>
      <c r="D9" s="3" t="s">
        <v>2052</v>
      </c>
      <c r="E9" s="3" t="s">
        <v>2012</v>
      </c>
      <c r="F9" s="3" t="s">
        <v>2126</v>
      </c>
      <c r="G9" s="3" t="s">
        <v>28</v>
      </c>
      <c r="H9" t="s">
        <v>2649</v>
      </c>
      <c r="I9" s="3" t="s">
        <v>28</v>
      </c>
      <c r="J9" s="3" t="s">
        <v>2053</v>
      </c>
      <c r="K9" s="3" t="str">
        <f t="shared" ref="K9" si="5">H9</f>
        <v>NRF52811_Module</v>
      </c>
      <c r="L9" s="3" t="s">
        <v>2053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2003</v>
      </c>
      <c r="B2" t="str">
        <f>H2</f>
        <v>IRLML2244TRPBF</v>
      </c>
      <c r="C2" s="3" t="s">
        <v>2007</v>
      </c>
      <c r="D2" s="3" t="s">
        <v>1996</v>
      </c>
      <c r="E2" s="3" t="s">
        <v>2012</v>
      </c>
      <c r="F2" s="3" t="s">
        <v>2006</v>
      </c>
      <c r="G2" s="3" t="s">
        <v>28</v>
      </c>
      <c r="H2" t="s">
        <v>2004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2008</v>
      </c>
      <c r="B3" t="str">
        <f>H3</f>
        <v>IRLML2502TRPBF</v>
      </c>
      <c r="C3" s="3" t="s">
        <v>2009</v>
      </c>
      <c r="D3" s="3" t="s">
        <v>1996</v>
      </c>
      <c r="E3" s="3" t="s">
        <v>2012</v>
      </c>
      <c r="F3" s="3" t="s">
        <v>2011</v>
      </c>
      <c r="G3" s="3" t="s">
        <v>28</v>
      </c>
      <c r="H3" t="s">
        <v>2010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2595</v>
      </c>
      <c r="B4" t="str">
        <f>H4</f>
        <v>IRF840ASPBF</v>
      </c>
      <c r="C4" s="3" t="s">
        <v>2009</v>
      </c>
      <c r="D4" s="3" t="s">
        <v>1996</v>
      </c>
      <c r="E4" s="3" t="s">
        <v>2012</v>
      </c>
      <c r="F4" s="3" t="s">
        <v>2598</v>
      </c>
      <c r="G4" s="3" t="s">
        <v>28</v>
      </c>
      <c r="H4" t="s">
        <v>2596</v>
      </c>
      <c r="I4" s="3" t="s">
        <v>28</v>
      </c>
      <c r="J4" s="3" t="s">
        <v>28</v>
      </c>
      <c r="K4" s="3" t="s">
        <v>1998</v>
      </c>
      <c r="L4" t="s">
        <v>2597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Acer</cp:lastModifiedBy>
  <dcterms:created xsi:type="dcterms:W3CDTF">2020-07-17T05:09:25Z</dcterms:created>
  <dcterms:modified xsi:type="dcterms:W3CDTF">2021-07-30T16:24:09Z</dcterms:modified>
</cp:coreProperties>
</file>