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<sst xmlns="http://schemas.openxmlformats.org/spreadsheetml/2006/main" count="132" uniqueCount="50">
  <si>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</si>
  <si>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</si>
  <si>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</si>
  <si>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</si>
  <si>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</si>
  <si>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</si>
  <si>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</si>
  <si>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</si>
  <si>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</si>
  <si>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</si>
  <si>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</si>
  <si>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</si>
  <si>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</si>
  <si>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</si>
  <si>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</si>
  <si>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</si>
  <si>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</si>
  <si>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</si>
  <si>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</si>
  <si>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</si>
  <si>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</si>
  <si>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</si>
  <si>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</si>
  <si>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</si>
  <si>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</si>
  <si>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</si>
  <si>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</si>
  <si>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</si>
  <si>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</si>
  <si>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</si>
  <si>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</si>
  <si>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</si>
  <si>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</si>
  <si>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</si>
  <si>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</si>
  <si>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</si>
  <si>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</si>
  <si>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</si>
  <si>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</si>
  <si>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</si>
  <si>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</si>
  <si>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3.9</t>
  </si>
  <si>
    <t>0.55555555</t>
  </si>
  <si>
    <t>да (только К-Г)</t>
  </si>
  <si>
    <t>3.10</t>
  </si>
  <si>
    <t>2 (RK2)</t>
  </si>
  <si>
    <t>не отличается от схемы первого порядка по времени</t>
  </si>
  <si>
    <t>3.11</t>
  </si>
  <si>
    <t>0-30</t>
  </si>
  <si>
    <t>есть в носике, что-то странное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</si>
</sst>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6"/>
  <sheetViews>
    <sheetView tabSelected="1" zoomScale="55" zoomScaleNormal="55" workbookViewId="0">
      <selection activeCell="L5" sqref="L5"/>
    </sheetView>
  </sheetViews>
  <sheetFormatPr defaultColWidth="9" defaultRowHeight="21"/>
  <cols>
    <col min="1" max="1" width="16.3333333333333" style="1" customWidth="1"/>
    <col min="2" max="2" width="35.2222222222222" style="1" customWidth="1"/>
    <col min="3" max="3" width="34.5555555555556" style="1" customWidth="1"/>
    <col min="4" max="4" width="21.4444444444444" style="1" customWidth="1"/>
    <col min="5" max="5" width="23.3333333333333" style="1" customWidth="1"/>
    <col min="6" max="6" width="19.4444444444444" style="1" customWidth="1"/>
    <col min="7" max="7" width="16.3333333333333" style="1" customWidth="1"/>
    <col min="8" max="8" width="27.5555555555556" style="1" customWidth="1"/>
    <col min="9" max="9" width="31.4444444444444" style="1" customWidth="1"/>
    <col min="10" max="10" width="16.4537037037037" style="1" customWidth="1"/>
    <col min="11" max="11" width="78.1666666666667" style="1" customWidth="1"/>
    <col min="12" max="12" width="63.2592592592593" style="1" customWidth="1"/>
    <col min="13" max="15" width="16.3333333333333" style="1" customWidth="1"/>
    <col min="16" max="21" width="16.3333333333333" customWidth="1"/>
  </cols>
  <sheetData>
    <row r="1" ht="47" customHeight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ht="37" customHeight="1" spans="1:10">
      <c r="A2" s="2" t="s">
        <v>11</v>
      </c>
      <c r="B2" s="2" t="s">
        <v>12</v>
      </c>
      <c r="C2" s="2" t="s">
        <v>13</v>
      </c>
      <c r="D2" s="2" t="s">
        <v>14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/>
    </row>
    <row r="3" ht="37" customHeight="1" spans="1:13">
      <c r="A3" s="2" t="s">
        <v>19</v>
      </c>
      <c r="B3" s="2" t="s">
        <v>20</v>
      </c>
      <c r="C3" s="2" t="s">
        <v>21</v>
      </c>
      <c r="D3" s="2" t="s">
        <v>14</v>
      </c>
      <c r="E3" s="2" t="s">
        <v>14</v>
      </c>
      <c r="F3" s="2" t="s">
        <v>15</v>
      </c>
      <c r="G3" s="2" t="s">
        <v>16</v>
      </c>
      <c r="H3" s="2" t="s">
        <v>17</v>
      </c>
      <c r="I3" s="2" t="s">
        <v>18</v>
      </c>
      <c r="J3" s="2"/>
      <c r="L3" s="6" t="s">
        <v>22</v>
      </c>
      <c r="M3" s="7" t="str">
        <f>_xlfn.DISPIMG("ID_2DC6207669014A37BFB9BE39DC187DCE",1)</f>
        <v>=DISPIMG("ID_2DC6207669014A37BFB9BE39DC187DCE",1)</v>
      </c>
    </row>
    <row r="4" ht="37" customHeight="1" spans="1:10">
      <c r="A4" s="2" t="s">
        <v>23</v>
      </c>
      <c r="B4" s="2" t="s">
        <v>20</v>
      </c>
      <c r="C4" s="2" t="s">
        <v>21</v>
      </c>
      <c r="D4" s="2" t="s">
        <v>24</v>
      </c>
      <c r="E4" s="2" t="s">
        <v>14</v>
      </c>
      <c r="F4" s="2" t="s">
        <v>15</v>
      </c>
      <c r="G4" s="2" t="s">
        <v>16</v>
      </c>
      <c r="H4" s="2" t="s">
        <v>17</v>
      </c>
      <c r="I4" s="2" t="s">
        <v>18</v>
      </c>
      <c r="J4" s="2"/>
    </row>
    <row r="5" ht="37" customHeight="1" spans="1:10">
      <c r="A5" s="2" t="s">
        <v>25</v>
      </c>
      <c r="B5" s="2" t="s">
        <v>20</v>
      </c>
      <c r="C5" s="2" t="s">
        <v>21</v>
      </c>
      <c r="D5" s="2" t="s">
        <v>24</v>
      </c>
      <c r="E5" s="2" t="s">
        <v>14</v>
      </c>
      <c r="F5" s="2" t="s">
        <v>26</v>
      </c>
      <c r="G5" s="2" t="s">
        <v>16</v>
      </c>
      <c r="H5" s="2" t="s">
        <v>17</v>
      </c>
      <c r="I5" s="2" t="s">
        <v>17</v>
      </c>
      <c r="J5" s="8" t="str">
        <f>_xlfn.DISPIMG("ID_AAAED62E82D54B409AB5C8B0C7DD6A82",1)</f>
        <v>=DISPIMG("ID_AAAED62E82D54B409AB5C8B0C7DD6A82",1)</v>
      </c>
    </row>
    <row r="6" ht="37" customHeight="1" spans="1:10">
      <c r="A6" s="2" t="s">
        <v>27</v>
      </c>
      <c r="B6" s="2" t="s">
        <v>20</v>
      </c>
      <c r="C6" s="2" t="s">
        <v>21</v>
      </c>
      <c r="D6" s="2" t="s">
        <v>24</v>
      </c>
      <c r="E6" s="2" t="s">
        <v>14</v>
      </c>
      <c r="F6" s="2" t="s">
        <v>28</v>
      </c>
      <c r="G6" s="2" t="s">
        <v>16</v>
      </c>
      <c r="H6" s="2" t="s">
        <v>17</v>
      </c>
      <c r="I6" s="2" t="s">
        <v>17</v>
      </c>
      <c r="J6" s="8" t="str">
        <f>_xlfn.DISPIMG("ID_4CFD75D374CE4DDE9E03BA4DC092D744",1)</f>
        <v>=DISPIMG("ID_4CFD75D374CE4DDE9E03BA4DC092D744",1)</v>
      </c>
    </row>
    <row r="7" ht="37" customHeight="1" spans="1:11">
      <c r="A7" s="2" t="s">
        <v>29</v>
      </c>
      <c r="B7" s="2" t="s">
        <v>30</v>
      </c>
      <c r="C7" s="2" t="s">
        <v>21</v>
      </c>
      <c r="D7" s="2" t="s">
        <v>24</v>
      </c>
      <c r="E7" s="2" t="s">
        <v>14</v>
      </c>
      <c r="F7" s="2" t="s">
        <v>28</v>
      </c>
      <c r="G7" s="2" t="s">
        <v>16</v>
      </c>
      <c r="H7" s="2" t="s">
        <v>17</v>
      </c>
      <c r="I7" s="2" t="s">
        <v>17</v>
      </c>
      <c r="J7" s="8" t="str">
        <f>_xlfn.DISPIMG("ID_6DCA3A3E153C4171953BC0544CE3C76A",1)</f>
        <v>=DISPIMG("ID_6DCA3A3E153C4171953BC0544CE3C76A",1)</v>
      </c>
      <c r="K7" s="9" t="s">
        <v>31</v>
      </c>
    </row>
    <row r="8" ht="37" customHeight="1" spans="1:10">
      <c r="A8" s="2" t="s">
        <v>32</v>
      </c>
      <c r="B8" s="2" t="s">
        <v>33</v>
      </c>
      <c r="C8" s="2" t="s">
        <v>21</v>
      </c>
      <c r="D8" s="2" t="s">
        <v>24</v>
      </c>
      <c r="E8" s="2" t="s">
        <v>14</v>
      </c>
      <c r="F8" s="2" t="s">
        <v>28</v>
      </c>
      <c r="G8" s="2" t="s">
        <v>16</v>
      </c>
      <c r="H8" s="2" t="s">
        <v>17</v>
      </c>
      <c r="I8" s="2" t="s">
        <v>17</v>
      </c>
      <c r="J8" s="8" t="str">
        <f>_xlfn.DISPIMG("ID_49006A477D2349A0BE5661F7511B2CBC",1)</f>
        <v>=DISPIMG("ID_49006A477D2349A0BE5661F7511B2CBC",1)</v>
      </c>
    </row>
    <row r="9" ht="37" customHeight="1" spans="1:10">
      <c r="A9" s="2" t="s">
        <v>34</v>
      </c>
      <c r="B9" s="2" t="s">
        <v>35</v>
      </c>
      <c r="C9" s="2" t="s">
        <v>21</v>
      </c>
      <c r="D9" s="2" t="s">
        <v>24</v>
      </c>
      <c r="E9" s="2" t="s">
        <v>14</v>
      </c>
      <c r="F9" s="2" t="s">
        <v>28</v>
      </c>
      <c r="G9" s="2" t="s">
        <v>16</v>
      </c>
      <c r="H9" s="2" t="s">
        <v>17</v>
      </c>
      <c r="I9" s="2" t="s">
        <v>17</v>
      </c>
      <c r="J9" s="8" t="str">
        <f>_xlfn.DISPIMG("ID_3E0A4FA4EAAE4CACB77C08B689004E55",1)</f>
        <v>=DISPIMG("ID_3E0A4FA4EAAE4CACB77C08B689004E55",1)</v>
      </c>
    </row>
    <row r="10" ht="37" customHeight="1" spans="1:11">
      <c r="A10" s="2" t="s">
        <v>36</v>
      </c>
      <c r="B10" s="2" t="s">
        <v>37</v>
      </c>
      <c r="C10" s="2" t="s">
        <v>21</v>
      </c>
      <c r="D10" s="2" t="s">
        <v>24</v>
      </c>
      <c r="E10" s="2" t="s">
        <v>14</v>
      </c>
      <c r="F10" s="2" t="s">
        <v>28</v>
      </c>
      <c r="G10" s="2" t="s">
        <v>16</v>
      </c>
      <c r="H10" s="2" t="s">
        <v>17</v>
      </c>
      <c r="I10" s="2" t="s">
        <v>17</v>
      </c>
      <c r="J10" s="8" t="str">
        <f>_xlfn.DISPIMG("ID_02B3F99283104BCBB532A5A0354AB72C",1)</f>
        <v>=DISPIMG("ID_02B3F99283104BCBB532A5A0354AB72C",1)</v>
      </c>
      <c r="K10" s="9" t="s">
        <v>38</v>
      </c>
    </row>
    <row r="11" ht="37" customHeight="1" spans="1:11">
      <c r="A11" s="3" t="s">
        <v>39</v>
      </c>
      <c r="B11" s="2" t="s">
        <v>40</v>
      </c>
      <c r="C11" s="2" t="s">
        <v>21</v>
      </c>
      <c r="D11" s="2" t="s">
        <v>24</v>
      </c>
      <c r="E11" s="2" t="s">
        <v>14</v>
      </c>
      <c r="F11" s="2" t="s">
        <v>28</v>
      </c>
      <c r="G11" s="2" t="s">
        <v>16</v>
      </c>
      <c r="H11" s="2" t="s">
        <v>17</v>
      </c>
      <c r="I11" s="2" t="s">
        <v>17</v>
      </c>
      <c r="J11" s="8" t="str">
        <f>_xlfn.DISPIMG("ID_FE861988B73846E0B38C47E32EB5393F",1)</f>
        <v>=DISPIMG("ID_FE861988B73846E0B38C47E32EB5393F",1)</v>
      </c>
      <c r="K11" s="9"/>
    </row>
    <row r="12" ht="37" customHeight="1" spans="1:10">
      <c r="A12" s="2" t="s">
        <v>41</v>
      </c>
      <c r="B12" s="2" t="s">
        <v>30</v>
      </c>
      <c r="C12" s="4" t="s">
        <v>42</v>
      </c>
      <c r="D12" s="2" t="s">
        <v>24</v>
      </c>
      <c r="E12" s="2" t="s">
        <v>14</v>
      </c>
      <c r="F12" s="2" t="s">
        <v>28</v>
      </c>
      <c r="G12" s="2" t="s">
        <v>16</v>
      </c>
      <c r="H12" s="2" t="s">
        <v>17</v>
      </c>
      <c r="I12" s="2" t="s">
        <v>43</v>
      </c>
      <c r="J12" s="8" t="str">
        <f>_xlfn.DISPIMG("ID_B6639CE39850471191E748FA5694FB6F",1)</f>
        <v>=DISPIMG("ID_B6639CE39850471191E748FA5694FB6F",1)</v>
      </c>
    </row>
    <row r="13" ht="37" customHeight="1" spans="1:11">
      <c r="A13" s="2" t="s">
        <v>44</v>
      </c>
      <c r="B13" s="2" t="s">
        <v>20</v>
      </c>
      <c r="C13" s="2" t="s">
        <v>21</v>
      </c>
      <c r="D13" s="2" t="s">
        <v>24</v>
      </c>
      <c r="E13" s="4" t="s">
        <v>45</v>
      </c>
      <c r="F13" s="2" t="s">
        <v>28</v>
      </c>
      <c r="G13" s="2" t="s">
        <v>16</v>
      </c>
      <c r="H13" s="2" t="s">
        <v>17</v>
      </c>
      <c r="I13" s="2" t="s">
        <v>17</v>
      </c>
      <c r="J13" s="8" t="str">
        <f>_xlfn.DISPIMG("ID_7C45C7571ED744B89C8B413974F434EA",1)</f>
        <v>=DISPIMG("ID_7C45C7571ED744B89C8B413974F434EA",1)</v>
      </c>
      <c r="K13" s="1" t="s">
        <v>46</v>
      </c>
    </row>
    <row r="14" ht="54" customHeight="1" spans="1:10">
      <c r="A14" s="5" t="s">
        <v>47</v>
      </c>
      <c r="B14" s="2" t="s">
        <v>48</v>
      </c>
      <c r="C14" s="2" t="s">
        <v>21</v>
      </c>
      <c r="D14" s="2" t="s">
        <v>24</v>
      </c>
      <c r="E14" s="2" t="s">
        <v>14</v>
      </c>
      <c r="F14" s="2" t="s">
        <v>28</v>
      </c>
      <c r="G14" s="2" t="s">
        <v>16</v>
      </c>
      <c r="H14" s="2" t="s">
        <v>17</v>
      </c>
      <c r="I14" s="2" t="s">
        <v>49</v>
      </c>
      <c r="J14" s="8" t="str">
        <f>_xlfn.DISPIMG("ID_6D09333D2B624D3AA8D9D1DBAAFF6749",1)</f>
        <v>=DISPIMG("ID_6D09333D2B624D3AA8D9D1DBAAFF6749",1)</v>
      </c>
    </row>
    <row r="15" ht="37" customHeight="1" spans="1:10">
      <c r="A15" s="4"/>
      <c r="B15" s="2"/>
      <c r="C15" s="2"/>
      <c r="D15" s="2"/>
      <c r="E15" s="2"/>
      <c r="F15" s="2"/>
      <c r="G15" s="2"/>
      <c r="H15" s="2"/>
      <c r="I15" s="2"/>
      <c r="J15" s="2"/>
    </row>
    <row r="16" ht="37" customHeight="1" spans="1:10">
      <c r="A16" s="4"/>
      <c r="B16" s="2"/>
      <c r="C16" s="2"/>
      <c r="D16" s="2"/>
      <c r="E16" s="2"/>
      <c r="F16" s="2"/>
      <c r="G16" s="2"/>
      <c r="H16" s="2"/>
      <c r="I16" s="2"/>
      <c r="J16" s="2"/>
    </row>
    <row r="17" ht="37" customHeight="1" spans="1:10">
      <c r="A17" s="4"/>
      <c r="B17" s="2"/>
      <c r="C17" s="2"/>
      <c r="D17" s="2"/>
      <c r="E17" s="2"/>
      <c r="F17" s="2"/>
      <c r="G17" s="2"/>
      <c r="H17" s="2"/>
      <c r="I17" s="2"/>
      <c r="J17" s="2"/>
    </row>
    <row r="18" ht="37" customHeight="1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ht="37" customHeight="1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ht="37" customHeight="1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ht="37" customHeight="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ht="37" customHeight="1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ht="37" customHeight="1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ht="37" customHeight="1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ht="37" customHeight="1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ht="37" customHeight="1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ht="37" customHeight="1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ht="37" customHeight="1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ht="37" customHeight="1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ht="37" customHeight="1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ht="37" customHeight="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ht="37" customHeight="1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ht="37" customHeight="1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ht="37" customHeight="1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ht="37" customHeight="1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ht="37" customHeight="1"/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2026-02-04T14:52:59Z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