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ropbox\capn3b-dmd_paper\Figure4_data\"/>
    </mc:Choice>
  </mc:AlternateContent>
  <xr:revisionPtr revIDLastSave="0" documentId="13_ncr:1_{9632AF08-0DCE-4C67-BB75-7CD1C1454ABD}" xr6:coauthVersionLast="47" xr6:coauthVersionMax="47" xr10:uidLastSave="{00000000-0000-0000-0000-000000000000}"/>
  <bookViews>
    <workbookView xWindow="-120" yWindow="-120" windowWidth="20730" windowHeight="11160" xr2:uid="{404F7D33-4516-4789-BD52-84BE631F026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31" i="1" l="1"/>
  <c r="P31" i="1"/>
  <c r="O32" i="1"/>
  <c r="P32" i="1"/>
  <c r="Q32" i="1"/>
  <c r="Q31" i="1"/>
  <c r="P29" i="1"/>
  <c r="Q29" i="1"/>
  <c r="O29" i="1"/>
  <c r="P28" i="1"/>
  <c r="Q28" i="1"/>
  <c r="O28" i="1"/>
  <c r="P24" i="1"/>
  <c r="Q24" i="1"/>
  <c r="O24" i="1"/>
  <c r="P23" i="1"/>
  <c r="Q23" i="1"/>
  <c r="O23" i="1"/>
  <c r="F14" i="1"/>
  <c r="E14" i="1"/>
  <c r="D14" i="1"/>
  <c r="F13" i="1"/>
  <c r="E13" i="1"/>
  <c r="D13" i="1"/>
  <c r="F12" i="1"/>
  <c r="E12" i="1"/>
  <c r="D12" i="1"/>
  <c r="F11" i="1"/>
  <c r="E11" i="1"/>
  <c r="D11" i="1"/>
  <c r="F10" i="1"/>
  <c r="E10" i="1"/>
  <c r="D10" i="1"/>
  <c r="F9" i="1"/>
  <c r="E9" i="1"/>
  <c r="D9" i="1"/>
  <c r="F8" i="1"/>
  <c r="E8" i="1"/>
  <c r="D8" i="1"/>
  <c r="F7" i="1"/>
  <c r="E7" i="1"/>
  <c r="D7" i="1"/>
  <c r="F6" i="1"/>
  <c r="E6" i="1"/>
  <c r="D6" i="1"/>
  <c r="F5" i="1"/>
  <c r="E5" i="1"/>
  <c r="D5" i="1"/>
</calcChain>
</file>

<file path=xl/sharedStrings.xml><?xml version="1.0" encoding="utf-8"?>
<sst xmlns="http://schemas.openxmlformats.org/spreadsheetml/2006/main" count="175" uniqueCount="21">
  <si>
    <t>wildtype</t>
  </si>
  <si>
    <t>mut1</t>
  </si>
  <si>
    <t>rnaless</t>
  </si>
  <si>
    <t>control</t>
  </si>
  <si>
    <t>0.8% MC</t>
  </si>
  <si>
    <t>Percentage of abnormal</t>
  </si>
  <si>
    <t>normal</t>
  </si>
  <si>
    <t>abnormal</t>
  </si>
  <si>
    <t>Total analyzed</t>
  </si>
  <si>
    <t>Abnormals number</t>
  </si>
  <si>
    <t>Genotype</t>
  </si>
  <si>
    <t>Treatment</t>
  </si>
  <si>
    <t>capn3b mut1</t>
  </si>
  <si>
    <t>capn3b rnaless</t>
  </si>
  <si>
    <t>Percent_abnormal</t>
  </si>
  <si>
    <t>MC</t>
  </si>
  <si>
    <t>Percentage data</t>
  </si>
  <si>
    <t>genotype</t>
  </si>
  <si>
    <t>treatment</t>
  </si>
  <si>
    <t>phenotype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</si>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</sst>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/>
    <xf numFmtId="10" fontId="0" fillId="0" borderId="1" xfId="0" applyNumberFormat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1" xfId="0" applyFont="1" applyBorder="1"/>
    <xf numFmtId="0" fontId="0" fillId="0" borderId="0" xfId="0" applyBorder="1"/>
    <xf numFmtId="0" fontId="0" fillId="0" borderId="0" xfId="0" applyFill="1" applyBorder="1"/>
    <xf numFmtId="0" fontId="2" fillId="0" borderId="0" xfId="0" applyFont="1" applyFill="1" applyBorder="1" applyAlignment="1"/>
    <xf numFmtId="0" fontId="3" fillId="0" borderId="0" xfId="0" applyFont="1" applyFill="1" applyBorder="1" applyAlignment="1"/>
    <xf numFmtId="0" fontId="0" fillId="0" borderId="0" xfId="0" applyBorder="1" applyAlignment="1"/>
    <xf numFmtId="2" fontId="0" fillId="0" borderId="1" xfId="0" applyNumberFormat="1" applyBorder="1"/>
    <xf numFmtId="0" fontId="0" fillId="0" borderId="1" xfId="0" applyFill="1" applyBorder="1"/>
    <xf numFmtId="0" fontId="0" fillId="0" borderId="1" xfId="0" applyBorder="1" applyAlignment="1"/>
    <xf numFmtId="0" fontId="2" fillId="0" borderId="0" xfId="0" applyFont="1" applyBorder="1"/>
    <xf numFmtId="0" fontId="0" fillId="0" borderId="1" xfId="0" applyFont="1" applyBorder="1"/>
    <xf numFmtId="0" fontId="0" fillId="0" borderId="1" xfId="0" applyFont="1" applyFill="1" applyBorder="1"/>
    <xf numFmtId="0" fontId="0" fillId="0" borderId="1" xfId="0" applyFont="1" applyBorder="1" applyAlignment="1"/>
    <xf numFmtId="0" fontId="0" fillId="0" borderId="1" xfId="0" applyFont="1" applyFill="1" applyBorder="1" applyAlignment="1"/>
    <xf numFmtId="0" fontId="0" fillId="2" borderId="0" xfId="0" applyFill="1" applyBorder="1"/>
    <xf numFmtId="0" fontId="0" fillId="2" borderId="0" xfId="0" applyFill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0B9F99-DC63-420F-BAF3-999032709F56}">
  <dimension ref="C2:S47"/>
  <sheetViews>
    <sheetView tabSelected="1" topLeftCell="A28" workbookViewId="0">
      <selection activeCell="P45" sqref="P45"/>
    </sheetView>
  </sheetViews>
  <sheetFormatPr defaultRowHeight="15" x14ac:dyDescent="0.25"/>
  <cols>
    <col min="10" max="10" width="18" bestFit="1" customWidth="1"/>
    <col min="11" max="11" width="10.28515625" bestFit="1" customWidth="1"/>
    <col min="12" max="12" width="17.5703125" bestFit="1" customWidth="1"/>
    <col min="13" max="13" width="6.28515625" bestFit="1" customWidth="1"/>
  </cols>
  <sheetData>
    <row r="2" spans="3:17" x14ac:dyDescent="0.25">
      <c r="J2" s="25" t="s">
        <v>16</v>
      </c>
      <c r="M2" s="10"/>
    </row>
    <row r="3" spans="3:17" x14ac:dyDescent="0.25">
      <c r="C3" s="1"/>
      <c r="D3" s="3" t="s">
        <v>5</v>
      </c>
      <c r="E3" s="4"/>
      <c r="F3" s="5"/>
      <c r="H3" s="11"/>
      <c r="I3" s="11"/>
      <c r="J3" s="19" t="s">
        <v>10</v>
      </c>
      <c r="K3" s="19" t="s">
        <v>11</v>
      </c>
      <c r="L3" s="19" t="s">
        <v>14</v>
      </c>
      <c r="M3" s="18"/>
      <c r="N3" s="11"/>
      <c r="O3" s="11"/>
      <c r="P3" s="11"/>
      <c r="Q3" s="11"/>
    </row>
    <row r="4" spans="3:17" ht="18.75" x14ac:dyDescent="0.3">
      <c r="C4" s="1"/>
      <c r="D4" s="1" t="s">
        <v>0</v>
      </c>
      <c r="E4" s="1" t="s">
        <v>1</v>
      </c>
      <c r="F4" s="1" t="s">
        <v>2</v>
      </c>
      <c r="H4" s="11"/>
      <c r="I4" s="13"/>
      <c r="J4" s="19" t="s">
        <v>0</v>
      </c>
      <c r="K4" s="1" t="s">
        <v>3</v>
      </c>
      <c r="L4" s="20">
        <v>2.46</v>
      </c>
      <c r="O4" s="11"/>
      <c r="P4" s="11"/>
      <c r="Q4" s="11"/>
    </row>
    <row r="5" spans="3:17" x14ac:dyDescent="0.25">
      <c r="C5" s="1" t="s">
        <v>3</v>
      </c>
      <c r="D5" s="15">
        <f>ROUND(D19/D33*100, 2)</f>
        <v>2.46</v>
      </c>
      <c r="E5" s="15">
        <f t="shared" ref="E5:F5" si="0">ROUND(E19/E33*100, 2)</f>
        <v>3.28</v>
      </c>
      <c r="F5" s="15">
        <f t="shared" si="0"/>
        <v>5.77</v>
      </c>
      <c r="H5" s="11"/>
      <c r="I5" s="14"/>
      <c r="J5" s="19" t="s">
        <v>0</v>
      </c>
      <c r="K5" s="1" t="s">
        <v>3</v>
      </c>
      <c r="L5" s="21">
        <v>0</v>
      </c>
      <c r="O5" s="11"/>
      <c r="P5" s="11"/>
      <c r="Q5" s="11"/>
    </row>
    <row r="6" spans="3:17" x14ac:dyDescent="0.25">
      <c r="C6" s="1" t="s">
        <v>3</v>
      </c>
      <c r="D6" s="15">
        <f t="shared" ref="D6:F6" si="1">ROUND(D20/D34*100, 2)</f>
        <v>0</v>
      </c>
      <c r="E6" s="15">
        <f t="shared" si="1"/>
        <v>4.12</v>
      </c>
      <c r="F6" s="15">
        <f t="shared" si="1"/>
        <v>2.73</v>
      </c>
      <c r="H6" s="11"/>
      <c r="I6" s="14"/>
      <c r="J6" s="19" t="s">
        <v>0</v>
      </c>
      <c r="K6" s="1" t="s">
        <v>3</v>
      </c>
      <c r="L6" s="21">
        <v>1.1200000000000001</v>
      </c>
      <c r="O6" s="11"/>
      <c r="P6" s="11"/>
      <c r="Q6" s="11"/>
    </row>
    <row r="7" spans="3:17" x14ac:dyDescent="0.25">
      <c r="C7" s="1" t="s">
        <v>3</v>
      </c>
      <c r="D7" s="15">
        <f t="shared" ref="D7:F7" si="2">ROUND(D21/D35*100, 2)</f>
        <v>1.1200000000000001</v>
      </c>
      <c r="E7" s="15">
        <f t="shared" si="2"/>
        <v>4.55</v>
      </c>
      <c r="F7" s="15">
        <f t="shared" si="2"/>
        <v>2.31</v>
      </c>
      <c r="H7" s="11"/>
      <c r="I7" s="10"/>
      <c r="J7" s="19" t="s">
        <v>0</v>
      </c>
      <c r="K7" s="1" t="s">
        <v>3</v>
      </c>
      <c r="L7" s="19">
        <v>0</v>
      </c>
      <c r="O7" s="11"/>
      <c r="P7" s="11"/>
      <c r="Q7" s="11"/>
    </row>
    <row r="8" spans="3:17" x14ac:dyDescent="0.25">
      <c r="C8" s="1" t="s">
        <v>3</v>
      </c>
      <c r="D8" s="15">
        <f t="shared" ref="D8:F8" si="3">ROUND(D22/D36*100, 2)</f>
        <v>0</v>
      </c>
      <c r="E8" s="15">
        <f t="shared" si="3"/>
        <v>3.26</v>
      </c>
      <c r="F8" s="15">
        <f t="shared" si="3"/>
        <v>2.56</v>
      </c>
      <c r="H8" s="11"/>
      <c r="I8" s="10"/>
      <c r="J8" s="19" t="s">
        <v>0</v>
      </c>
      <c r="K8" s="1" t="s">
        <v>3</v>
      </c>
      <c r="L8" s="19">
        <v>0</v>
      </c>
      <c r="O8" s="11"/>
      <c r="P8" s="11"/>
      <c r="Q8" s="11"/>
    </row>
    <row r="9" spans="3:17" x14ac:dyDescent="0.25">
      <c r="C9" s="1" t="s">
        <v>3</v>
      </c>
      <c r="D9" s="15">
        <f t="shared" ref="D9:F9" si="4">ROUND(D23/D37*100, 2)</f>
        <v>0</v>
      </c>
      <c r="E9" s="15">
        <f t="shared" si="4"/>
        <v>5.61</v>
      </c>
      <c r="F9" s="15">
        <f t="shared" si="4"/>
        <v>5.48</v>
      </c>
      <c r="H9" s="11"/>
      <c r="I9" s="10"/>
      <c r="J9" s="19" t="s">
        <v>0</v>
      </c>
      <c r="K9" s="2" t="s">
        <v>4</v>
      </c>
      <c r="L9" s="19">
        <v>1.59</v>
      </c>
      <c r="O9" s="11"/>
      <c r="P9" s="11"/>
      <c r="Q9" s="11"/>
    </row>
    <row r="10" spans="3:17" x14ac:dyDescent="0.25">
      <c r="C10" s="2" t="s">
        <v>4</v>
      </c>
      <c r="D10" s="15">
        <f t="shared" ref="D10:F10" si="5">ROUND(D24/D38*100, 2)</f>
        <v>1.59</v>
      </c>
      <c r="E10" s="15">
        <f t="shared" si="5"/>
        <v>31.17</v>
      </c>
      <c r="F10" s="15">
        <f t="shared" si="5"/>
        <v>32.94</v>
      </c>
      <c r="H10" s="11"/>
      <c r="I10" s="14"/>
      <c r="J10" s="19" t="s">
        <v>0</v>
      </c>
      <c r="K10" s="2" t="s">
        <v>4</v>
      </c>
      <c r="L10" s="1">
        <v>3.4</v>
      </c>
      <c r="O10" s="11"/>
      <c r="P10" s="11"/>
      <c r="Q10" s="11"/>
    </row>
    <row r="11" spans="3:17" x14ac:dyDescent="0.25">
      <c r="C11" s="2" t="s">
        <v>4</v>
      </c>
      <c r="D11" s="15">
        <f t="shared" ref="D11:F11" si="6">ROUND(D25/D39*100, 2)</f>
        <v>3.4</v>
      </c>
      <c r="E11" s="15">
        <f t="shared" si="6"/>
        <v>28.74</v>
      </c>
      <c r="F11" s="15">
        <f t="shared" si="6"/>
        <v>32.380000000000003</v>
      </c>
      <c r="H11" s="11"/>
      <c r="I11" s="14"/>
      <c r="J11" s="19" t="s">
        <v>0</v>
      </c>
      <c r="K11" s="2" t="s">
        <v>4</v>
      </c>
      <c r="L11" s="1">
        <v>6.59</v>
      </c>
      <c r="O11" s="11"/>
      <c r="P11" s="11"/>
      <c r="Q11" s="11"/>
    </row>
    <row r="12" spans="3:17" x14ac:dyDescent="0.25">
      <c r="C12" s="2" t="s">
        <v>4</v>
      </c>
      <c r="D12" s="15">
        <f t="shared" ref="D12:F12" si="7">ROUND(D26/D40*100, 2)</f>
        <v>6.59</v>
      </c>
      <c r="E12" s="15">
        <f t="shared" si="7"/>
        <v>27.72</v>
      </c>
      <c r="F12" s="15">
        <f t="shared" si="7"/>
        <v>30.1</v>
      </c>
      <c r="H12" s="11"/>
      <c r="I12" s="10"/>
      <c r="J12" s="19" t="s">
        <v>0</v>
      </c>
      <c r="K12" s="2" t="s">
        <v>4</v>
      </c>
      <c r="L12" s="1">
        <v>4.71</v>
      </c>
      <c r="O12" s="11"/>
      <c r="P12" s="11"/>
      <c r="Q12" s="11"/>
    </row>
    <row r="13" spans="3:17" x14ac:dyDescent="0.25">
      <c r="C13" s="2" t="s">
        <v>4</v>
      </c>
      <c r="D13" s="15">
        <f t="shared" ref="D13:F13" si="8">ROUND(D27/D41*100, 2)</f>
        <v>4.71</v>
      </c>
      <c r="E13" s="15">
        <f t="shared" si="8"/>
        <v>42.16</v>
      </c>
      <c r="F13" s="15">
        <f t="shared" si="8"/>
        <v>27.78</v>
      </c>
      <c r="H13" s="11"/>
      <c r="I13" s="10"/>
      <c r="J13" s="19" t="s">
        <v>0</v>
      </c>
      <c r="K13" s="2" t="s">
        <v>4</v>
      </c>
      <c r="L13" s="1">
        <v>1.1599999999999999</v>
      </c>
      <c r="O13" s="11"/>
      <c r="P13" s="11"/>
      <c r="Q13" s="11"/>
    </row>
    <row r="14" spans="3:17" x14ac:dyDescent="0.25">
      <c r="C14" s="2" t="s">
        <v>4</v>
      </c>
      <c r="D14" s="15">
        <f t="shared" ref="D14:F14" si="9">ROUND(D28/D42*100, 2)</f>
        <v>1.1599999999999999</v>
      </c>
      <c r="E14" s="15">
        <f t="shared" si="9"/>
        <v>27.43</v>
      </c>
      <c r="F14" s="15">
        <f t="shared" si="9"/>
        <v>17.809999999999999</v>
      </c>
      <c r="H14" s="11"/>
      <c r="I14" s="11"/>
      <c r="J14" s="22" t="s">
        <v>12</v>
      </c>
      <c r="K14" s="1" t="s">
        <v>3</v>
      </c>
      <c r="L14" s="16">
        <v>3.28</v>
      </c>
      <c r="M14" s="11"/>
      <c r="N14" s="11"/>
      <c r="O14" s="11"/>
      <c r="P14" s="11"/>
      <c r="Q14" s="11"/>
    </row>
    <row r="15" spans="3:17" x14ac:dyDescent="0.25">
      <c r="H15" s="11"/>
      <c r="I15" s="12"/>
      <c r="J15" s="22" t="s">
        <v>12</v>
      </c>
      <c r="K15" s="1" t="s">
        <v>3</v>
      </c>
      <c r="L15" s="17">
        <v>4.12</v>
      </c>
      <c r="M15" s="12"/>
      <c r="N15" s="12"/>
      <c r="O15" s="11"/>
      <c r="P15" s="11"/>
      <c r="Q15" s="11"/>
    </row>
    <row r="16" spans="3:17" x14ac:dyDescent="0.25">
      <c r="H16" s="11"/>
      <c r="I16" s="14"/>
      <c r="J16" s="22" t="s">
        <v>12</v>
      </c>
      <c r="K16" s="1" t="s">
        <v>3</v>
      </c>
      <c r="L16" s="17">
        <v>4.55</v>
      </c>
      <c r="M16" s="14"/>
      <c r="N16" s="14"/>
      <c r="O16" s="11"/>
      <c r="P16" s="11"/>
      <c r="Q16" s="11"/>
    </row>
    <row r="17" spans="3:17" x14ac:dyDescent="0.25">
      <c r="C17" s="1"/>
      <c r="D17" s="6" t="s">
        <v>9</v>
      </c>
      <c r="E17" s="7"/>
      <c r="F17" s="8"/>
      <c r="H17" s="11"/>
      <c r="I17" s="14"/>
      <c r="J17" s="22" t="s">
        <v>12</v>
      </c>
      <c r="K17" s="1" t="s">
        <v>3</v>
      </c>
      <c r="L17" s="1">
        <v>3.26</v>
      </c>
      <c r="M17" s="14"/>
      <c r="N17" s="14"/>
      <c r="O17" s="11"/>
      <c r="P17" s="11"/>
      <c r="Q17" s="11"/>
    </row>
    <row r="18" spans="3:17" x14ac:dyDescent="0.25">
      <c r="C18" s="1"/>
      <c r="D18" s="9" t="s">
        <v>0</v>
      </c>
      <c r="E18" s="9" t="s">
        <v>1</v>
      </c>
      <c r="F18" s="9" t="s">
        <v>2</v>
      </c>
      <c r="H18" s="11"/>
      <c r="I18" s="10"/>
      <c r="J18" s="22" t="s">
        <v>12</v>
      </c>
      <c r="K18" s="1" t="s">
        <v>3</v>
      </c>
      <c r="L18" s="1">
        <v>5.61</v>
      </c>
      <c r="M18" s="10"/>
      <c r="N18" s="10"/>
      <c r="O18" s="11"/>
      <c r="P18" s="11"/>
      <c r="Q18" s="11"/>
    </row>
    <row r="19" spans="3:17" x14ac:dyDescent="0.25">
      <c r="C19" s="1" t="s">
        <v>3</v>
      </c>
      <c r="D19" s="1">
        <v>3</v>
      </c>
      <c r="E19" s="1">
        <v>2</v>
      </c>
      <c r="F19" s="1">
        <v>6</v>
      </c>
      <c r="H19" s="11"/>
      <c r="I19" s="10"/>
      <c r="J19" s="22" t="s">
        <v>12</v>
      </c>
      <c r="K19" s="2" t="s">
        <v>4</v>
      </c>
      <c r="L19" s="1">
        <v>31.17</v>
      </c>
      <c r="M19" s="10"/>
      <c r="N19" s="10"/>
      <c r="O19" s="11"/>
      <c r="P19" s="11"/>
      <c r="Q19" s="11"/>
    </row>
    <row r="20" spans="3:17" x14ac:dyDescent="0.25">
      <c r="C20" s="1" t="s">
        <v>3</v>
      </c>
      <c r="D20" s="1">
        <v>0</v>
      </c>
      <c r="E20" s="1">
        <v>4</v>
      </c>
      <c r="F20" s="1">
        <v>3</v>
      </c>
      <c r="H20" s="11"/>
      <c r="I20" s="14"/>
      <c r="J20" s="22" t="s">
        <v>12</v>
      </c>
      <c r="K20" s="2" t="s">
        <v>4</v>
      </c>
      <c r="L20" s="17">
        <v>28.74</v>
      </c>
      <c r="M20" s="14"/>
      <c r="N20" s="14"/>
      <c r="O20" s="11"/>
      <c r="P20" s="11"/>
      <c r="Q20" s="11"/>
    </row>
    <row r="21" spans="3:17" x14ac:dyDescent="0.25">
      <c r="C21" s="1" t="s">
        <v>3</v>
      </c>
      <c r="D21" s="1">
        <v>1</v>
      </c>
      <c r="E21" s="1">
        <v>5</v>
      </c>
      <c r="F21" s="1">
        <v>3</v>
      </c>
      <c r="H21" s="11"/>
      <c r="I21" s="14"/>
      <c r="J21" s="22" t="s">
        <v>12</v>
      </c>
      <c r="K21" s="2" t="s">
        <v>4</v>
      </c>
      <c r="L21" s="17">
        <v>27.72</v>
      </c>
      <c r="M21" s="14"/>
      <c r="N21" s="14"/>
      <c r="O21" s="6" t="s">
        <v>9</v>
      </c>
      <c r="P21" s="7"/>
      <c r="Q21" s="8"/>
    </row>
    <row r="22" spans="3:17" x14ac:dyDescent="0.25">
      <c r="C22" s="1" t="s">
        <v>3</v>
      </c>
      <c r="D22" s="1">
        <v>0</v>
      </c>
      <c r="E22" s="1">
        <v>3</v>
      </c>
      <c r="F22" s="1">
        <v>2</v>
      </c>
      <c r="H22" s="11"/>
      <c r="I22" s="14"/>
      <c r="J22" s="22" t="s">
        <v>12</v>
      </c>
      <c r="K22" s="2" t="s">
        <v>4</v>
      </c>
      <c r="L22" s="1">
        <v>42.16</v>
      </c>
      <c r="M22" s="14"/>
      <c r="N22" s="14"/>
      <c r="O22" s="9" t="s">
        <v>0</v>
      </c>
      <c r="P22" s="9" t="s">
        <v>1</v>
      </c>
      <c r="Q22" s="9" t="s">
        <v>2</v>
      </c>
    </row>
    <row r="23" spans="3:17" x14ac:dyDescent="0.25">
      <c r="C23" s="1" t="s">
        <v>3</v>
      </c>
      <c r="D23" s="1">
        <v>0</v>
      </c>
      <c r="E23" s="1">
        <v>6</v>
      </c>
      <c r="F23" s="1">
        <v>4</v>
      </c>
      <c r="H23" s="11"/>
      <c r="I23" s="10"/>
      <c r="J23" s="22" t="s">
        <v>12</v>
      </c>
      <c r="K23" s="2" t="s">
        <v>4</v>
      </c>
      <c r="L23" s="1">
        <v>27.43</v>
      </c>
      <c r="M23" s="10"/>
      <c r="N23" s="1" t="s">
        <v>3</v>
      </c>
      <c r="O23" s="23">
        <f>SUM(D19:D23)</f>
        <v>4</v>
      </c>
      <c r="P23" s="23">
        <f t="shared" ref="P23:Q23" si="10">SUM(E19:E23)</f>
        <v>20</v>
      </c>
      <c r="Q23" s="23">
        <f t="shared" si="10"/>
        <v>18</v>
      </c>
    </row>
    <row r="24" spans="3:17" x14ac:dyDescent="0.25">
      <c r="C24" s="2" t="s">
        <v>4</v>
      </c>
      <c r="D24" s="1">
        <v>2</v>
      </c>
      <c r="E24" s="1">
        <v>24</v>
      </c>
      <c r="F24" s="1">
        <v>28</v>
      </c>
      <c r="H24" s="11"/>
      <c r="I24" s="10"/>
      <c r="J24" s="22" t="s">
        <v>13</v>
      </c>
      <c r="K24" s="1" t="s">
        <v>3</v>
      </c>
      <c r="L24" s="16">
        <v>5.77</v>
      </c>
      <c r="M24" s="10"/>
      <c r="N24" s="2" t="s">
        <v>4</v>
      </c>
      <c r="O24" s="23">
        <f>SUM(D24:D28)</f>
        <v>18</v>
      </c>
      <c r="P24" s="23">
        <f t="shared" ref="P24:Q24" si="11">SUM(E24:E28)</f>
        <v>151</v>
      </c>
      <c r="Q24" s="23">
        <f t="shared" si="11"/>
        <v>131</v>
      </c>
    </row>
    <row r="25" spans="3:17" x14ac:dyDescent="0.25">
      <c r="C25" s="2" t="s">
        <v>4</v>
      </c>
      <c r="D25" s="1">
        <v>5</v>
      </c>
      <c r="E25" s="1">
        <v>25</v>
      </c>
      <c r="F25" s="1">
        <v>34</v>
      </c>
      <c r="H25" s="11"/>
      <c r="I25" s="11"/>
      <c r="J25" s="22" t="s">
        <v>13</v>
      </c>
      <c r="K25" s="1" t="s">
        <v>3</v>
      </c>
      <c r="L25" s="17">
        <v>2.73</v>
      </c>
      <c r="M25" s="11"/>
      <c r="N25" s="11"/>
      <c r="O25" s="11"/>
      <c r="P25" s="11"/>
      <c r="Q25" s="11"/>
    </row>
    <row r="26" spans="3:17" x14ac:dyDescent="0.25">
      <c r="C26" s="2" t="s">
        <v>4</v>
      </c>
      <c r="D26" s="1">
        <v>6</v>
      </c>
      <c r="E26" s="1">
        <v>28</v>
      </c>
      <c r="F26" s="1">
        <v>31</v>
      </c>
      <c r="H26" s="11"/>
      <c r="I26" s="11"/>
      <c r="J26" s="22" t="s">
        <v>13</v>
      </c>
      <c r="K26" s="1" t="s">
        <v>3</v>
      </c>
      <c r="L26" s="17">
        <v>2.31</v>
      </c>
      <c r="M26" s="11"/>
      <c r="N26" s="11"/>
      <c r="O26" s="6" t="s">
        <v>8</v>
      </c>
      <c r="P26" s="7"/>
      <c r="Q26" s="8"/>
    </row>
    <row r="27" spans="3:17" x14ac:dyDescent="0.25">
      <c r="C27" s="2" t="s">
        <v>4</v>
      </c>
      <c r="D27" s="1">
        <v>4</v>
      </c>
      <c r="E27" s="1">
        <v>43</v>
      </c>
      <c r="F27" s="1">
        <v>25</v>
      </c>
      <c r="H27" s="11"/>
      <c r="I27" s="11"/>
      <c r="J27" s="22" t="s">
        <v>13</v>
      </c>
      <c r="K27" s="1" t="s">
        <v>3</v>
      </c>
      <c r="L27" s="1">
        <v>2.56</v>
      </c>
      <c r="M27" s="11"/>
      <c r="N27" s="11"/>
      <c r="O27" s="9" t="s">
        <v>0</v>
      </c>
      <c r="P27" s="9" t="s">
        <v>1</v>
      </c>
      <c r="Q27" s="9" t="s">
        <v>2</v>
      </c>
    </row>
    <row r="28" spans="3:17" x14ac:dyDescent="0.25">
      <c r="C28" s="2" t="s">
        <v>4</v>
      </c>
      <c r="D28" s="1">
        <v>1</v>
      </c>
      <c r="E28" s="1">
        <v>31</v>
      </c>
      <c r="F28" s="1">
        <v>13</v>
      </c>
      <c r="H28" s="11"/>
      <c r="I28" s="11"/>
      <c r="J28" s="22" t="s">
        <v>13</v>
      </c>
      <c r="K28" s="1" t="s">
        <v>3</v>
      </c>
      <c r="L28" s="1">
        <v>5.48</v>
      </c>
      <c r="M28" s="11"/>
      <c r="N28" s="1" t="s">
        <v>3</v>
      </c>
      <c r="O28" s="23">
        <f>SUM(D33:D37)</f>
        <v>485</v>
      </c>
      <c r="P28" s="23">
        <f t="shared" ref="P28:Q28" si="12">SUM(E33:E37)</f>
        <v>467</v>
      </c>
      <c r="Q28" s="23">
        <f t="shared" si="12"/>
        <v>495</v>
      </c>
    </row>
    <row r="29" spans="3:17" x14ac:dyDescent="0.25">
      <c r="J29" s="22" t="s">
        <v>13</v>
      </c>
      <c r="K29" s="2" t="s">
        <v>4</v>
      </c>
      <c r="L29" s="1">
        <v>32.94</v>
      </c>
      <c r="N29" s="2" t="s">
        <v>4</v>
      </c>
      <c r="O29" s="24">
        <f>SUM(D38:D42)</f>
        <v>535</v>
      </c>
      <c r="P29" s="24">
        <f t="shared" ref="P29:Q29" si="13">SUM(E38:E42)</f>
        <v>480</v>
      </c>
      <c r="Q29" s="24">
        <f t="shared" si="13"/>
        <v>456</v>
      </c>
    </row>
    <row r="30" spans="3:17" x14ac:dyDescent="0.25">
      <c r="J30" s="22" t="s">
        <v>13</v>
      </c>
      <c r="K30" s="2" t="s">
        <v>4</v>
      </c>
      <c r="L30" s="17">
        <v>32.380000000000003</v>
      </c>
      <c r="N30" s="26" t="s">
        <v>6</v>
      </c>
      <c r="O30" s="9" t="s">
        <v>0</v>
      </c>
      <c r="P30" s="9" t="s">
        <v>1</v>
      </c>
      <c r="Q30" s="9" t="s">
        <v>2</v>
      </c>
    </row>
    <row r="31" spans="3:17" x14ac:dyDescent="0.25">
      <c r="C31" s="1"/>
      <c r="D31" s="6" t="s">
        <v>8</v>
      </c>
      <c r="E31" s="7"/>
      <c r="F31" s="8"/>
      <c r="J31" s="22" t="s">
        <v>13</v>
      </c>
      <c r="K31" s="2" t="s">
        <v>4</v>
      </c>
      <c r="L31" s="17">
        <v>30.1</v>
      </c>
      <c r="N31" s="1" t="s">
        <v>3</v>
      </c>
      <c r="O31" s="24">
        <f t="shared" ref="O31:P31" si="14">O28-O23</f>
        <v>481</v>
      </c>
      <c r="P31" s="24">
        <f t="shared" si="14"/>
        <v>447</v>
      </c>
      <c r="Q31" s="24">
        <f>Q28-Q23</f>
        <v>477</v>
      </c>
    </row>
    <row r="32" spans="3:17" x14ac:dyDescent="0.25">
      <c r="C32" s="1"/>
      <c r="D32" s="9" t="s">
        <v>0</v>
      </c>
      <c r="E32" s="9" t="s">
        <v>1</v>
      </c>
      <c r="F32" s="9" t="s">
        <v>2</v>
      </c>
      <c r="J32" s="22" t="s">
        <v>13</v>
      </c>
      <c r="K32" s="2" t="s">
        <v>4</v>
      </c>
      <c r="L32" s="1">
        <v>27.78</v>
      </c>
      <c r="N32" s="2" t="s">
        <v>4</v>
      </c>
      <c r="O32" s="24">
        <f t="shared" ref="O32:P32" si="15">O29-O24</f>
        <v>517</v>
      </c>
      <c r="P32" s="24">
        <f t="shared" si="15"/>
        <v>329</v>
      </c>
      <c r="Q32" s="24">
        <f>Q29-Q24</f>
        <v>325</v>
      </c>
    </row>
    <row r="33" spans="3:19" x14ac:dyDescent="0.25">
      <c r="C33" s="1" t="s">
        <v>3</v>
      </c>
      <c r="D33" s="1">
        <v>122</v>
      </c>
      <c r="E33" s="1">
        <v>61</v>
      </c>
      <c r="F33" s="1">
        <v>104</v>
      </c>
      <c r="J33" s="22" t="s">
        <v>13</v>
      </c>
      <c r="K33" s="2" t="s">
        <v>4</v>
      </c>
      <c r="L33" s="1">
        <v>17.809999999999999</v>
      </c>
    </row>
    <row r="34" spans="3:19" x14ac:dyDescent="0.25">
      <c r="C34" s="1" t="s">
        <v>3</v>
      </c>
      <c r="D34" s="1">
        <v>106</v>
      </c>
      <c r="E34" s="1">
        <v>97</v>
      </c>
      <c r="F34" s="1">
        <v>110</v>
      </c>
    </row>
    <row r="35" spans="3:19" x14ac:dyDescent="0.25">
      <c r="C35" s="1" t="s">
        <v>3</v>
      </c>
      <c r="D35" s="1">
        <v>89</v>
      </c>
      <c r="E35" s="1">
        <v>110</v>
      </c>
      <c r="F35" s="1">
        <v>130</v>
      </c>
      <c r="J35" s="9" t="s">
        <v>17</v>
      </c>
      <c r="K35" s="9" t="s">
        <v>18</v>
      </c>
      <c r="L35" s="9" t="s">
        <v>19</v>
      </c>
      <c r="M35" s="9" t="s">
        <v>20</v>
      </c>
      <c r="O35" s="9" t="s">
        <v>0</v>
      </c>
      <c r="P35" s="9" t="s">
        <v>1</v>
      </c>
      <c r="Q35" s="9" t="s">
        <v>2</v>
      </c>
    </row>
    <row r="36" spans="3:19" x14ac:dyDescent="0.25">
      <c r="C36" s="1" t="s">
        <v>3</v>
      </c>
      <c r="D36" s="1">
        <v>85</v>
      </c>
      <c r="E36" s="1">
        <v>92</v>
      </c>
      <c r="F36" s="1">
        <v>78</v>
      </c>
      <c r="J36" s="1" t="s">
        <v>0</v>
      </c>
      <c r="K36" s="1" t="s">
        <v>3</v>
      </c>
      <c r="L36" s="1" t="s">
        <v>6</v>
      </c>
      <c r="M36" s="1">
        <v>481</v>
      </c>
      <c r="O36">
        <v>481</v>
      </c>
      <c r="P36">
        <v>447</v>
      </c>
      <c r="Q36">
        <v>477</v>
      </c>
      <c r="R36" t="s">
        <v>3</v>
      </c>
      <c r="S36" t="s">
        <v>6</v>
      </c>
    </row>
    <row r="37" spans="3:19" x14ac:dyDescent="0.25">
      <c r="C37" s="1" t="s">
        <v>3</v>
      </c>
      <c r="D37" s="1">
        <v>83</v>
      </c>
      <c r="E37" s="1">
        <v>107</v>
      </c>
      <c r="F37" s="1">
        <v>73</v>
      </c>
      <c r="J37" s="1" t="s">
        <v>0</v>
      </c>
      <c r="K37" s="1" t="s">
        <v>3</v>
      </c>
      <c r="L37" s="1" t="s">
        <v>7</v>
      </c>
      <c r="M37" s="1">
        <v>4</v>
      </c>
      <c r="O37">
        <v>4</v>
      </c>
      <c r="P37">
        <v>20</v>
      </c>
      <c r="Q37">
        <v>18</v>
      </c>
      <c r="R37" t="s">
        <v>3</v>
      </c>
      <c r="S37" t="s">
        <v>7</v>
      </c>
    </row>
    <row r="38" spans="3:19" x14ac:dyDescent="0.25">
      <c r="C38" s="2" t="s">
        <v>4</v>
      </c>
      <c r="D38" s="1">
        <v>126</v>
      </c>
      <c r="E38" s="1">
        <v>77</v>
      </c>
      <c r="F38" s="1">
        <v>85</v>
      </c>
      <c r="J38" s="1" t="s">
        <v>0</v>
      </c>
      <c r="K38" s="1" t="s">
        <v>15</v>
      </c>
      <c r="L38" s="1" t="s">
        <v>6</v>
      </c>
      <c r="M38" s="1">
        <v>517</v>
      </c>
      <c r="O38">
        <v>517</v>
      </c>
      <c r="P38">
        <v>329</v>
      </c>
      <c r="Q38">
        <v>325</v>
      </c>
      <c r="R38" t="s">
        <v>15</v>
      </c>
      <c r="S38" t="s">
        <v>6</v>
      </c>
    </row>
    <row r="39" spans="3:19" x14ac:dyDescent="0.25">
      <c r="C39" s="2" t="s">
        <v>4</v>
      </c>
      <c r="D39" s="1">
        <v>147</v>
      </c>
      <c r="E39" s="1">
        <v>87</v>
      </c>
      <c r="F39" s="1">
        <v>105</v>
      </c>
      <c r="J39" s="1" t="s">
        <v>0</v>
      </c>
      <c r="K39" s="1" t="s">
        <v>15</v>
      </c>
      <c r="L39" s="1" t="s">
        <v>7</v>
      </c>
      <c r="M39" s="1">
        <v>18</v>
      </c>
      <c r="O39">
        <v>18</v>
      </c>
      <c r="P39">
        <v>151</v>
      </c>
      <c r="Q39">
        <v>131</v>
      </c>
      <c r="R39" t="s">
        <v>15</v>
      </c>
      <c r="S39" t="s">
        <v>7</v>
      </c>
    </row>
    <row r="40" spans="3:19" x14ac:dyDescent="0.25">
      <c r="C40" s="2" t="s">
        <v>4</v>
      </c>
      <c r="D40" s="1">
        <v>91</v>
      </c>
      <c r="E40" s="1">
        <v>101</v>
      </c>
      <c r="F40" s="1">
        <v>103</v>
      </c>
      <c r="J40" s="22" t="s">
        <v>12</v>
      </c>
      <c r="K40" s="1" t="s">
        <v>3</v>
      </c>
      <c r="L40" s="1" t="s">
        <v>6</v>
      </c>
      <c r="M40" s="1">
        <v>447</v>
      </c>
    </row>
    <row r="41" spans="3:19" x14ac:dyDescent="0.25">
      <c r="C41" s="2" t="s">
        <v>4</v>
      </c>
      <c r="D41" s="1">
        <v>85</v>
      </c>
      <c r="E41" s="1">
        <v>102</v>
      </c>
      <c r="F41" s="1">
        <v>90</v>
      </c>
      <c r="J41" s="22" t="s">
        <v>12</v>
      </c>
      <c r="K41" s="1" t="s">
        <v>3</v>
      </c>
      <c r="L41" s="1" t="s">
        <v>7</v>
      </c>
      <c r="M41" s="1">
        <v>20</v>
      </c>
    </row>
    <row r="42" spans="3:19" x14ac:dyDescent="0.25">
      <c r="C42" s="2" t="s">
        <v>4</v>
      </c>
      <c r="D42" s="1">
        <v>86</v>
      </c>
      <c r="E42" s="1">
        <v>113</v>
      </c>
      <c r="F42" s="1">
        <v>73</v>
      </c>
      <c r="J42" s="22" t="s">
        <v>12</v>
      </c>
      <c r="K42" s="1" t="s">
        <v>15</v>
      </c>
      <c r="L42" s="1" t="s">
        <v>6</v>
      </c>
      <c r="M42" s="1">
        <v>329</v>
      </c>
    </row>
    <row r="43" spans="3:19" x14ac:dyDescent="0.25">
      <c r="J43" s="22" t="s">
        <v>12</v>
      </c>
      <c r="K43" s="1" t="s">
        <v>15</v>
      </c>
      <c r="L43" s="1" t="s">
        <v>7</v>
      </c>
      <c r="M43" s="1">
        <v>151</v>
      </c>
    </row>
    <row r="44" spans="3:19" x14ac:dyDescent="0.25">
      <c r="J44" s="22" t="s">
        <v>13</v>
      </c>
      <c r="K44" s="1" t="s">
        <v>3</v>
      </c>
      <c r="L44" s="1" t="s">
        <v>6</v>
      </c>
      <c r="M44" s="1">
        <v>477</v>
      </c>
    </row>
    <row r="45" spans="3:19" x14ac:dyDescent="0.25">
      <c r="J45" s="22" t="s">
        <v>13</v>
      </c>
      <c r="K45" s="1" t="s">
        <v>3</v>
      </c>
      <c r="L45" s="1" t="s">
        <v>7</v>
      </c>
      <c r="M45" s="1">
        <v>18</v>
      </c>
    </row>
    <row r="46" spans="3:19" x14ac:dyDescent="0.25">
      <c r="J46" s="22" t="s">
        <v>13</v>
      </c>
      <c r="K46" s="1" t="s">
        <v>15</v>
      </c>
      <c r="L46" s="1" t="s">
        <v>6</v>
      </c>
      <c r="M46" s="1">
        <v>325</v>
      </c>
    </row>
    <row r="47" spans="3:19" x14ac:dyDescent="0.25">
      <c r="J47" s="22" t="s">
        <v>13</v>
      </c>
      <c r="K47" s="1" t="s">
        <v>15</v>
      </c>
      <c r="L47" s="1" t="s">
        <v>7</v>
      </c>
      <c r="M47" s="1">
        <v>131</v>
      </c>
    </row>
  </sheetData>
  <mergeCells count="5">
    <mergeCell ref="O21:Q21"/>
    <mergeCell ref="O26:Q26"/>
    <mergeCell ref="D31:F31"/>
    <mergeCell ref="D17:F17"/>
    <mergeCell ref="D3:F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2022-06-13T15:33:42Z</dcterms:created>
  <dcterms:modified xsi:type="dcterms:W3CDTF">2022-06-13T21:04:17Z</dcterms:modified>
</cp:coreProperties>
</file>