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ОБНОВЛЕНИЕ НА САЙТЕ\НОВЫЕ ВЕДОМОСТИ\"/>
    </mc:Choice>
  </mc:AlternateContent>
  <bookViews>
    <workbookView xWindow="0" yWindow="0" windowWidth="28800" windowHeight="12225" tabRatio="896"/>
  </bookViews>
  <sheets>
    <sheet name="ТИТУЛЬНЫЙ ЛИСТ ДП" sheetId="11" r:id="rId1"/>
    <sheet name="Состав проекта" sheetId="12" r:id="rId2"/>
    <sheet name="Ситуационный план" sheetId="15" r:id="rId3"/>
    <sheet name="Обмерный план" sheetId="16" r:id="rId4"/>
    <sheet name="ТИТУЛЬНЫЙ ЛИСТ ВПИ" sheetId="17" r:id="rId5"/>
    <sheet name="ВЕДОМОСТЬ ФУРНИТУРЫ ДП" sheetId="23" r:id="rId6"/>
    <sheet name="ВЕДОМОСТЬ СТЕКОЛ И ЗЕРКАЛ ДП" sheetId="24" r:id="rId7"/>
    <sheet name="ВЕДОМОСТЬ МАТЕРИАЛОВ ДП" sheetId="25" r:id="rId8"/>
    <sheet name="ТЗ для проектировщика" sheetId="22" r:id="rId9"/>
    <sheet name="ТИТУЛЬНЫЙ ЛИСТ ТЗ" sheetId="21" r:id="rId10"/>
  </sheets>
  <definedNames>
    <definedName name="_FilterDatabase" localSheetId="6" hidden="1">'ВЕДОМОСТЬ СТЕКОЛ И ЗЕРКАЛ ДП'!#REF!</definedName>
    <definedName name="_xlnm._FilterDatabase" localSheetId="7" hidden="1">'ВЕДОМОСТЬ МАТЕРИАЛОВ ДП'!$C$6:$O$16</definedName>
    <definedName name="_xlnm._FilterDatabase" localSheetId="5" hidden="1">'ВЕДОМОСТЬ ФУРНИТУРЫ ДП'!$B$7:$M$21</definedName>
    <definedName name="address">'ТИТУЛЬНЫЙ ЛИСТ ДП'!$J$15</definedName>
    <definedName name="agent">'ТИТУЛЬНЫЙ ЛИСТ ДП'!$J$14</definedName>
    <definedName name="builder">'ТИТУЛЬНЫЙ ЛИСТ ДП'!$K$23</definedName>
    <definedName name="client">'ТИТУЛЬНЫЙ ЛИСТ ДП'!$J$13</definedName>
    <definedName name="complect">'ТИТУЛЬНЫЙ ЛИСТ ДП'!$J$18</definedName>
    <definedName name="floor">'ТИТУЛЬНЫЙ ЛИСТ ДП'!$J$16</definedName>
    <definedName name="order">'ТИТУЛЬНЫЙ ЛИСТ ДП'!$J$19</definedName>
    <definedName name="Print_Area" localSheetId="6">'ВЕДОМОСТЬ СТЕКОЛ И ЗЕРКАЛ ДП'!$A$1:$U$42</definedName>
    <definedName name="Print_Area" localSheetId="8">'ТЗ для проектировщика'!$A$1:$T$36</definedName>
    <definedName name="Print_Area" localSheetId="4">'ТИТУЛЬНЫЙ ЛИСТ ВПИ'!$A$1:$T$36</definedName>
    <definedName name="Print_Area" localSheetId="0">'ТИТУЛЬНЫЙ ЛИСТ ДП'!$A$1:$T$36</definedName>
    <definedName name="Print_Area" localSheetId="9">'ТИТУЛЬНЫЙ ЛИСТ ТЗ'!$A$1:$T$36</definedName>
    <definedName name="Print_Titles" localSheetId="6">'ВЕДОМОСТЬ СТЕКОЛ И ЗЕРКАЛ ДП'!$5:$9</definedName>
    <definedName name="product">'ТИТУЛЬНЫЙ ЛИСТ ДП'!$J$20</definedName>
    <definedName name="room">'ТИТУЛЬНЫЙ ЛИСТ ДП'!$J$17</definedName>
    <definedName name="RPG">'ТИТУЛЬНЫЙ ЛИСТ ДП'!$K$27</definedName>
    <definedName name="VAP">'ТИТУЛЬНЫЙ ЛИСТ ДП'!$K$26</definedName>
    <definedName name="_xlnm.Print_Titles" localSheetId="7">'ВЕДОМОСТЬ МАТЕРИАЛОВ ДП'!$5:$6</definedName>
    <definedName name="_xlnm.Print_Titles" localSheetId="5">'ВЕДОМОСТЬ ФУРНИТУРЫ ДП'!$6:$7</definedName>
    <definedName name="_xlnm.Print_Area" localSheetId="7">'ВЕДОМОСТЬ МАТЕРИАЛОВ ДП'!$A$1:$O$29</definedName>
    <definedName name="_xlnm.Print_Area" localSheetId="5">'ВЕДОМОСТЬ ФУРНИТУРЫ ДП'!$A$1:$M$33</definedName>
    <definedName name="_xlnm.Print_Area" localSheetId="3">'Обмерный план'!$A$1:$R$44</definedName>
    <definedName name="_xlnm.Print_Area" localSheetId="2">'Ситуационный план'!$A$1:$R$44</definedName>
    <definedName name="_xlnm.Print_Area" localSheetId="1">'Состав проекта'!$A$1:$V$59</definedName>
    <definedName name="_xlnm.Print_Area" localSheetId="8">'ТЗ для проектировщика'!$A$1:$T$36</definedName>
    <definedName name="_xlnm.Print_Area" localSheetId="4">'ТИТУЛЬНЫЙ ЛИСТ ВПИ'!$A$1:$T$36</definedName>
    <definedName name="_xlnm.Print_Area" localSheetId="0">'ТИТУЛЬНЫЙ ЛИСТ ДП'!$A$1:$T$36</definedName>
    <definedName name="_xlnm.Print_Area" localSheetId="9">'ТИТУЛЬНЫЙ ЛИСТ ТЗ'!$A$1:$T$36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21" l="1"/>
  <c r="K32" i="22"/>
  <c r="J21" i="21"/>
  <c r="J20" i="21"/>
  <c r="J19" i="21"/>
  <c r="J18" i="21"/>
  <c r="J17" i="21"/>
  <c r="J16" i="21"/>
  <c r="J15" i="21"/>
  <c r="J14" i="21"/>
  <c r="J22" i="22"/>
  <c r="J21" i="22"/>
  <c r="J20" i="22"/>
  <c r="J19" i="22"/>
  <c r="J18" i="22"/>
  <c r="J17" i="22"/>
  <c r="J16" i="22"/>
  <c r="J15" i="22"/>
  <c r="J23" i="17"/>
  <c r="J22" i="17"/>
  <c r="J21" i="17"/>
  <c r="J20" i="17"/>
  <c r="J19" i="17"/>
  <c r="J18" i="17"/>
  <c r="J17" i="17"/>
  <c r="J16" i="17"/>
  <c r="K26" i="22" l="1"/>
  <c r="K29" i="22"/>
  <c r="K35" i="22"/>
  <c r="K29" i="21"/>
  <c r="K28" i="21"/>
  <c r="K25" i="21"/>
  <c r="K32" i="17"/>
  <c r="K31" i="17"/>
  <c r="K28" i="17"/>
  <c r="S29" i="11" l="1"/>
  <c r="S28" i="11"/>
  <c r="S35" i="11" l="1"/>
  <c r="S33" i="11"/>
  <c r="S32" i="11"/>
  <c r="S35" i="21" l="1"/>
  <c r="S32" i="21"/>
  <c r="S29" i="21"/>
  <c r="S28" i="21"/>
  <c r="S25" i="21"/>
  <c r="S35" i="22"/>
  <c r="S32" i="22"/>
  <c r="S29" i="22"/>
  <c r="S26" i="22"/>
  <c r="Q4" i="22" l="1"/>
  <c r="S35" i="17" l="1"/>
  <c r="S32" i="17"/>
  <c r="S31" i="17"/>
  <c r="S28" i="17"/>
  <c r="S27" i="11"/>
  <c r="S26" i="11"/>
  <c r="S23" i="11"/>
  <c r="Q2" i="17" l="1"/>
  <c r="Y57" i="12" l="1"/>
  <c r="B58" i="12" l="1"/>
  <c r="Q2" i="11"/>
</calcChain>
</file>

<file path=xl/sharedStrings.xml><?xml version="1.0" encoding="utf-8"?>
<sst xmlns="http://schemas.openxmlformats.org/spreadsheetml/2006/main" count="390" uniqueCount="182">
  <si>
    <t>РАЗРАБОТАЛ</t>
  </si>
  <si>
    <t>УТВЕРДИЛ</t>
  </si>
  <si>
    <t>ПРОВЕРИЛ</t>
  </si>
  <si>
    <t>/____/</t>
  </si>
  <si>
    <t>_____________________</t>
  </si>
  <si>
    <t>/________/</t>
  </si>
  <si>
    <t>г. Москва, ул. Нарвская, д.2</t>
  </si>
  <si>
    <t>исполнитель дизайн-проекта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</si>
  <si>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</si>
  <si>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</si>
  <si>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</si>
  <si>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</si>
  <si>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</si>
  <si>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</si>
  <si>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</si>
  <si>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</si>
  <si>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</si>
  <si>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</si>
  <si>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</si>
  <si>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</si>
  <si>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ЗАКАЗЧИК:</t>
  </si>
  <si>
    <t>ПРЕДСТАВИТЕЛЬ:</t>
  </si>
  <si>
    <t>ОБЪЕКТ:</t>
  </si>
  <si>
    <t>ЗАКАЗ:</t>
  </si>
  <si>
    <t>ИЗДЕЛИЯ:</t>
  </si>
  <si>
    <t>ВЕРСИЯ:</t>
  </si>
  <si>
    <t>ДАТА:</t>
  </si>
  <si>
    <t>1.0</t>
  </si>
  <si>
    <t>www.Sofia-Decor.ru</t>
  </si>
  <si>
    <t>(+7) 495 585 09 00</t>
  </si>
  <si>
    <t>ул. Нарвская, д.2, стр.1</t>
  </si>
  <si>
    <t>ДИЗАЙН-ПРОЕКТ</t>
  </si>
  <si>
    <t>СОГЛАСОВАЛ</t>
  </si>
  <si>
    <t>руководитель ОТК</t>
  </si>
  <si>
    <t>передать в архив:</t>
  </si>
  <si>
    <t>передать в производство:</t>
  </si>
  <si>
    <t>Состав проекта</t>
  </si>
  <si>
    <t>Лист</t>
  </si>
  <si>
    <t>Наименование</t>
  </si>
  <si>
    <t>Формат</t>
  </si>
  <si>
    <t>Масштабы Чертежа</t>
  </si>
  <si>
    <t>Состав разработчиков</t>
  </si>
  <si>
    <t>Ситуационный план</t>
  </si>
  <si>
    <t>А3</t>
  </si>
  <si>
    <t>Обмерный план</t>
  </si>
  <si>
    <t>Ведомостть фурнитуры</t>
  </si>
  <si>
    <t>Ведомость стекол и зеркал</t>
  </si>
  <si>
    <t>Ведомость материалы прочие</t>
  </si>
  <si>
    <t>1:1</t>
  </si>
  <si>
    <t>Примечание: перед передачей в КБ произвести контрольные замеры.</t>
  </si>
  <si>
    <t>Sofia Decor</t>
  </si>
  <si>
    <t>LLC * Luxurious Interior Decoration</t>
  </si>
  <si>
    <t>Лит</t>
  </si>
  <si>
    <t>Цвет</t>
  </si>
  <si>
    <t>Масштаб</t>
  </si>
  <si>
    <t>Изм.</t>
  </si>
  <si>
    <t>Лист З.</t>
  </si>
  <si>
    <t>Фамилия</t>
  </si>
  <si>
    <t>Подпись</t>
  </si>
  <si>
    <t>Дата</t>
  </si>
  <si>
    <t>Лист К.</t>
  </si>
  <si>
    <t>ДП</t>
  </si>
  <si>
    <t>2  Narvskaya,  Moscow,  Russia tel.: +7 (495) 585-09-00, +7 (495) 450-58-29</t>
  </si>
  <si>
    <t>www.sofia-decor.ru</t>
  </si>
  <si>
    <t>Заказчик</t>
  </si>
  <si>
    <t>Конструктор</t>
  </si>
  <si>
    <t>Пред.Зак.</t>
  </si>
  <si>
    <t>Дизайнер</t>
  </si>
  <si>
    <t>ГАП</t>
  </si>
  <si>
    <t>Архитект.</t>
  </si>
  <si>
    <t>.</t>
  </si>
  <si>
    <t xml:space="preserve">Лист </t>
  </si>
  <si>
    <t xml:space="preserve">Листов </t>
  </si>
  <si>
    <t>ВЕДОМОСТИ ПОКУПНЫХ ИЗДЕЛИЙ ДИЗАЙН-ПРОЕКТА</t>
  </si>
  <si>
    <t>примечание</t>
  </si>
  <si>
    <t>кол-во</t>
  </si>
  <si>
    <t>единица измерения</t>
  </si>
  <si>
    <t>цвет</t>
  </si>
  <si>
    <t>поставщик</t>
  </si>
  <si>
    <t>наименование фурнитуры</t>
  </si>
  <si>
    <t>артикул</t>
  </si>
  <si>
    <t>№ детали</t>
  </si>
  <si>
    <t>№ СЕ.ПСЕ</t>
  </si>
  <si>
    <t>№ изделия</t>
  </si>
  <si>
    <t>№ заказа</t>
  </si>
  <si>
    <t>док. 5000304-01-001 ВЕДОМОСТЬ ФУРНИТУРЫ ДИЗАЙН-ПРОЕКТА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</si>
  <si>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</si>
  <si>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</si>
  <si>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</si>
  <si>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</si>
  <si>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</si>
  <si>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</si>
  <si>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</si>
  <si>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</si>
  <si>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</si>
  <si>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</si>
  <si>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</si>
  <si>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</si>
  <si>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</si>
  <si>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</si>
  <si>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</si>
  <si>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</si>
  <si>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</si>
  <si>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</si>
  <si>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</si>
  <si>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</si>
  <si>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</si>
  <si>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</si>
  <si>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</si>
  <si>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</si>
  <si>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</si>
  <si>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</si>
  <si>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</si>
  <si>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</si>
  <si>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</si>
  <si>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</si>
  <si>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</si>
  <si>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</si>
  <si>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</si>
  <si>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</si>
  <si>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</si>
  <si>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</si>
  <si>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</si>
  <si>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 ДИЗАЙН-ПРОЕКТА</t>
  </si>
  <si>
    <t>кол - во</t>
  </si>
  <si>
    <t>материал</t>
  </si>
  <si>
    <t>док. 5000304-03-001 ВЕДОМОСТЬ МАТЕРИАЛЫ ПРОЧИЕ ДИЗАЙН-ПРОЕКТА</t>
  </si>
  <si>
    <t>— БЕЗ ЗАКАЛКИ</t>
  </si>
  <si>
    <t>№ ОБРАЗЦА</t>
  </si>
  <si>
    <t>массив</t>
  </si>
  <si>
    <t>шпон</t>
  </si>
  <si>
    <t>ПОЛИРОВКА (есть/нет)</t>
  </si>
  <si>
    <t>3.0</t>
  </si>
  <si>
    <t>20___</t>
  </si>
  <si>
    <t>ТЕХНИЧЕСКОЕ ЗАДАНИЕ
ДЛЯ СТРОИТЕЛЕЙ ЗАКАЗЧИКА</t>
  </si>
  <si>
    <t>КОПИЮ ТЗ ПОЛУЧИЛ</t>
  </si>
  <si>
    <t>КОПИЮ ТЗ ЗАКАЗЧИКУ ПЕРЕДАЛ</t>
  </si>
  <si>
    <t>проектировщик</t>
  </si>
  <si>
    <t>ТЕХНИЧЕСКОЕ ЗАДАНИЕ
для проектировщика</t>
  </si>
  <si>
    <t>Гл.Инженер Монт.Уч.</t>
  </si>
  <si>
    <t>отдел по смежным организациям</t>
  </si>
  <si>
    <t>менеджер проекта</t>
  </si>
  <si>
    <t>Малютин П.</t>
  </si>
  <si>
    <t>Кучер А.</t>
  </si>
  <si>
    <t>НЕОБХОДИМОСТЬ ПРЕДМОНТАЖА</t>
  </si>
  <si>
    <t>не нужное вычеркнуть</t>
  </si>
  <si>
    <t>Да / Нет</t>
  </si>
  <si>
    <t>ДСрП</t>
  </si>
  <si>
    <t>фурнитура с долгим сроком поставки (ДСрП)</t>
  </si>
  <si>
    <t>технолог ПТО</t>
  </si>
  <si>
    <t>ВФ Производственного Задания 
(не видимая)</t>
  </si>
  <si>
    <t>ИДП</t>
  </si>
  <si>
    <t xml:space="preserve">                                      исполнитель ДП</t>
  </si>
  <si>
    <t>ВФ Дизайн-Проекта (видимая)</t>
  </si>
  <si>
    <t xml:space="preserve"> технолог ПТО</t>
  </si>
  <si>
    <t>ВФ ОБРАЗЦЫ (не видимая)</t>
  </si>
  <si>
    <t xml:space="preserve">                                      иcполнитель ДП </t>
  </si>
  <si>
    <t>ВФ ОБРАЗЦЫ (видимая)</t>
  </si>
  <si>
    <t xml:space="preserve">    сервис-менеджер</t>
  </si>
  <si>
    <t>ВФ ДОДЕЛКИ (видимая/не видимая)</t>
  </si>
  <si>
    <t>№ изделия по п/п</t>
  </si>
  <si>
    <t>копия параметров ВСтЗ ДП</t>
  </si>
  <si>
    <t>Технолог ПТО</t>
  </si>
  <si>
    <t>ВСтЗ ПЗ</t>
  </si>
  <si>
    <t>исполнитель ДП</t>
  </si>
  <si>
    <t>-</t>
  </si>
  <si>
    <t>ВСтЗ ДП</t>
  </si>
  <si>
    <t xml:space="preserve">ВСтЗ ОБРАЗЦЫ </t>
  </si>
  <si>
    <t xml:space="preserve">  сервис-менеджер</t>
  </si>
  <si>
    <t xml:space="preserve">ВСтЗ ДОДЕЛКИ </t>
  </si>
  <si>
    <t>ТОЛЩИНА</t>
  </si>
  <si>
    <t>ШИРИНА</t>
  </si>
  <si>
    <t>ДЛИНА</t>
  </si>
  <si>
    <t>долгий срок поставки (ДСрП)</t>
  </si>
  <si>
    <t>копия параметров ВМП ДП</t>
  </si>
  <si>
    <t>ВМП ПЗ</t>
  </si>
  <si>
    <t>ВМП ДП</t>
  </si>
  <si>
    <t xml:space="preserve">                                                                                                                                                ИДП
*! Обязательным параметром является указание ширины рулона ткани, т.к. при условии, если габарит детали больше ширины рулона, необходимо согласовать стык ткани с Заказчиком либо продумать иное конструктивное решение!) </t>
  </si>
  <si>
    <t xml:space="preserve">ВМП ОБРАЗЦЫ </t>
  </si>
  <si>
    <t xml:space="preserve">ВМП ДОДЕЛКИ </t>
  </si>
  <si>
    <t>Ревунов Е.</t>
  </si>
  <si>
    <t>Погонин С.Н.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</si>
</sst>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yyyy"/>
  </numFmts>
  <fonts count="54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  <font>
      <sz val="1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.5"/>
      <color theme="1"/>
      <name val="Arial"/>
      <family val="2"/>
      <charset val="204"/>
    </font>
    <font>
      <sz val="11.5"/>
      <color theme="1"/>
      <name val="Arial"/>
      <family val="2"/>
      <charset val="204"/>
    </font>
    <font>
      <sz val="18"/>
      <color theme="1"/>
      <name val="Times New Roman"/>
      <family val="1"/>
      <charset val="204"/>
    </font>
    <font>
      <b/>
      <sz val="26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2"/>
      <color theme="0" tint="-0.34998626667073579"/>
      <name val="Calibri Light"/>
      <family val="2"/>
      <charset val="204"/>
      <scheme val="major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24"/>
      <color theme="1"/>
      <name val="Times New Roman"/>
      <family val="1"/>
      <charset val="204"/>
    </font>
    <font>
      <b/>
      <sz val="17.5"/>
      <color theme="1"/>
      <name val="Arial"/>
      <family val="2"/>
      <charset val="204"/>
    </font>
    <font>
      <sz val="11.5"/>
      <color rgb="FFCCCCCC"/>
      <name val="Arial"/>
      <family val="2"/>
      <charset val="204"/>
    </font>
    <font>
      <sz val="7"/>
      <color theme="1"/>
      <name val="Arial"/>
      <family val="2"/>
      <charset val="204"/>
    </font>
    <font>
      <sz val="8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sz val="8.5"/>
      <color theme="1"/>
      <name val="Times New Roman"/>
      <family val="1"/>
      <charset val="204"/>
    </font>
    <font>
      <sz val="5.5"/>
      <color theme="1"/>
      <name val="Arial"/>
      <family val="2"/>
      <charset val="204"/>
    </font>
    <font>
      <sz val="5.5"/>
      <color theme="1"/>
      <name val="Times New Roman"/>
      <family val="1"/>
      <charset val="204"/>
    </font>
    <font>
      <u/>
      <sz val="12"/>
      <color theme="10"/>
      <name val="Calibri Light"/>
      <family val="2"/>
      <charset val="204"/>
      <scheme val="major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b/>
      <i/>
      <sz val="20"/>
      <color theme="1"/>
      <name val="ISOCPEUR"/>
      <family val="2"/>
      <charset val="204"/>
    </font>
    <font>
      <i/>
      <sz val="16"/>
      <name val="ISOCPEUR"/>
      <family val="2"/>
      <charset val="204"/>
    </font>
    <font>
      <b/>
      <i/>
      <sz val="18"/>
      <name val="ISOCPEUR"/>
      <family val="2"/>
      <charset val="204"/>
    </font>
    <font>
      <sz val="11"/>
      <color theme="1"/>
      <name val="ISOCPEUR"/>
      <family val="2"/>
      <charset val="204"/>
    </font>
    <font>
      <sz val="28"/>
      <color theme="1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2"/>
      <color theme="1"/>
      <name val="Calibri Light"/>
      <family val="2"/>
      <charset val="204"/>
      <scheme val="major"/>
    </font>
    <font>
      <i/>
      <sz val="15"/>
      <color theme="1"/>
      <name val="ISOCPEUR"/>
      <family val="2"/>
      <charset val="204"/>
    </font>
    <font>
      <sz val="18"/>
      <color theme="1"/>
      <name val="ISOCPEUR"/>
      <family val="2"/>
      <charset val="204"/>
    </font>
    <font>
      <i/>
      <sz val="18"/>
      <name val="ISOCPEUR"/>
      <family val="2"/>
      <charset val="204"/>
    </font>
    <font>
      <b/>
      <i/>
      <sz val="10"/>
      <color theme="1"/>
      <name val="ISOCPEU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37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304">
    <xf numFmtId="0" fontId="0" fillId="0" borderId="0" xfId="0"/>
    <xf numFmtId="0" fontId="6" fillId="0" borderId="0" xfId="0" applyFont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8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0" fillId="0" borderId="4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8" fillId="0" borderId="4" xfId="0" applyFont="1" applyBorder="1" applyAlignment="1">
      <alignment horizontal="right" indent="1"/>
    </xf>
    <xf numFmtId="0" fontId="6" fillId="0" borderId="0" xfId="0" applyFont="1" applyBorder="1" applyAlignment="1">
      <alignment horizontal="right" indent="1"/>
    </xf>
    <xf numFmtId="0" fontId="5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right" indent="1"/>
    </xf>
    <xf numFmtId="0" fontId="14" fillId="0" borderId="5" xfId="0" applyFont="1" applyBorder="1"/>
    <xf numFmtId="0" fontId="14" fillId="0" borderId="0" xfId="0" applyFont="1"/>
    <xf numFmtId="0" fontId="5" fillId="0" borderId="0" xfId="0" applyFont="1" applyBorder="1" applyAlignment="1"/>
    <xf numFmtId="0" fontId="5" fillId="0" borderId="5" xfId="0" applyFont="1" applyBorder="1" applyAlignment="1">
      <alignment horizontal="left"/>
    </xf>
    <xf numFmtId="0" fontId="0" fillId="0" borderId="5" xfId="0" applyBorder="1" applyAlignment="1"/>
    <xf numFmtId="0" fontId="4" fillId="0" borderId="0" xfId="0" applyFont="1" applyBorder="1" applyAlignment="1">
      <alignment horizontal="center"/>
    </xf>
    <xf numFmtId="0" fontId="18" fillId="0" borderId="10" xfId="0" applyFont="1" applyBorder="1" applyAlignment="1">
      <alignment vertical="center" wrapText="1"/>
    </xf>
    <xf numFmtId="0" fontId="0" fillId="0" borderId="0" xfId="0" applyFill="1"/>
    <xf numFmtId="49" fontId="20" fillId="0" borderId="0" xfId="0" applyNumberFormat="1" applyFont="1" applyFill="1" applyBorder="1" applyAlignment="1">
      <alignment horizontal="center" vertical="center" wrapText="1"/>
    </xf>
    <xf numFmtId="49" fontId="20" fillId="0" borderId="11" xfId="0" applyNumberFormat="1" applyFont="1" applyFill="1" applyBorder="1" applyAlignment="1">
      <alignment horizontal="center" vertical="center" wrapText="1"/>
    </xf>
    <xf numFmtId="49" fontId="18" fillId="0" borderId="11" xfId="0" applyNumberFormat="1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/>
    <xf numFmtId="49" fontId="19" fillId="0" borderId="0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14" fontId="24" fillId="0" borderId="0" xfId="0" applyNumberFormat="1" applyFont="1" applyFill="1"/>
    <xf numFmtId="1" fontId="23" fillId="0" borderId="0" xfId="0" applyNumberFormat="1" applyFont="1" applyFill="1"/>
    <xf numFmtId="0" fontId="27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4" fillId="0" borderId="20" xfId="0" applyFont="1" applyBorder="1" applyAlignment="1">
      <alignment vertical="center" wrapText="1"/>
    </xf>
    <xf numFmtId="0" fontId="32" fillId="0" borderId="20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26" fillId="0" borderId="20" xfId="0" applyFont="1" applyBorder="1" applyAlignment="1">
      <alignment vertical="center" wrapText="1"/>
    </xf>
    <xf numFmtId="0" fontId="37" fillId="0" borderId="20" xfId="2" applyBorder="1" applyAlignment="1">
      <alignment vertical="center" wrapText="1"/>
    </xf>
    <xf numFmtId="0" fontId="35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horizontal="left" vertical="center" wrapText="1" indent="2"/>
    </xf>
    <xf numFmtId="0" fontId="31" fillId="0" borderId="20" xfId="0" applyFont="1" applyBorder="1" applyAlignment="1">
      <alignment horizontal="left" vertical="center" wrapText="1" indent="5"/>
    </xf>
    <xf numFmtId="0" fontId="36" fillId="0" borderId="20" xfId="0" applyFont="1" applyBorder="1" applyAlignment="1">
      <alignment vertical="center" wrapText="1"/>
    </xf>
    <xf numFmtId="0" fontId="25" fillId="0" borderId="24" xfId="0" applyFont="1" applyBorder="1" applyAlignment="1">
      <alignment vertical="center" wrapText="1"/>
    </xf>
    <xf numFmtId="0" fontId="18" fillId="0" borderId="25" xfId="0" applyFont="1" applyBorder="1" applyAlignment="1">
      <alignment vertical="center" wrapText="1"/>
    </xf>
    <xf numFmtId="0" fontId="32" fillId="0" borderId="25" xfId="0" applyFont="1" applyBorder="1" applyAlignment="1">
      <alignment vertical="center" wrapText="1"/>
    </xf>
    <xf numFmtId="0" fontId="33" fillId="0" borderId="28" xfId="0" applyFont="1" applyBorder="1" applyAlignment="1">
      <alignment vertical="center" wrapText="1"/>
    </xf>
    <xf numFmtId="0" fontId="0" fillId="0" borderId="34" xfId="0" applyBorder="1" applyAlignment="1">
      <alignment vertical="top" wrapText="1"/>
    </xf>
    <xf numFmtId="0" fontId="31" fillId="0" borderId="34" xfId="0" applyFont="1" applyBorder="1" applyAlignment="1">
      <alignment vertical="center" wrapText="1"/>
    </xf>
    <xf numFmtId="0" fontId="18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left" vertical="center" wrapText="1" indent="2"/>
    </xf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6" fillId="0" borderId="0" xfId="0" applyFont="1" applyAlignment="1">
      <alignment wrapText="1"/>
    </xf>
    <xf numFmtId="165" fontId="4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8" fillId="0" borderId="45" xfId="0" applyFont="1" applyBorder="1" applyAlignment="1">
      <alignment horizontal="center" vertical="center" wrapText="1"/>
    </xf>
    <xf numFmtId="0" fontId="6" fillId="0" borderId="45" xfId="0" applyFont="1" applyBorder="1"/>
    <xf numFmtId="0" fontId="5" fillId="0" borderId="45" xfId="0" applyFont="1" applyBorder="1"/>
    <xf numFmtId="0" fontId="4" fillId="0" borderId="0" xfId="0" applyFont="1" applyBorder="1" applyAlignment="1">
      <alignment horizontal="center"/>
    </xf>
    <xf numFmtId="0" fontId="0" fillId="0" borderId="0" xfId="0" applyAlignment="1"/>
    <xf numFmtId="0" fontId="13" fillId="0" borderId="0" xfId="0" applyFont="1" applyBorder="1" applyAlignment="1"/>
    <xf numFmtId="0" fontId="4" fillId="0" borderId="0" xfId="0" applyFont="1" applyBorder="1" applyAlignment="1">
      <alignment horizontal="left"/>
    </xf>
    <xf numFmtId="0" fontId="0" fillId="0" borderId="0" xfId="0" applyBorder="1" applyAlignment="1"/>
    <xf numFmtId="0" fontId="10" fillId="0" borderId="0" xfId="0" applyFont="1" applyBorder="1" applyAlignment="1">
      <alignment horizontal="left"/>
    </xf>
    <xf numFmtId="0" fontId="5" fillId="0" borderId="3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1" xfId="0" applyFont="1" applyBorder="1"/>
    <xf numFmtId="0" fontId="0" fillId="0" borderId="5" xfId="0" applyBorder="1"/>
    <xf numFmtId="0" fontId="4" fillId="0" borderId="0" xfId="0" applyFont="1" applyBorder="1" applyAlignment="1">
      <alignment horizontal="center"/>
    </xf>
    <xf numFmtId="0" fontId="6" fillId="0" borderId="0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center"/>
    </xf>
    <xf numFmtId="0" fontId="13" fillId="0" borderId="0" xfId="0" applyFont="1" applyBorder="1" applyAlignment="1"/>
    <xf numFmtId="0" fontId="0" fillId="0" borderId="0" xfId="0" applyBorder="1" applyAlignment="1"/>
    <xf numFmtId="0" fontId="5" fillId="0" borderId="47" xfId="0" applyFont="1" applyBorder="1"/>
    <xf numFmtId="0" fontId="43" fillId="0" borderId="0" xfId="4" applyFont="1"/>
    <xf numFmtId="0" fontId="11" fillId="0" borderId="11" xfId="4" applyFont="1" applyBorder="1" applyAlignment="1">
      <alignment horizontal="left" wrapText="1"/>
    </xf>
    <xf numFmtId="0" fontId="51" fillId="0" borderId="0" xfId="4" applyFont="1"/>
    <xf numFmtId="0" fontId="10" fillId="0" borderId="11" xfId="4" applyFont="1" applyBorder="1" applyAlignment="1">
      <alignment horizontal="left" wrapText="1"/>
    </xf>
    <xf numFmtId="0" fontId="11" fillId="0" borderId="38" xfId="4" applyFont="1" applyBorder="1" applyAlignment="1">
      <alignment horizontal="left" wrapText="1"/>
    </xf>
    <xf numFmtId="0" fontId="10" fillId="0" borderId="38" xfId="4" applyFont="1" applyBorder="1" applyAlignment="1">
      <alignment horizontal="left" wrapText="1"/>
    </xf>
    <xf numFmtId="0" fontId="40" fillId="2" borderId="39" xfId="4" applyFont="1" applyFill="1" applyBorder="1" applyAlignment="1" applyProtection="1">
      <alignment horizontal="center" vertical="center" wrapText="1"/>
      <protection locked="0"/>
    </xf>
    <xf numFmtId="0" fontId="40" fillId="2" borderId="39" xfId="4" applyFont="1" applyFill="1" applyBorder="1" applyAlignment="1" applyProtection="1">
      <alignment horizontal="center" textRotation="90" wrapText="1"/>
      <protection locked="0"/>
    </xf>
    <xf numFmtId="0" fontId="9" fillId="2" borderId="39" xfId="4" applyFont="1" applyFill="1" applyBorder="1" applyAlignment="1" applyProtection="1">
      <alignment horizontal="center" textRotation="90" wrapText="1"/>
      <protection locked="0"/>
    </xf>
    <xf numFmtId="0" fontId="51" fillId="2" borderId="39" xfId="4" applyFont="1" applyFill="1" applyBorder="1"/>
    <xf numFmtId="0" fontId="51" fillId="3" borderId="42" xfId="4" applyFont="1" applyFill="1" applyBorder="1"/>
    <xf numFmtId="0" fontId="42" fillId="7" borderId="39" xfId="4" applyFont="1" applyFill="1" applyBorder="1" applyAlignment="1" applyProtection="1">
      <alignment horizontal="center" vertical="center" wrapText="1"/>
      <protection locked="0"/>
    </xf>
    <xf numFmtId="0" fontId="42" fillId="7" borderId="43" xfId="4" applyFont="1" applyFill="1" applyBorder="1" applyAlignment="1" applyProtection="1">
      <alignment horizontal="center" vertical="center" wrapText="1"/>
      <protection locked="0"/>
    </xf>
    <xf numFmtId="0" fontId="43" fillId="0" borderId="0" xfId="5" applyFont="1"/>
    <xf numFmtId="0" fontId="41" fillId="0" borderId="0" xfId="5" applyFont="1" applyAlignment="1">
      <alignment horizontal="center"/>
    </xf>
    <xf numFmtId="0" fontId="52" fillId="0" borderId="11" xfId="5" applyFont="1" applyBorder="1" applyAlignment="1">
      <alignment horizontal="center"/>
    </xf>
    <xf numFmtId="0" fontId="4" fillId="0" borderId="0" xfId="5" applyFont="1" applyAlignment="1">
      <alignment horizontal="left"/>
    </xf>
    <xf numFmtId="0" fontId="42" fillId="4" borderId="11" xfId="5" applyFont="1" applyFill="1" applyBorder="1" applyAlignment="1" applyProtection="1">
      <alignment horizontal="left" wrapText="1"/>
      <protection locked="0"/>
    </xf>
    <xf numFmtId="0" fontId="42" fillId="4" borderId="11" xfId="5" applyFont="1" applyFill="1" applyBorder="1" applyAlignment="1">
      <alignment horizontal="left" wrapText="1"/>
    </xf>
    <xf numFmtId="0" fontId="42" fillId="4" borderId="11" xfId="5" applyFont="1" applyFill="1" applyBorder="1" applyAlignment="1" applyProtection="1">
      <alignment horizontal="left" shrinkToFit="1"/>
      <protection locked="0"/>
    </xf>
    <xf numFmtId="0" fontId="42" fillId="4" borderId="11" xfId="5" applyFont="1" applyFill="1" applyBorder="1" applyAlignment="1" applyProtection="1">
      <alignment horizontal="left"/>
      <protection locked="0"/>
    </xf>
    <xf numFmtId="1" fontId="42" fillId="4" borderId="11" xfId="5" applyNumberFormat="1" applyFont="1" applyFill="1" applyBorder="1" applyAlignment="1" applyProtection="1">
      <alignment horizontal="left"/>
      <protection locked="0"/>
    </xf>
    <xf numFmtId="0" fontId="4" fillId="0" borderId="0" xfId="5" applyFont="1" applyAlignment="1">
      <alignment horizontal="left" vertical="center"/>
    </xf>
    <xf numFmtId="1" fontId="45" fillId="5" borderId="11" xfId="5" applyNumberFormat="1" applyFont="1" applyFill="1" applyBorder="1" applyAlignment="1" applyProtection="1">
      <alignment horizontal="center" vertical="center" wrapText="1"/>
      <protection locked="0"/>
    </xf>
    <xf numFmtId="0" fontId="45" fillId="5" borderId="11" xfId="5" applyFont="1" applyFill="1" applyBorder="1" applyAlignment="1">
      <alignment horizontal="center" vertical="center" wrapText="1"/>
    </xf>
    <xf numFmtId="0" fontId="45" fillId="5" borderId="11" xfId="5" applyFont="1" applyFill="1" applyBorder="1" applyAlignment="1" applyProtection="1">
      <alignment horizontal="center" vertical="center" wrapText="1"/>
      <protection locked="0"/>
    </xf>
    <xf numFmtId="0" fontId="42" fillId="6" borderId="39" xfId="5" applyFont="1" applyFill="1" applyBorder="1" applyAlignment="1" applyProtection="1">
      <alignment horizontal="center" vertical="center" wrapText="1"/>
      <protection locked="0"/>
    </xf>
    <xf numFmtId="0" fontId="10" fillId="6" borderId="44" xfId="5" applyFont="1" applyFill="1" applyBorder="1" applyAlignment="1">
      <alignment horizontal="left" vertical="center" wrapText="1"/>
    </xf>
    <xf numFmtId="0" fontId="10" fillId="7" borderId="39" xfId="5" applyFont="1" applyFill="1" applyBorder="1" applyAlignment="1">
      <alignment horizontal="left" vertical="center" wrapText="1"/>
    </xf>
    <xf numFmtId="0" fontId="10" fillId="7" borderId="43" xfId="5" applyFont="1" applyFill="1" applyBorder="1" applyAlignment="1">
      <alignment horizontal="left" vertical="center" wrapText="1"/>
    </xf>
    <xf numFmtId="0" fontId="10" fillId="4" borderId="39" xfId="5" applyFont="1" applyFill="1" applyBorder="1" applyAlignment="1">
      <alignment horizontal="left" vertical="center" wrapText="1"/>
    </xf>
    <xf numFmtId="0" fontId="8" fillId="0" borderId="11" xfId="5" applyFont="1" applyBorder="1" applyAlignment="1">
      <alignment horizontal="left" wrapText="1"/>
    </xf>
    <xf numFmtId="0" fontId="7" fillId="0" borderId="11" xfId="5" applyFont="1" applyBorder="1" applyAlignment="1">
      <alignment horizontal="left" wrapText="1"/>
    </xf>
    <xf numFmtId="0" fontId="51" fillId="0" borderId="41" xfId="5" applyFont="1" applyBorder="1"/>
    <xf numFmtId="0" fontId="10" fillId="2" borderId="39" xfId="5" applyFont="1" applyFill="1" applyBorder="1" applyAlignment="1" applyProtection="1">
      <alignment horizontal="center" vertical="center" wrapText="1"/>
      <protection locked="0"/>
    </xf>
    <xf numFmtId="0" fontId="10" fillId="2" borderId="39" xfId="5" applyFont="1" applyFill="1" applyBorder="1" applyAlignment="1" applyProtection="1">
      <alignment horizontal="center" vertical="center" textRotation="90" wrapText="1"/>
      <protection locked="0"/>
    </xf>
    <xf numFmtId="0" fontId="10" fillId="2" borderId="39" xfId="5" applyFont="1" applyFill="1" applyBorder="1" applyAlignment="1" applyProtection="1">
      <alignment horizontal="center" textRotation="90" wrapText="1"/>
      <protection locked="0"/>
    </xf>
    <xf numFmtId="0" fontId="10" fillId="2" borderId="40" xfId="5" applyFont="1" applyFill="1" applyBorder="1" applyAlignment="1" applyProtection="1">
      <alignment horizontal="center" textRotation="90" wrapText="1"/>
      <protection locked="0"/>
    </xf>
    <xf numFmtId="0" fontId="10" fillId="2" borderId="40" xfId="5" applyFont="1" applyFill="1" applyBorder="1" applyAlignment="1">
      <alignment vertical="center" textRotation="90" wrapText="1"/>
    </xf>
    <xf numFmtId="0" fontId="51" fillId="2" borderId="39" xfId="5" applyFont="1" applyFill="1" applyBorder="1"/>
    <xf numFmtId="0" fontId="53" fillId="6" borderId="39" xfId="5" applyFont="1" applyFill="1" applyBorder="1" applyAlignment="1">
      <alignment horizontal="center" vertical="center" wrapText="1"/>
    </xf>
    <xf numFmtId="0" fontId="48" fillId="6" borderId="39" xfId="5" applyFont="1" applyFill="1" applyBorder="1" applyAlignment="1">
      <alignment horizontal="left" vertical="center" wrapText="1"/>
    </xf>
    <xf numFmtId="0" fontId="48" fillId="7" borderId="39" xfId="5" applyFont="1" applyFill="1" applyBorder="1" applyAlignment="1">
      <alignment horizontal="left" vertical="center" wrapText="1"/>
    </xf>
    <xf numFmtId="0" fontId="48" fillId="7" borderId="44" xfId="5" applyFont="1" applyFill="1" applyBorder="1" applyAlignment="1">
      <alignment horizontal="left" vertical="center" wrapText="1"/>
    </xf>
    <xf numFmtId="0" fontId="48" fillId="7" borderId="43" xfId="5" applyFont="1" applyFill="1" applyBorder="1" applyAlignment="1">
      <alignment horizontal="left" vertical="center" wrapText="1"/>
    </xf>
    <xf numFmtId="0" fontId="48" fillId="4" borderId="39" xfId="5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50" fillId="0" borderId="0" xfId="0" applyFont="1" applyFill="1" applyBorder="1" applyAlignment="1">
      <alignment horizontal="right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7" fillId="0" borderId="11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/>
    </xf>
    <xf numFmtId="0" fontId="4" fillId="0" borderId="4" xfId="0" applyFont="1" applyFill="1" applyBorder="1" applyAlignment="1">
      <alignment horizontal="right" indent="1"/>
    </xf>
    <xf numFmtId="0" fontId="14" fillId="0" borderId="0" xfId="0" applyFont="1" applyBorder="1" applyAlignment="1">
      <alignment horizontal="right" indent="1"/>
    </xf>
    <xf numFmtId="0" fontId="4" fillId="0" borderId="48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9" fillId="0" borderId="0" xfId="0" applyFont="1" applyFill="1" applyBorder="1" applyAlignment="1">
      <alignment horizontal="right" indent="1"/>
    </xf>
    <xf numFmtId="0" fontId="11" fillId="0" borderId="0" xfId="0" applyFont="1" applyBorder="1" applyAlignment="1">
      <alignment horizontal="left"/>
    </xf>
    <xf numFmtId="0" fontId="4" fillId="0" borderId="4" xfId="0" applyFont="1" applyBorder="1" applyAlignment="1">
      <alignment horizontal="right" indent="1"/>
    </xf>
    <xf numFmtId="0" fontId="10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2" fillId="0" borderId="0" xfId="0" applyFont="1" applyBorder="1" applyAlignment="1"/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1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2" fillId="0" borderId="0" xfId="0" applyFont="1" applyBorder="1" applyAlignment="1">
      <alignment horizontal="left"/>
    </xf>
    <xf numFmtId="164" fontId="11" fillId="0" borderId="0" xfId="0" applyNumberFormat="1" applyFont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22" fillId="0" borderId="0" xfId="0" applyFont="1" applyFill="1" applyAlignment="1">
      <alignment horizontal="center" vertical="center"/>
    </xf>
    <xf numFmtId="49" fontId="19" fillId="0" borderId="16" xfId="0" applyNumberFormat="1" applyFont="1" applyFill="1" applyBorder="1" applyAlignment="1">
      <alignment horizontal="center" vertical="center" wrapText="1"/>
    </xf>
    <xf numFmtId="49" fontId="19" fillId="0" borderId="13" xfId="0" applyNumberFormat="1" applyFont="1" applyFill="1" applyBorder="1" applyAlignment="1">
      <alignment horizontal="center" vertical="center" wrapText="1"/>
    </xf>
    <xf numFmtId="49" fontId="19" fillId="0" borderId="14" xfId="0" applyNumberFormat="1" applyFont="1" applyFill="1" applyBorder="1" applyAlignment="1">
      <alignment horizontal="center" vertical="center" wrapText="1"/>
    </xf>
    <xf numFmtId="49" fontId="19" fillId="0" borderId="15" xfId="0" applyNumberFormat="1" applyFont="1" applyFill="1" applyBorder="1" applyAlignment="1">
      <alignment horizontal="center" vertical="center" wrapText="1"/>
    </xf>
    <xf numFmtId="49" fontId="19" fillId="0" borderId="13" xfId="0" applyNumberFormat="1" applyFont="1" applyFill="1" applyBorder="1" applyAlignment="1">
      <alignment horizontal="center" vertical="center"/>
    </xf>
    <xf numFmtId="49" fontId="19" fillId="0" borderId="14" xfId="0" applyNumberFormat="1" applyFont="1" applyFill="1" applyBorder="1" applyAlignment="1">
      <alignment horizontal="center" vertical="center"/>
    </xf>
    <xf numFmtId="49" fontId="19" fillId="0" borderId="15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19" fillId="0" borderId="17" xfId="0" applyNumberFormat="1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4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28" fillId="0" borderId="2" xfId="0" applyFont="1" applyBorder="1" applyAlignment="1">
      <alignment vertical="center" wrapText="1"/>
    </xf>
    <xf numFmtId="0" fontId="28" fillId="0" borderId="3" xfId="0" applyFont="1" applyBorder="1" applyAlignment="1">
      <alignment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left" vertical="center" wrapText="1" indent="15"/>
    </xf>
    <xf numFmtId="0" fontId="30" fillId="0" borderId="0" xfId="0" applyFont="1" applyBorder="1" applyAlignment="1">
      <alignment horizontal="left" vertical="center" wrapText="1" indent="15"/>
    </xf>
    <xf numFmtId="0" fontId="30" fillId="0" borderId="5" xfId="0" applyFont="1" applyBorder="1" applyAlignment="1">
      <alignment horizontal="left" vertical="center" wrapText="1" indent="15"/>
    </xf>
    <xf numFmtId="0" fontId="31" fillId="0" borderId="35" xfId="0" applyFont="1" applyBorder="1" applyAlignment="1">
      <alignment vertical="center" wrapText="1"/>
    </xf>
    <xf numFmtId="0" fontId="31" fillId="0" borderId="36" xfId="0" applyFont="1" applyBorder="1" applyAlignment="1">
      <alignment vertical="center" wrapText="1"/>
    </xf>
    <xf numFmtId="0" fontId="32" fillId="0" borderId="35" xfId="0" applyFont="1" applyBorder="1" applyAlignment="1">
      <alignment vertical="center" wrapText="1"/>
    </xf>
    <xf numFmtId="0" fontId="32" fillId="0" borderId="36" xfId="0" applyFont="1" applyBorder="1" applyAlignment="1">
      <alignment vertical="center" wrapText="1"/>
    </xf>
    <xf numFmtId="0" fontId="32" fillId="0" borderId="37" xfId="0" applyFont="1" applyBorder="1" applyAlignment="1">
      <alignment vertical="center" wrapText="1"/>
    </xf>
    <xf numFmtId="0" fontId="18" fillId="0" borderId="23" xfId="0" applyFont="1" applyBorder="1" applyAlignment="1">
      <alignment vertical="center" wrapText="1"/>
    </xf>
    <xf numFmtId="0" fontId="18" fillId="0" borderId="29" xfId="0" applyFont="1" applyBorder="1" applyAlignment="1">
      <alignment vertical="center" wrapText="1"/>
    </xf>
    <xf numFmtId="0" fontId="18" fillId="0" borderId="33" xfId="0" applyFont="1" applyBorder="1" applyAlignment="1">
      <alignment vertical="center" wrapText="1"/>
    </xf>
    <xf numFmtId="0" fontId="31" fillId="0" borderId="26" xfId="0" applyFont="1" applyBorder="1" applyAlignment="1">
      <alignment horizontal="left" vertical="center" wrapText="1" indent="9"/>
    </xf>
    <xf numFmtId="0" fontId="31" fillId="0" borderId="24" xfId="0" applyFont="1" applyBorder="1" applyAlignment="1">
      <alignment horizontal="left" vertical="center" wrapText="1" indent="9"/>
    </xf>
    <xf numFmtId="0" fontId="31" fillId="0" borderId="21" xfId="0" applyFont="1" applyBorder="1" applyAlignment="1">
      <alignment horizontal="left" vertical="center" wrapText="1" indent="9"/>
    </xf>
    <xf numFmtId="0" fontId="31" fillId="0" borderId="10" xfId="0" applyFont="1" applyBorder="1" applyAlignment="1">
      <alignment horizontal="left" vertical="center" wrapText="1" indent="9"/>
    </xf>
    <xf numFmtId="0" fontId="32" fillId="0" borderId="27" xfId="0" applyFont="1" applyBorder="1" applyAlignment="1">
      <alignment vertical="center" wrapText="1"/>
    </xf>
    <xf numFmtId="0" fontId="32" fillId="0" borderId="25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20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8" fillId="0" borderId="30" xfId="0" applyFont="1" applyBorder="1" applyAlignment="1">
      <alignment vertical="center" wrapText="1"/>
    </xf>
    <xf numFmtId="0" fontId="18" fillId="0" borderId="31" xfId="0" applyFont="1" applyBorder="1" applyAlignment="1">
      <alignment vertical="center" wrapText="1"/>
    </xf>
    <xf numFmtId="0" fontId="18" fillId="0" borderId="32" xfId="0" applyFont="1" applyBorder="1" applyAlignment="1">
      <alignment vertical="center" wrapText="1"/>
    </xf>
    <xf numFmtId="0" fontId="31" fillId="0" borderId="22" xfId="0" applyFont="1" applyBorder="1" applyAlignment="1">
      <alignment vertical="center" wrapText="1"/>
    </xf>
    <xf numFmtId="0" fontId="31" fillId="0" borderId="9" xfId="0" applyFont="1" applyBorder="1" applyAlignment="1">
      <alignment vertical="center" wrapText="1"/>
    </xf>
    <xf numFmtId="0" fontId="12" fillId="0" borderId="0" xfId="0" applyFont="1" applyAlignment="1"/>
    <xf numFmtId="0" fontId="39" fillId="0" borderId="4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left" vertical="center"/>
    </xf>
    <xf numFmtId="0" fontId="38" fillId="0" borderId="0" xfId="0" applyFont="1" applyBorder="1" applyAlignment="1">
      <alignment horizontal="center" vertical="center"/>
    </xf>
    <xf numFmtId="0" fontId="13" fillId="0" borderId="0" xfId="0" applyFont="1" applyBorder="1" applyAlignment="1"/>
    <xf numFmtId="0" fontId="0" fillId="0" borderId="0" xfId="0" applyAlignment="1">
      <alignment vertical="center"/>
    </xf>
    <xf numFmtId="0" fontId="14" fillId="0" borderId="0" xfId="0" applyFont="1" applyBorder="1" applyAlignment="1">
      <alignment horizontal="center"/>
    </xf>
    <xf numFmtId="0" fontId="40" fillId="3" borderId="41" xfId="4" applyFont="1" applyFill="1" applyBorder="1" applyAlignment="1">
      <alignment horizontal="center" vertical="center"/>
    </xf>
    <xf numFmtId="0" fontId="40" fillId="3" borderId="40" xfId="4" applyFont="1" applyFill="1" applyBorder="1" applyAlignment="1">
      <alignment horizontal="center" vertical="center"/>
    </xf>
    <xf numFmtId="0" fontId="42" fillId="6" borderId="6" xfId="4" applyFont="1" applyFill="1" applyBorder="1" applyAlignment="1" applyProtection="1">
      <alignment horizontal="center" vertical="center" wrapText="1"/>
      <protection locked="0"/>
    </xf>
    <xf numFmtId="0" fontId="42" fillId="6" borderId="8" xfId="4" applyFont="1" applyFill="1" applyBorder="1" applyAlignment="1" applyProtection="1">
      <alignment horizontal="center" vertical="center" wrapText="1"/>
      <protection locked="0"/>
    </xf>
    <xf numFmtId="0" fontId="42" fillId="4" borderId="42" xfId="4" applyFont="1" applyFill="1" applyBorder="1" applyAlignment="1" applyProtection="1">
      <alignment horizontal="center" vertical="center" wrapText="1"/>
      <protection locked="0"/>
    </xf>
    <xf numFmtId="0" fontId="42" fillId="4" borderId="41" xfId="4" applyFont="1" applyFill="1" applyBorder="1" applyAlignment="1" applyProtection="1">
      <alignment horizontal="center" vertical="center" wrapText="1"/>
      <protection locked="0"/>
    </xf>
    <xf numFmtId="0" fontId="42" fillId="4" borderId="40" xfId="4" applyFont="1" applyFill="1" applyBorder="1" applyAlignment="1" applyProtection="1">
      <alignment horizontal="center" vertical="center" wrapText="1"/>
      <protection locked="0"/>
    </xf>
    <xf numFmtId="0" fontId="42" fillId="7" borderId="41" xfId="4" applyFont="1" applyFill="1" applyBorder="1" applyAlignment="1" applyProtection="1">
      <alignment horizontal="center" vertical="center" wrapText="1"/>
      <protection locked="0"/>
    </xf>
    <xf numFmtId="0" fontId="42" fillId="7" borderId="40" xfId="4" applyFont="1" applyFill="1" applyBorder="1" applyAlignment="1" applyProtection="1">
      <alignment horizontal="center" vertical="center" wrapText="1"/>
      <protection locked="0"/>
    </xf>
    <xf numFmtId="0" fontId="42" fillId="6" borderId="42" xfId="4" applyFont="1" applyFill="1" applyBorder="1" applyAlignment="1" applyProtection="1">
      <alignment horizontal="center" vertical="center" wrapText="1"/>
      <protection locked="0"/>
    </xf>
    <xf numFmtId="0" fontId="42" fillId="6" borderId="40" xfId="4" applyFont="1" applyFill="1" applyBorder="1" applyAlignment="1" applyProtection="1">
      <alignment horizontal="center" vertical="center" wrapText="1"/>
      <protection locked="0"/>
    </xf>
    <xf numFmtId="0" fontId="42" fillId="7" borderId="7" xfId="4" applyFont="1" applyFill="1" applyBorder="1" applyAlignment="1" applyProtection="1">
      <alignment horizontal="center" vertical="center" wrapText="1"/>
      <protection locked="0"/>
    </xf>
    <xf numFmtId="0" fontId="42" fillId="7" borderId="8" xfId="4" applyFont="1" applyFill="1" applyBorder="1" applyAlignment="1" applyProtection="1">
      <alignment horizontal="center" vertical="center" wrapText="1"/>
      <protection locked="0"/>
    </xf>
    <xf numFmtId="0" fontId="9" fillId="4" borderId="42" xfId="4" applyFont="1" applyFill="1" applyBorder="1" applyAlignment="1">
      <alignment horizontal="left" wrapText="1"/>
    </xf>
    <xf numFmtId="0" fontId="9" fillId="4" borderId="40" xfId="4" applyFont="1" applyFill="1" applyBorder="1" applyAlignment="1">
      <alignment horizontal="left" wrapText="1"/>
    </xf>
    <xf numFmtId="0" fontId="9" fillId="7" borderId="42" xfId="4" applyFont="1" applyFill="1" applyBorder="1" applyAlignment="1">
      <alignment horizontal="left" wrapText="1"/>
    </xf>
    <xf numFmtId="0" fontId="9" fillId="7" borderId="40" xfId="4" applyFont="1" applyFill="1" applyBorder="1" applyAlignment="1">
      <alignment horizontal="left" wrapText="1"/>
    </xf>
    <xf numFmtId="0" fontId="9" fillId="6" borderId="42" xfId="4" applyFont="1" applyFill="1" applyBorder="1" applyAlignment="1">
      <alignment horizontal="left"/>
    </xf>
    <xf numFmtId="0" fontId="9" fillId="6" borderId="40" xfId="4" applyFont="1" applyFill="1" applyBorder="1" applyAlignment="1">
      <alignment horizontal="left"/>
    </xf>
    <xf numFmtId="0" fontId="9" fillId="6" borderId="42" xfId="4" applyFont="1" applyFill="1" applyBorder="1" applyAlignment="1">
      <alignment horizontal="left" wrapText="1"/>
    </xf>
    <xf numFmtId="0" fontId="9" fillId="6" borderId="40" xfId="4" applyFont="1" applyFill="1" applyBorder="1" applyAlignment="1">
      <alignment horizontal="left" wrapText="1"/>
    </xf>
    <xf numFmtId="0" fontId="42" fillId="6" borderId="41" xfId="4" applyFont="1" applyFill="1" applyBorder="1" applyAlignment="1" applyProtection="1">
      <alignment horizontal="center" vertical="center" wrapText="1"/>
      <protection locked="0"/>
    </xf>
    <xf numFmtId="0" fontId="46" fillId="5" borderId="11" xfId="5" applyFont="1" applyFill="1" applyBorder="1" applyAlignment="1" applyProtection="1">
      <alignment horizontal="center" textRotation="90" wrapText="1"/>
      <protection locked="0"/>
    </xf>
    <xf numFmtId="0" fontId="44" fillId="0" borderId="11" xfId="5" applyFont="1" applyBorder="1" applyAlignment="1">
      <alignment horizontal="center" textRotation="90" wrapText="1"/>
    </xf>
    <xf numFmtId="0" fontId="42" fillId="6" borderId="42" xfId="5" applyFont="1" applyFill="1" applyBorder="1" applyAlignment="1" applyProtection="1">
      <alignment horizontal="center" vertical="center" wrapText="1"/>
      <protection locked="0"/>
    </xf>
    <xf numFmtId="0" fontId="42" fillId="6" borderId="41" xfId="5" applyFont="1" applyFill="1" applyBorder="1" applyAlignment="1" applyProtection="1">
      <alignment horizontal="center" vertical="center" wrapText="1"/>
      <protection locked="0"/>
    </xf>
    <xf numFmtId="0" fontId="42" fillId="6" borderId="40" xfId="5" applyFont="1" applyFill="1" applyBorder="1" applyAlignment="1" applyProtection="1">
      <alignment horizontal="center" vertical="center" wrapText="1"/>
      <protection locked="0"/>
    </xf>
    <xf numFmtId="0" fontId="42" fillId="7" borderId="42" xfId="5" applyFont="1" applyFill="1" applyBorder="1" applyAlignment="1" applyProtection="1">
      <alignment horizontal="center" vertical="center" wrapText="1"/>
      <protection locked="0"/>
    </xf>
    <xf numFmtId="0" fontId="42" fillId="7" borderId="41" xfId="5" applyFont="1" applyFill="1" applyBorder="1" applyAlignment="1" applyProtection="1">
      <alignment horizontal="center" vertical="center" wrapText="1"/>
      <protection locked="0"/>
    </xf>
    <xf numFmtId="0" fontId="42" fillId="7" borderId="40" xfId="5" applyFont="1" applyFill="1" applyBorder="1" applyAlignment="1" applyProtection="1">
      <alignment horizontal="center" vertical="center" wrapText="1"/>
      <protection locked="0"/>
    </xf>
    <xf numFmtId="0" fontId="38" fillId="3" borderId="1" xfId="5" applyFont="1" applyFill="1" applyBorder="1" applyAlignment="1">
      <alignment horizontal="center" vertical="center"/>
    </xf>
    <xf numFmtId="0" fontId="38" fillId="3" borderId="2" xfId="5" applyFont="1" applyFill="1" applyBorder="1" applyAlignment="1">
      <alignment horizontal="center" vertical="center"/>
    </xf>
    <xf numFmtId="0" fontId="38" fillId="3" borderId="3" xfId="5" applyFont="1" applyFill="1" applyBorder="1" applyAlignment="1">
      <alignment horizontal="center" vertical="center"/>
    </xf>
    <xf numFmtId="0" fontId="4" fillId="2" borderId="11" xfId="5" applyFont="1" applyFill="1" applyBorder="1" applyAlignment="1">
      <alignment horizontal="center" vertical="center"/>
    </xf>
    <xf numFmtId="0" fontId="45" fillId="5" borderId="11" xfId="5" applyFont="1" applyFill="1" applyBorder="1" applyAlignment="1" applyProtection="1">
      <alignment horizontal="center" vertical="center" wrapText="1"/>
      <protection locked="0"/>
    </xf>
    <xf numFmtId="0" fontId="43" fillId="0" borderId="11" xfId="5" applyFont="1" applyBorder="1" applyAlignment="1">
      <alignment horizontal="center" vertical="center" wrapText="1"/>
    </xf>
    <xf numFmtId="0" fontId="42" fillId="4" borderId="11" xfId="5" applyFont="1" applyFill="1" applyBorder="1" applyAlignment="1" applyProtection="1">
      <alignment horizontal="left"/>
      <protection locked="0"/>
    </xf>
    <xf numFmtId="0" fontId="43" fillId="0" borderId="11" xfId="5" applyFont="1" applyBorder="1" applyAlignment="1">
      <alignment horizontal="left"/>
    </xf>
    <xf numFmtId="0" fontId="42" fillId="8" borderId="41" xfId="5" applyFont="1" applyFill="1" applyBorder="1" applyAlignment="1" applyProtection="1">
      <alignment horizontal="center" vertical="center" wrapText="1"/>
      <protection locked="0"/>
    </xf>
    <xf numFmtId="0" fontId="42" fillId="8" borderId="40" xfId="5" applyFont="1" applyFill="1" applyBorder="1" applyAlignment="1" applyProtection="1">
      <alignment horizontal="center" vertical="center" wrapText="1"/>
      <protection locked="0"/>
    </xf>
    <xf numFmtId="0" fontId="48" fillId="4" borderId="41" xfId="5" applyFont="1" applyFill="1" applyBorder="1" applyAlignment="1">
      <alignment horizontal="center" vertical="center" wrapText="1"/>
    </xf>
    <xf numFmtId="0" fontId="48" fillId="4" borderId="40" xfId="5" applyFont="1" applyFill="1" applyBorder="1" applyAlignment="1">
      <alignment horizontal="center" vertical="center" wrapText="1"/>
    </xf>
    <xf numFmtId="0" fontId="47" fillId="3" borderId="0" xfId="5" applyFont="1" applyFill="1" applyBorder="1" applyAlignment="1">
      <alignment horizontal="center" vertical="center"/>
    </xf>
    <xf numFmtId="0" fontId="47" fillId="3" borderId="5" xfId="5" applyFont="1" applyFill="1" applyBorder="1" applyAlignment="1">
      <alignment horizontal="center" vertical="center"/>
    </xf>
    <xf numFmtId="0" fontId="48" fillId="7" borderId="2" xfId="5" applyFont="1" applyFill="1" applyBorder="1" applyAlignment="1">
      <alignment horizontal="left" vertical="center" wrapText="1"/>
    </xf>
    <xf numFmtId="0" fontId="48" fillId="7" borderId="3" xfId="5" applyFont="1" applyFill="1" applyBorder="1" applyAlignment="1">
      <alignment horizontal="left" vertical="center" wrapText="1"/>
    </xf>
    <xf numFmtId="0" fontId="48" fillId="7" borderId="7" xfId="5" applyFont="1" applyFill="1" applyBorder="1" applyAlignment="1">
      <alignment horizontal="left" vertical="center" wrapText="1"/>
    </xf>
    <xf numFmtId="0" fontId="48" fillId="7" borderId="8" xfId="5" applyFont="1" applyFill="1" applyBorder="1" applyAlignment="1">
      <alignment horizontal="left" vertical="center" wrapText="1"/>
    </xf>
    <xf numFmtId="0" fontId="48" fillId="7" borderId="44" xfId="5" applyFont="1" applyFill="1" applyBorder="1" applyAlignment="1">
      <alignment horizontal="center" vertical="center" wrapText="1"/>
    </xf>
    <xf numFmtId="0" fontId="48" fillId="7" borderId="43" xfId="5" applyFont="1" applyFill="1" applyBorder="1" applyAlignment="1">
      <alignment horizontal="center" vertical="center" wrapText="1"/>
    </xf>
    <xf numFmtId="0" fontId="48" fillId="6" borderId="42" xfId="5" applyFont="1" applyFill="1" applyBorder="1" applyAlignment="1">
      <alignment horizontal="center" vertical="center" wrapText="1"/>
    </xf>
    <xf numFmtId="0" fontId="48" fillId="6" borderId="40" xfId="5" applyFont="1" applyFill="1" applyBorder="1" applyAlignment="1">
      <alignment horizontal="center" vertical="center" wrapText="1"/>
    </xf>
    <xf numFmtId="0" fontId="48" fillId="6" borderId="42" xfId="5" applyFont="1" applyFill="1" applyBorder="1" applyAlignment="1">
      <alignment horizontal="center" vertical="center"/>
    </xf>
    <xf numFmtId="0" fontId="48" fillId="6" borderId="41" xfId="5" applyFont="1" applyFill="1" applyBorder="1" applyAlignment="1">
      <alignment horizontal="center" vertical="center"/>
    </xf>
    <xf numFmtId="0" fontId="48" fillId="6" borderId="40" xfId="5" applyFont="1" applyFill="1" applyBorder="1" applyAlignment="1">
      <alignment horizontal="center" vertical="center"/>
    </xf>
    <xf numFmtId="0" fontId="48" fillId="6" borderId="6" xfId="5" applyFont="1" applyFill="1" applyBorder="1" applyAlignment="1">
      <alignment horizontal="center" vertical="center" wrapText="1"/>
    </xf>
    <xf numFmtId="0" fontId="48" fillId="6" borderId="8" xfId="5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0" fillId="0" borderId="0" xfId="0" applyAlignment="1"/>
    <xf numFmtId="0" fontId="9" fillId="0" borderId="2" xfId="0" applyFont="1" applyFill="1" applyBorder="1" applyAlignment="1">
      <alignment horizontal="right"/>
    </xf>
    <xf numFmtId="0" fontId="0" fillId="0" borderId="2" xfId="0" applyBorder="1" applyAlignment="1"/>
    <xf numFmtId="0" fontId="11" fillId="0" borderId="16" xfId="0" applyFont="1" applyBorder="1" applyAlignment="1">
      <alignment horizontal="left" indent="2"/>
    </xf>
    <xf numFmtId="0" fontId="11" fillId="0" borderId="14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4" fillId="0" borderId="16" xfId="0" applyFont="1" applyBorder="1" applyAlignment="1"/>
    <xf numFmtId="0" fontId="11" fillId="0" borderId="14" xfId="0" applyFont="1" applyBorder="1" applyAlignment="1">
      <alignment horizontal="left" indent="2"/>
    </xf>
    <xf numFmtId="0" fontId="51" fillId="0" borderId="16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0" xfId="0" applyFont="1" applyBorder="1" applyAlignment="1">
      <alignment wrapText="1"/>
    </xf>
    <xf numFmtId="0" fontId="0" fillId="0" borderId="0" xfId="0" applyAlignment="1">
      <alignment wrapText="1"/>
    </xf>
  </cellXfs>
  <cellStyles count="6">
    <cellStyle name="Гиперссылка" xfId="2" builtinId="8"/>
    <cellStyle name="Обычный" xfId="0" builtinId="0"/>
    <cellStyle name="Обычный 2" xfId="1"/>
    <cellStyle name="Обычный 2 2" xfId="3"/>
    <cellStyle name="Обычный 2 2 2" xfId="5"/>
    <cellStyle name="Обычный 2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64770</xdr:rowOff>
    </xdr:from>
    <xdr:to>
      <xdr:col>2</xdr:col>
      <xdr:colOff>445164</xdr:colOff>
      <xdr:row>4</xdr:row>
      <xdr:rowOff>463184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09699"/>
          <a:ext cx="2750214" cy="1337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133349</xdr:rowOff>
    </xdr:from>
    <xdr:to>
      <xdr:col>21</xdr:col>
      <xdr:colOff>381000</xdr:colOff>
      <xdr:row>58</xdr:row>
      <xdr:rowOff>126999</xdr:rowOff>
    </xdr:to>
    <xdr:grpSp>
      <xdr:nvGrpSpPr>
        <xdr:cNvPr id="2049" name="Group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pSpPr>
          <a:grpSpLocks/>
        </xdr:cNvGrpSpPr>
      </xdr:nvGrpSpPr>
      <xdr:grpSpPr bwMode="auto">
        <a:xfrm>
          <a:off x="333375" y="341167"/>
          <a:ext cx="16707716" cy="12324196"/>
          <a:chOff x="532" y="527"/>
          <a:chExt cx="22751" cy="15771"/>
        </a:xfrm>
      </xdr:grpSpPr>
      <xdr:sp macro="" textlink="">
        <xdr:nvSpPr>
          <xdr:cNvPr id="2094" name="Freeform 46">
            <a:extLst>
              <a:ext uri="{FF2B5EF4-FFF2-40B4-BE49-F238E27FC236}">
                <a16:creationId xmlns:a16="http://schemas.microsoft.com/office/drawing/2014/main" id="{00000000-0008-0000-0100-00002E080000}"/>
              </a:ext>
            </a:extLst>
          </xdr:cNvPr>
          <xdr:cNvSpPr>
            <a:spLocks/>
          </xdr:cNvSpPr>
        </xdr:nvSpPr>
        <xdr:spPr bwMode="auto">
          <a:xfrm>
            <a:off x="1256" y="16289"/>
            <a:ext cx="21302" cy="20"/>
          </a:xfrm>
          <a:custGeom>
            <a:avLst/>
            <a:gdLst>
              <a:gd name="T0" fmla="*/ 0 w 21302"/>
              <a:gd name="T1" fmla="*/ 0 h 20"/>
              <a:gd name="T2" fmla="*/ 21301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0" y="0"/>
                </a:moveTo>
                <a:lnTo>
                  <a:pt x="21301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3" name="Freeform 45">
            <a:extLst>
              <a:ext uri="{FF2B5EF4-FFF2-40B4-BE49-F238E27FC236}">
                <a16:creationId xmlns:a16="http://schemas.microsoft.com/office/drawing/2014/main" id="{00000000-0008-0000-0100-00002D080000}"/>
              </a:ext>
            </a:extLst>
          </xdr:cNvPr>
          <xdr:cNvSpPr>
            <a:spLocks/>
          </xdr:cNvSpPr>
        </xdr:nvSpPr>
        <xdr:spPr bwMode="auto">
          <a:xfrm>
            <a:off x="22558" y="16280"/>
            <a:ext cx="113" cy="20"/>
          </a:xfrm>
          <a:custGeom>
            <a:avLst/>
            <a:gdLst>
              <a:gd name="T0" fmla="*/ 0 w 113"/>
              <a:gd name="T1" fmla="*/ 8 h 20"/>
              <a:gd name="T2" fmla="*/ 112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8"/>
                </a:moveTo>
                <a:lnTo>
                  <a:pt x="11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2" name="Freeform 44">
            <a:extLst>
              <a:ext uri="{FF2B5EF4-FFF2-40B4-BE49-F238E27FC236}">
                <a16:creationId xmlns:a16="http://schemas.microsoft.com/office/drawing/2014/main" id="{00000000-0008-0000-0100-00002C080000}"/>
              </a:ext>
            </a:extLst>
          </xdr:cNvPr>
          <xdr:cNvSpPr>
            <a:spLocks/>
          </xdr:cNvSpPr>
        </xdr:nvSpPr>
        <xdr:spPr bwMode="auto">
          <a:xfrm>
            <a:off x="22670" y="16254"/>
            <a:ext cx="110" cy="27"/>
          </a:xfrm>
          <a:custGeom>
            <a:avLst/>
            <a:gdLst>
              <a:gd name="T0" fmla="*/ 0 w 110"/>
              <a:gd name="T1" fmla="*/ 26 h 27"/>
              <a:gd name="T2" fmla="*/ 109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26"/>
                </a:moveTo>
                <a:lnTo>
                  <a:pt x="109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1" name="Freeform 43">
            <a:extLst>
              <a:ext uri="{FF2B5EF4-FFF2-40B4-BE49-F238E27FC236}">
                <a16:creationId xmlns:a16="http://schemas.microsoft.com/office/drawing/2014/main" id="{00000000-0008-0000-0100-00002B080000}"/>
              </a:ext>
            </a:extLst>
          </xdr:cNvPr>
          <xdr:cNvSpPr>
            <a:spLocks/>
          </xdr:cNvSpPr>
        </xdr:nvSpPr>
        <xdr:spPr bwMode="auto">
          <a:xfrm>
            <a:off x="22779" y="16211"/>
            <a:ext cx="104" cy="43"/>
          </a:xfrm>
          <a:custGeom>
            <a:avLst/>
            <a:gdLst>
              <a:gd name="T0" fmla="*/ 0 w 104"/>
              <a:gd name="T1" fmla="*/ 42 h 43"/>
              <a:gd name="T2" fmla="*/ 103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42"/>
                </a:moveTo>
                <a:lnTo>
                  <a:pt x="10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0" name="Freeform 42">
            <a:extLst>
              <a:ext uri="{FF2B5EF4-FFF2-40B4-BE49-F238E27FC236}">
                <a16:creationId xmlns:a16="http://schemas.microsoft.com/office/drawing/2014/main" id="{00000000-0008-0000-0100-00002A080000}"/>
              </a:ext>
            </a:extLst>
          </xdr:cNvPr>
          <xdr:cNvSpPr>
            <a:spLocks/>
          </xdr:cNvSpPr>
        </xdr:nvSpPr>
        <xdr:spPr bwMode="auto">
          <a:xfrm>
            <a:off x="22883" y="16152"/>
            <a:ext cx="96" cy="59"/>
          </a:xfrm>
          <a:custGeom>
            <a:avLst/>
            <a:gdLst>
              <a:gd name="T0" fmla="*/ 0 w 96"/>
              <a:gd name="T1" fmla="*/ 58 h 59"/>
              <a:gd name="T2" fmla="*/ 95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58"/>
                </a:moveTo>
                <a:lnTo>
                  <a:pt x="9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9" name="Freeform 41">
            <a:extLst>
              <a:ext uri="{FF2B5EF4-FFF2-40B4-BE49-F238E27FC236}">
                <a16:creationId xmlns:a16="http://schemas.microsoft.com/office/drawing/2014/main" id="{00000000-0008-0000-0100-000029080000}"/>
              </a:ext>
            </a:extLst>
          </xdr:cNvPr>
          <xdr:cNvSpPr>
            <a:spLocks/>
          </xdr:cNvSpPr>
        </xdr:nvSpPr>
        <xdr:spPr bwMode="auto">
          <a:xfrm>
            <a:off x="22979" y="16079"/>
            <a:ext cx="86" cy="73"/>
          </a:xfrm>
          <a:custGeom>
            <a:avLst/>
            <a:gdLst>
              <a:gd name="T0" fmla="*/ 0 w 86"/>
              <a:gd name="T1" fmla="*/ 72 h 73"/>
              <a:gd name="T2" fmla="*/ 85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72"/>
                </a:moveTo>
                <a:lnTo>
                  <a:pt x="8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8" name="Freeform 40">
            <a:extLst>
              <a:ext uri="{FF2B5EF4-FFF2-40B4-BE49-F238E27FC236}">
                <a16:creationId xmlns:a16="http://schemas.microsoft.com/office/drawing/2014/main" id="{00000000-0008-0000-0100-000028080000}"/>
              </a:ext>
            </a:extLst>
          </xdr:cNvPr>
          <xdr:cNvSpPr>
            <a:spLocks/>
          </xdr:cNvSpPr>
        </xdr:nvSpPr>
        <xdr:spPr bwMode="auto">
          <a:xfrm>
            <a:off x="23064" y="15994"/>
            <a:ext cx="73" cy="86"/>
          </a:xfrm>
          <a:custGeom>
            <a:avLst/>
            <a:gdLst>
              <a:gd name="T0" fmla="*/ 0 w 73"/>
              <a:gd name="T1" fmla="*/ 85 h 86"/>
              <a:gd name="T2" fmla="*/ 72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85"/>
                </a:moveTo>
                <a:lnTo>
                  <a:pt x="7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7" name="Freeform 39">
            <a:extLst>
              <a:ext uri="{FF2B5EF4-FFF2-40B4-BE49-F238E27FC236}">
                <a16:creationId xmlns:a16="http://schemas.microsoft.com/office/drawing/2014/main" id="{00000000-0008-0000-0100-000027080000}"/>
              </a:ext>
            </a:extLst>
          </xdr:cNvPr>
          <xdr:cNvSpPr>
            <a:spLocks/>
          </xdr:cNvSpPr>
        </xdr:nvSpPr>
        <xdr:spPr bwMode="auto">
          <a:xfrm>
            <a:off x="23137" y="15898"/>
            <a:ext cx="59" cy="96"/>
          </a:xfrm>
          <a:custGeom>
            <a:avLst/>
            <a:gdLst>
              <a:gd name="T0" fmla="*/ 0 w 59"/>
              <a:gd name="T1" fmla="*/ 95 h 96"/>
              <a:gd name="T2" fmla="*/ 58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95"/>
                </a:moveTo>
                <a:lnTo>
                  <a:pt x="5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6" name="Freeform 38">
            <a:extLst>
              <a:ext uri="{FF2B5EF4-FFF2-40B4-BE49-F238E27FC236}">
                <a16:creationId xmlns:a16="http://schemas.microsoft.com/office/drawing/2014/main" id="{00000000-0008-0000-0100-000026080000}"/>
              </a:ext>
            </a:extLst>
          </xdr:cNvPr>
          <xdr:cNvSpPr>
            <a:spLocks/>
          </xdr:cNvSpPr>
        </xdr:nvSpPr>
        <xdr:spPr bwMode="auto">
          <a:xfrm>
            <a:off x="23196" y="15794"/>
            <a:ext cx="44" cy="104"/>
          </a:xfrm>
          <a:custGeom>
            <a:avLst/>
            <a:gdLst>
              <a:gd name="T0" fmla="*/ 0 w 44"/>
              <a:gd name="T1" fmla="*/ 103 h 104"/>
              <a:gd name="T2" fmla="*/ 43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103"/>
                </a:moveTo>
                <a:lnTo>
                  <a:pt x="4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5" name="Freeform 37">
            <a:extLst>
              <a:ext uri="{FF2B5EF4-FFF2-40B4-BE49-F238E27FC236}">
                <a16:creationId xmlns:a16="http://schemas.microsoft.com/office/drawing/2014/main" id="{00000000-0008-0000-0100-000025080000}"/>
              </a:ext>
            </a:extLst>
          </xdr:cNvPr>
          <xdr:cNvSpPr>
            <a:spLocks/>
          </xdr:cNvSpPr>
        </xdr:nvSpPr>
        <xdr:spPr bwMode="auto">
          <a:xfrm>
            <a:off x="23239" y="15685"/>
            <a:ext cx="27" cy="110"/>
          </a:xfrm>
          <a:custGeom>
            <a:avLst/>
            <a:gdLst>
              <a:gd name="T0" fmla="*/ 0 w 27"/>
              <a:gd name="T1" fmla="*/ 109 h 110"/>
              <a:gd name="T2" fmla="*/ 26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109"/>
                </a:moveTo>
                <a:lnTo>
                  <a:pt x="26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4" name="Freeform 36">
            <a:extLst>
              <a:ext uri="{FF2B5EF4-FFF2-40B4-BE49-F238E27FC236}">
                <a16:creationId xmlns:a16="http://schemas.microsoft.com/office/drawing/2014/main" id="{00000000-0008-0000-0100-000024080000}"/>
              </a:ext>
            </a:extLst>
          </xdr:cNvPr>
          <xdr:cNvSpPr>
            <a:spLocks/>
          </xdr:cNvSpPr>
        </xdr:nvSpPr>
        <xdr:spPr bwMode="auto">
          <a:xfrm>
            <a:off x="23265" y="15573"/>
            <a:ext cx="20" cy="113"/>
          </a:xfrm>
          <a:custGeom>
            <a:avLst/>
            <a:gdLst>
              <a:gd name="T0" fmla="*/ 0 w 20"/>
              <a:gd name="T1" fmla="*/ 112 h 113"/>
              <a:gd name="T2" fmla="*/ 8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112"/>
                </a:moveTo>
                <a:lnTo>
                  <a:pt x="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3" name="Freeform 35">
            <a:extLst>
              <a:ext uri="{FF2B5EF4-FFF2-40B4-BE49-F238E27FC236}">
                <a16:creationId xmlns:a16="http://schemas.microsoft.com/office/drawing/2014/main" id="{00000000-0008-0000-0100-000023080000}"/>
              </a:ext>
            </a:extLst>
          </xdr:cNvPr>
          <xdr:cNvSpPr>
            <a:spLocks/>
          </xdr:cNvSpPr>
        </xdr:nvSpPr>
        <xdr:spPr bwMode="auto">
          <a:xfrm>
            <a:off x="23274" y="1252"/>
            <a:ext cx="20" cy="14321"/>
          </a:xfrm>
          <a:custGeom>
            <a:avLst/>
            <a:gdLst>
              <a:gd name="T0" fmla="*/ 0 w 20"/>
              <a:gd name="T1" fmla="*/ 14320 h 14321"/>
              <a:gd name="T2" fmla="*/ 0 w 20"/>
              <a:gd name="T3" fmla="*/ 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1432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2" name="Freeform 34">
            <a:extLst>
              <a:ext uri="{FF2B5EF4-FFF2-40B4-BE49-F238E27FC236}">
                <a16:creationId xmlns:a16="http://schemas.microsoft.com/office/drawing/2014/main" id="{00000000-0008-0000-0100-000022080000}"/>
              </a:ext>
            </a:extLst>
          </xdr:cNvPr>
          <xdr:cNvSpPr>
            <a:spLocks/>
          </xdr:cNvSpPr>
        </xdr:nvSpPr>
        <xdr:spPr bwMode="auto">
          <a:xfrm>
            <a:off x="23265" y="1140"/>
            <a:ext cx="20" cy="113"/>
          </a:xfrm>
          <a:custGeom>
            <a:avLst/>
            <a:gdLst>
              <a:gd name="T0" fmla="*/ 8 w 20"/>
              <a:gd name="T1" fmla="*/ 112 h 113"/>
              <a:gd name="T2" fmla="*/ 0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11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1" name="Freeform 33">
            <a:extLst>
              <a:ext uri="{FF2B5EF4-FFF2-40B4-BE49-F238E27FC236}">
                <a16:creationId xmlns:a16="http://schemas.microsoft.com/office/drawing/2014/main" id="{00000000-0008-0000-0100-000021080000}"/>
              </a:ext>
            </a:extLst>
          </xdr:cNvPr>
          <xdr:cNvSpPr>
            <a:spLocks/>
          </xdr:cNvSpPr>
        </xdr:nvSpPr>
        <xdr:spPr bwMode="auto">
          <a:xfrm>
            <a:off x="23239" y="1031"/>
            <a:ext cx="27" cy="110"/>
          </a:xfrm>
          <a:custGeom>
            <a:avLst/>
            <a:gdLst>
              <a:gd name="T0" fmla="*/ 26 w 27"/>
              <a:gd name="T1" fmla="*/ 109 h 110"/>
              <a:gd name="T2" fmla="*/ 0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109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0" name="Freeform 32">
            <a:extLst>
              <a:ext uri="{FF2B5EF4-FFF2-40B4-BE49-F238E27FC236}">
                <a16:creationId xmlns:a16="http://schemas.microsoft.com/office/drawing/2014/main" id="{00000000-0008-0000-0100-000020080000}"/>
              </a:ext>
            </a:extLst>
          </xdr:cNvPr>
          <xdr:cNvSpPr>
            <a:spLocks/>
          </xdr:cNvSpPr>
        </xdr:nvSpPr>
        <xdr:spPr bwMode="auto">
          <a:xfrm>
            <a:off x="23196" y="927"/>
            <a:ext cx="44" cy="104"/>
          </a:xfrm>
          <a:custGeom>
            <a:avLst/>
            <a:gdLst>
              <a:gd name="T0" fmla="*/ 43 w 44"/>
              <a:gd name="T1" fmla="*/ 103 h 104"/>
              <a:gd name="T2" fmla="*/ 0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103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9" name="Freeform 31">
            <a:extLst>
              <a:ext uri="{FF2B5EF4-FFF2-40B4-BE49-F238E27FC236}">
                <a16:creationId xmlns:a16="http://schemas.microsoft.com/office/drawing/2014/main" id="{00000000-0008-0000-0100-00001F080000}"/>
              </a:ext>
            </a:extLst>
          </xdr:cNvPr>
          <xdr:cNvSpPr>
            <a:spLocks/>
          </xdr:cNvSpPr>
        </xdr:nvSpPr>
        <xdr:spPr bwMode="auto">
          <a:xfrm>
            <a:off x="23137" y="831"/>
            <a:ext cx="59" cy="96"/>
          </a:xfrm>
          <a:custGeom>
            <a:avLst/>
            <a:gdLst>
              <a:gd name="T0" fmla="*/ 58 w 59"/>
              <a:gd name="T1" fmla="*/ 95 h 96"/>
              <a:gd name="T2" fmla="*/ 0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9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8" name="Freeform 30">
            <a:extLst>
              <a:ext uri="{FF2B5EF4-FFF2-40B4-BE49-F238E27FC236}">
                <a16:creationId xmlns:a16="http://schemas.microsoft.com/office/drawing/2014/main" id="{00000000-0008-0000-0100-00001E080000}"/>
              </a:ext>
            </a:extLst>
          </xdr:cNvPr>
          <xdr:cNvSpPr>
            <a:spLocks/>
          </xdr:cNvSpPr>
        </xdr:nvSpPr>
        <xdr:spPr bwMode="auto">
          <a:xfrm>
            <a:off x="23064" y="746"/>
            <a:ext cx="73" cy="86"/>
          </a:xfrm>
          <a:custGeom>
            <a:avLst/>
            <a:gdLst>
              <a:gd name="T0" fmla="*/ 72 w 73"/>
              <a:gd name="T1" fmla="*/ 85 h 86"/>
              <a:gd name="T2" fmla="*/ 0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8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7" name="Freeform 29">
            <a:extLst>
              <a:ext uri="{FF2B5EF4-FFF2-40B4-BE49-F238E27FC236}">
                <a16:creationId xmlns:a16="http://schemas.microsoft.com/office/drawing/2014/main" id="{00000000-0008-0000-0100-00001D080000}"/>
              </a:ext>
            </a:extLst>
          </xdr:cNvPr>
          <xdr:cNvSpPr>
            <a:spLocks/>
          </xdr:cNvSpPr>
        </xdr:nvSpPr>
        <xdr:spPr bwMode="auto">
          <a:xfrm>
            <a:off x="22979" y="673"/>
            <a:ext cx="86" cy="73"/>
          </a:xfrm>
          <a:custGeom>
            <a:avLst/>
            <a:gdLst>
              <a:gd name="T0" fmla="*/ 85 w 86"/>
              <a:gd name="T1" fmla="*/ 72 h 73"/>
              <a:gd name="T2" fmla="*/ 0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7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6" name="Freeform 28">
            <a:extLst>
              <a:ext uri="{FF2B5EF4-FFF2-40B4-BE49-F238E27FC236}">
                <a16:creationId xmlns:a16="http://schemas.microsoft.com/office/drawing/2014/main" id="{00000000-0008-0000-0100-00001C080000}"/>
              </a:ext>
            </a:extLst>
          </xdr:cNvPr>
          <xdr:cNvSpPr>
            <a:spLocks/>
          </xdr:cNvSpPr>
        </xdr:nvSpPr>
        <xdr:spPr bwMode="auto">
          <a:xfrm>
            <a:off x="22883" y="614"/>
            <a:ext cx="96" cy="59"/>
          </a:xfrm>
          <a:custGeom>
            <a:avLst/>
            <a:gdLst>
              <a:gd name="T0" fmla="*/ 95 w 96"/>
              <a:gd name="T1" fmla="*/ 58 h 59"/>
              <a:gd name="T2" fmla="*/ 0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5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5" name="Freeform 27">
            <a:extLst>
              <a:ext uri="{FF2B5EF4-FFF2-40B4-BE49-F238E27FC236}">
                <a16:creationId xmlns:a16="http://schemas.microsoft.com/office/drawing/2014/main" id="{00000000-0008-0000-0100-00001B080000}"/>
              </a:ext>
            </a:extLst>
          </xdr:cNvPr>
          <xdr:cNvSpPr>
            <a:spLocks/>
          </xdr:cNvSpPr>
        </xdr:nvSpPr>
        <xdr:spPr bwMode="auto">
          <a:xfrm>
            <a:off x="22779" y="571"/>
            <a:ext cx="104" cy="43"/>
          </a:xfrm>
          <a:custGeom>
            <a:avLst/>
            <a:gdLst>
              <a:gd name="T0" fmla="*/ 103 w 104"/>
              <a:gd name="T1" fmla="*/ 42 h 43"/>
              <a:gd name="T2" fmla="*/ 0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4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4" name="Freeform 26">
            <a:extLst>
              <a:ext uri="{FF2B5EF4-FFF2-40B4-BE49-F238E27FC236}">
                <a16:creationId xmlns:a16="http://schemas.microsoft.com/office/drawing/2014/main" id="{00000000-0008-0000-0100-00001A080000}"/>
              </a:ext>
            </a:extLst>
          </xdr:cNvPr>
          <xdr:cNvSpPr>
            <a:spLocks/>
          </xdr:cNvSpPr>
        </xdr:nvSpPr>
        <xdr:spPr bwMode="auto">
          <a:xfrm>
            <a:off x="22670" y="545"/>
            <a:ext cx="110" cy="27"/>
          </a:xfrm>
          <a:custGeom>
            <a:avLst/>
            <a:gdLst>
              <a:gd name="T0" fmla="*/ 109 w 110"/>
              <a:gd name="T1" fmla="*/ 26 h 27"/>
              <a:gd name="T2" fmla="*/ 0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26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3" name="Freeform 25">
            <a:extLst>
              <a:ext uri="{FF2B5EF4-FFF2-40B4-BE49-F238E27FC236}">
                <a16:creationId xmlns:a16="http://schemas.microsoft.com/office/drawing/2014/main" id="{00000000-0008-0000-0100-000019080000}"/>
              </a:ext>
            </a:extLst>
          </xdr:cNvPr>
          <xdr:cNvSpPr>
            <a:spLocks/>
          </xdr:cNvSpPr>
        </xdr:nvSpPr>
        <xdr:spPr bwMode="auto">
          <a:xfrm>
            <a:off x="22558" y="536"/>
            <a:ext cx="113" cy="20"/>
          </a:xfrm>
          <a:custGeom>
            <a:avLst/>
            <a:gdLst>
              <a:gd name="T0" fmla="*/ 112 w 113"/>
              <a:gd name="T1" fmla="*/ 8 h 20"/>
              <a:gd name="T2" fmla="*/ 0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2" name="Freeform 24">
            <a:extLst>
              <a:ext uri="{FF2B5EF4-FFF2-40B4-BE49-F238E27FC236}">
                <a16:creationId xmlns:a16="http://schemas.microsoft.com/office/drawing/2014/main" id="{00000000-0008-0000-0100-000018080000}"/>
              </a:ext>
            </a:extLst>
          </xdr:cNvPr>
          <xdr:cNvSpPr>
            <a:spLocks/>
          </xdr:cNvSpPr>
        </xdr:nvSpPr>
        <xdr:spPr bwMode="auto">
          <a:xfrm>
            <a:off x="1256" y="536"/>
            <a:ext cx="21302" cy="20"/>
          </a:xfrm>
          <a:custGeom>
            <a:avLst/>
            <a:gdLst>
              <a:gd name="T0" fmla="*/ 21301 w 21302"/>
              <a:gd name="T1" fmla="*/ 0 h 20"/>
              <a:gd name="T2" fmla="*/ 0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21301" y="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1" name="Freeform 23">
            <a:extLst>
              <a:ext uri="{FF2B5EF4-FFF2-40B4-BE49-F238E27FC236}">
                <a16:creationId xmlns:a16="http://schemas.microsoft.com/office/drawing/2014/main" id="{00000000-0008-0000-0100-000017080000}"/>
              </a:ext>
            </a:extLst>
          </xdr:cNvPr>
          <xdr:cNvSpPr>
            <a:spLocks/>
          </xdr:cNvSpPr>
        </xdr:nvSpPr>
        <xdr:spPr bwMode="auto">
          <a:xfrm>
            <a:off x="1144" y="536"/>
            <a:ext cx="113" cy="20"/>
          </a:xfrm>
          <a:custGeom>
            <a:avLst/>
            <a:gdLst>
              <a:gd name="T0" fmla="*/ 112 w 113"/>
              <a:gd name="T1" fmla="*/ 0 h 20"/>
              <a:gd name="T2" fmla="*/ 0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0"/>
                </a:moveTo>
                <a:lnTo>
                  <a:pt x="0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0" name="Freeform 22">
            <a:extLst>
              <a:ext uri="{FF2B5EF4-FFF2-40B4-BE49-F238E27FC236}">
                <a16:creationId xmlns:a16="http://schemas.microsoft.com/office/drawing/2014/main" id="{00000000-0008-0000-0100-000016080000}"/>
              </a:ext>
            </a:extLst>
          </xdr:cNvPr>
          <xdr:cNvSpPr>
            <a:spLocks/>
          </xdr:cNvSpPr>
        </xdr:nvSpPr>
        <xdr:spPr bwMode="auto">
          <a:xfrm>
            <a:off x="1035" y="545"/>
            <a:ext cx="110" cy="27"/>
          </a:xfrm>
          <a:custGeom>
            <a:avLst/>
            <a:gdLst>
              <a:gd name="T0" fmla="*/ 109 w 110"/>
              <a:gd name="T1" fmla="*/ 0 h 27"/>
              <a:gd name="T2" fmla="*/ 0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0"/>
                </a:moveTo>
                <a:lnTo>
                  <a:pt x="0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9" name="Freeform 21">
            <a:extLst>
              <a:ext uri="{FF2B5EF4-FFF2-40B4-BE49-F238E27FC236}">
                <a16:creationId xmlns:a16="http://schemas.microsoft.com/office/drawing/2014/main" id="{00000000-0008-0000-0100-000015080000}"/>
              </a:ext>
            </a:extLst>
          </xdr:cNvPr>
          <xdr:cNvSpPr>
            <a:spLocks/>
          </xdr:cNvSpPr>
        </xdr:nvSpPr>
        <xdr:spPr bwMode="auto">
          <a:xfrm>
            <a:off x="931" y="571"/>
            <a:ext cx="104" cy="43"/>
          </a:xfrm>
          <a:custGeom>
            <a:avLst/>
            <a:gdLst>
              <a:gd name="T0" fmla="*/ 103 w 104"/>
              <a:gd name="T1" fmla="*/ 0 h 43"/>
              <a:gd name="T2" fmla="*/ 0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0"/>
                </a:moveTo>
                <a:lnTo>
                  <a:pt x="0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8" name="Freeform 20">
            <a:extLst>
              <a:ext uri="{FF2B5EF4-FFF2-40B4-BE49-F238E27FC236}">
                <a16:creationId xmlns:a16="http://schemas.microsoft.com/office/drawing/2014/main" id="{00000000-0008-0000-0100-000014080000}"/>
              </a:ext>
            </a:extLst>
          </xdr:cNvPr>
          <xdr:cNvSpPr>
            <a:spLocks/>
          </xdr:cNvSpPr>
        </xdr:nvSpPr>
        <xdr:spPr bwMode="auto">
          <a:xfrm>
            <a:off x="836" y="614"/>
            <a:ext cx="96" cy="59"/>
          </a:xfrm>
          <a:custGeom>
            <a:avLst/>
            <a:gdLst>
              <a:gd name="T0" fmla="*/ 95 w 96"/>
              <a:gd name="T1" fmla="*/ 0 h 59"/>
              <a:gd name="T2" fmla="*/ 0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0"/>
                </a:moveTo>
                <a:lnTo>
                  <a:pt x="0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7" name="Freeform 19">
            <a:extLst>
              <a:ext uri="{FF2B5EF4-FFF2-40B4-BE49-F238E27FC236}">
                <a16:creationId xmlns:a16="http://schemas.microsoft.com/office/drawing/2014/main" id="{00000000-0008-0000-0100-000013080000}"/>
              </a:ext>
            </a:extLst>
          </xdr:cNvPr>
          <xdr:cNvSpPr>
            <a:spLocks/>
          </xdr:cNvSpPr>
        </xdr:nvSpPr>
        <xdr:spPr bwMode="auto">
          <a:xfrm>
            <a:off x="750" y="673"/>
            <a:ext cx="86" cy="73"/>
          </a:xfrm>
          <a:custGeom>
            <a:avLst/>
            <a:gdLst>
              <a:gd name="T0" fmla="*/ 85 w 86"/>
              <a:gd name="T1" fmla="*/ 0 h 73"/>
              <a:gd name="T2" fmla="*/ 0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0"/>
                </a:moveTo>
                <a:lnTo>
                  <a:pt x="0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6" name="Freeform 18">
            <a:extLst>
              <a:ext uri="{FF2B5EF4-FFF2-40B4-BE49-F238E27FC236}">
                <a16:creationId xmlns:a16="http://schemas.microsoft.com/office/drawing/2014/main" id="{00000000-0008-0000-0100-000012080000}"/>
              </a:ext>
            </a:extLst>
          </xdr:cNvPr>
          <xdr:cNvSpPr>
            <a:spLocks/>
          </xdr:cNvSpPr>
        </xdr:nvSpPr>
        <xdr:spPr bwMode="auto">
          <a:xfrm>
            <a:off x="677" y="746"/>
            <a:ext cx="73" cy="86"/>
          </a:xfrm>
          <a:custGeom>
            <a:avLst/>
            <a:gdLst>
              <a:gd name="T0" fmla="*/ 72 w 73"/>
              <a:gd name="T1" fmla="*/ 0 h 86"/>
              <a:gd name="T2" fmla="*/ 0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0"/>
                </a:moveTo>
                <a:lnTo>
                  <a:pt x="0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5" name="Freeform 17">
            <a:extLst>
              <a:ext uri="{FF2B5EF4-FFF2-40B4-BE49-F238E27FC236}">
                <a16:creationId xmlns:a16="http://schemas.microsoft.com/office/drawing/2014/main" id="{00000000-0008-0000-0100-000011080000}"/>
              </a:ext>
            </a:extLst>
          </xdr:cNvPr>
          <xdr:cNvSpPr>
            <a:spLocks/>
          </xdr:cNvSpPr>
        </xdr:nvSpPr>
        <xdr:spPr bwMode="auto">
          <a:xfrm>
            <a:off x="618" y="831"/>
            <a:ext cx="59" cy="96"/>
          </a:xfrm>
          <a:custGeom>
            <a:avLst/>
            <a:gdLst>
              <a:gd name="T0" fmla="*/ 58 w 59"/>
              <a:gd name="T1" fmla="*/ 0 h 96"/>
              <a:gd name="T2" fmla="*/ 0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0"/>
                </a:moveTo>
                <a:lnTo>
                  <a:pt x="0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4" name="Freeform 16">
            <a:extLst>
              <a:ext uri="{FF2B5EF4-FFF2-40B4-BE49-F238E27FC236}">
                <a16:creationId xmlns:a16="http://schemas.microsoft.com/office/drawing/2014/main" id="{00000000-0008-0000-0100-000010080000}"/>
              </a:ext>
            </a:extLst>
          </xdr:cNvPr>
          <xdr:cNvSpPr>
            <a:spLocks/>
          </xdr:cNvSpPr>
        </xdr:nvSpPr>
        <xdr:spPr bwMode="auto">
          <a:xfrm>
            <a:off x="575" y="927"/>
            <a:ext cx="44" cy="104"/>
          </a:xfrm>
          <a:custGeom>
            <a:avLst/>
            <a:gdLst>
              <a:gd name="T0" fmla="*/ 43 w 44"/>
              <a:gd name="T1" fmla="*/ 0 h 104"/>
              <a:gd name="T2" fmla="*/ 0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0"/>
                </a:moveTo>
                <a:lnTo>
                  <a:pt x="0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>
            <a:extLst>
              <a:ext uri="{FF2B5EF4-FFF2-40B4-BE49-F238E27FC236}">
                <a16:creationId xmlns:a16="http://schemas.microsoft.com/office/drawing/2014/main" id="{00000000-0008-0000-0100-00000F080000}"/>
              </a:ext>
            </a:extLst>
          </xdr:cNvPr>
          <xdr:cNvSpPr>
            <a:spLocks/>
          </xdr:cNvSpPr>
        </xdr:nvSpPr>
        <xdr:spPr bwMode="auto">
          <a:xfrm>
            <a:off x="549" y="1031"/>
            <a:ext cx="27" cy="110"/>
          </a:xfrm>
          <a:custGeom>
            <a:avLst/>
            <a:gdLst>
              <a:gd name="T0" fmla="*/ 26 w 27"/>
              <a:gd name="T1" fmla="*/ 0 h 110"/>
              <a:gd name="T2" fmla="*/ 0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0"/>
                </a:moveTo>
                <a:lnTo>
                  <a:pt x="0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2" name="Freeform 14">
            <a:extLst>
              <a:ext uri="{FF2B5EF4-FFF2-40B4-BE49-F238E27FC236}">
                <a16:creationId xmlns:a16="http://schemas.microsoft.com/office/drawing/2014/main" id="{00000000-0008-0000-0100-00000E080000}"/>
              </a:ext>
            </a:extLst>
          </xdr:cNvPr>
          <xdr:cNvSpPr>
            <a:spLocks/>
          </xdr:cNvSpPr>
        </xdr:nvSpPr>
        <xdr:spPr bwMode="auto">
          <a:xfrm>
            <a:off x="540" y="1140"/>
            <a:ext cx="20" cy="113"/>
          </a:xfrm>
          <a:custGeom>
            <a:avLst/>
            <a:gdLst>
              <a:gd name="T0" fmla="*/ 8 w 20"/>
              <a:gd name="T1" fmla="*/ 0 h 113"/>
              <a:gd name="T2" fmla="*/ 0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0"/>
                </a:moveTo>
                <a:lnTo>
                  <a:pt x="0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1" name="Freeform 13">
            <a:extLst>
              <a:ext uri="{FF2B5EF4-FFF2-40B4-BE49-F238E27FC236}">
                <a16:creationId xmlns:a16="http://schemas.microsoft.com/office/drawing/2014/main" id="{00000000-0008-0000-0100-00000D080000}"/>
              </a:ext>
            </a:extLst>
          </xdr:cNvPr>
          <xdr:cNvSpPr>
            <a:spLocks/>
          </xdr:cNvSpPr>
        </xdr:nvSpPr>
        <xdr:spPr bwMode="auto">
          <a:xfrm>
            <a:off x="540" y="1252"/>
            <a:ext cx="20" cy="14321"/>
          </a:xfrm>
          <a:custGeom>
            <a:avLst/>
            <a:gdLst>
              <a:gd name="T0" fmla="*/ 0 w 20"/>
              <a:gd name="T1" fmla="*/ 0 h 14321"/>
              <a:gd name="T2" fmla="*/ 0 w 20"/>
              <a:gd name="T3" fmla="*/ 1432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0"/>
                </a:moveTo>
                <a:lnTo>
                  <a:pt x="0" y="1432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" name="Freeform 12">
            <a:extLst>
              <a:ext uri="{FF2B5EF4-FFF2-40B4-BE49-F238E27FC236}">
                <a16:creationId xmlns:a16="http://schemas.microsoft.com/office/drawing/2014/main" id="{00000000-0008-0000-0100-00000C080000}"/>
              </a:ext>
            </a:extLst>
          </xdr:cNvPr>
          <xdr:cNvSpPr>
            <a:spLocks/>
          </xdr:cNvSpPr>
        </xdr:nvSpPr>
        <xdr:spPr bwMode="auto">
          <a:xfrm>
            <a:off x="540" y="15573"/>
            <a:ext cx="20" cy="113"/>
          </a:xfrm>
          <a:custGeom>
            <a:avLst/>
            <a:gdLst>
              <a:gd name="T0" fmla="*/ 0 w 20"/>
              <a:gd name="T1" fmla="*/ 0 h 113"/>
              <a:gd name="T2" fmla="*/ 8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0"/>
                </a:moveTo>
                <a:lnTo>
                  <a:pt x="8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" name="Freeform 11">
            <a:extLst>
              <a:ext uri="{FF2B5EF4-FFF2-40B4-BE49-F238E27FC236}">
                <a16:creationId xmlns:a16="http://schemas.microsoft.com/office/drawing/2014/main" id="{00000000-0008-0000-0100-00000B080000}"/>
              </a:ext>
            </a:extLst>
          </xdr:cNvPr>
          <xdr:cNvSpPr>
            <a:spLocks/>
          </xdr:cNvSpPr>
        </xdr:nvSpPr>
        <xdr:spPr bwMode="auto">
          <a:xfrm>
            <a:off x="549" y="15685"/>
            <a:ext cx="27" cy="110"/>
          </a:xfrm>
          <a:custGeom>
            <a:avLst/>
            <a:gdLst>
              <a:gd name="T0" fmla="*/ 0 w 27"/>
              <a:gd name="T1" fmla="*/ 0 h 110"/>
              <a:gd name="T2" fmla="*/ 26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0"/>
                </a:moveTo>
                <a:lnTo>
                  <a:pt x="26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>
            <a:extLst>
              <a:ext uri="{FF2B5EF4-FFF2-40B4-BE49-F238E27FC236}">
                <a16:creationId xmlns:a16="http://schemas.microsoft.com/office/drawing/2014/main" id="{00000000-0008-0000-0100-00000A080000}"/>
              </a:ext>
            </a:extLst>
          </xdr:cNvPr>
          <xdr:cNvSpPr>
            <a:spLocks/>
          </xdr:cNvSpPr>
        </xdr:nvSpPr>
        <xdr:spPr bwMode="auto">
          <a:xfrm>
            <a:off x="575" y="15794"/>
            <a:ext cx="44" cy="104"/>
          </a:xfrm>
          <a:custGeom>
            <a:avLst/>
            <a:gdLst>
              <a:gd name="T0" fmla="*/ 0 w 44"/>
              <a:gd name="T1" fmla="*/ 0 h 104"/>
              <a:gd name="T2" fmla="*/ 43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0"/>
                </a:moveTo>
                <a:lnTo>
                  <a:pt x="43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7" name="Freeform 9">
            <a:extLst>
              <a:ext uri="{FF2B5EF4-FFF2-40B4-BE49-F238E27FC236}">
                <a16:creationId xmlns:a16="http://schemas.microsoft.com/office/drawing/2014/main" id="{00000000-0008-0000-0100-000009080000}"/>
              </a:ext>
            </a:extLst>
          </xdr:cNvPr>
          <xdr:cNvSpPr>
            <a:spLocks/>
          </xdr:cNvSpPr>
        </xdr:nvSpPr>
        <xdr:spPr bwMode="auto">
          <a:xfrm>
            <a:off x="618" y="15898"/>
            <a:ext cx="59" cy="96"/>
          </a:xfrm>
          <a:custGeom>
            <a:avLst/>
            <a:gdLst>
              <a:gd name="T0" fmla="*/ 0 w 59"/>
              <a:gd name="T1" fmla="*/ 0 h 96"/>
              <a:gd name="T2" fmla="*/ 58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0"/>
                </a:moveTo>
                <a:lnTo>
                  <a:pt x="58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6" name="Freeform 8">
            <a:extLst>
              <a:ext uri="{FF2B5EF4-FFF2-40B4-BE49-F238E27FC236}">
                <a16:creationId xmlns:a16="http://schemas.microsoft.com/office/drawing/2014/main" id="{00000000-0008-0000-0100-000008080000}"/>
              </a:ext>
            </a:extLst>
          </xdr:cNvPr>
          <xdr:cNvSpPr>
            <a:spLocks/>
          </xdr:cNvSpPr>
        </xdr:nvSpPr>
        <xdr:spPr bwMode="auto">
          <a:xfrm>
            <a:off x="677" y="15994"/>
            <a:ext cx="73" cy="86"/>
          </a:xfrm>
          <a:custGeom>
            <a:avLst/>
            <a:gdLst>
              <a:gd name="T0" fmla="*/ 0 w 73"/>
              <a:gd name="T1" fmla="*/ 0 h 86"/>
              <a:gd name="T2" fmla="*/ 72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0"/>
                </a:moveTo>
                <a:lnTo>
                  <a:pt x="72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5" name="Freeform 7">
            <a:extLst>
              <a:ext uri="{FF2B5EF4-FFF2-40B4-BE49-F238E27FC236}">
                <a16:creationId xmlns:a16="http://schemas.microsoft.com/office/drawing/2014/main" id="{00000000-0008-0000-0100-000007080000}"/>
              </a:ext>
            </a:extLst>
          </xdr:cNvPr>
          <xdr:cNvSpPr>
            <a:spLocks/>
          </xdr:cNvSpPr>
        </xdr:nvSpPr>
        <xdr:spPr bwMode="auto">
          <a:xfrm>
            <a:off x="750" y="16079"/>
            <a:ext cx="86" cy="73"/>
          </a:xfrm>
          <a:custGeom>
            <a:avLst/>
            <a:gdLst>
              <a:gd name="T0" fmla="*/ 0 w 86"/>
              <a:gd name="T1" fmla="*/ 0 h 73"/>
              <a:gd name="T2" fmla="*/ 85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0"/>
                </a:moveTo>
                <a:lnTo>
                  <a:pt x="85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4" name="Freeform 6">
            <a:extLst>
              <a:ext uri="{FF2B5EF4-FFF2-40B4-BE49-F238E27FC236}">
                <a16:creationId xmlns:a16="http://schemas.microsoft.com/office/drawing/2014/main" id="{00000000-0008-0000-0100-000006080000}"/>
              </a:ext>
            </a:extLst>
          </xdr:cNvPr>
          <xdr:cNvSpPr>
            <a:spLocks/>
          </xdr:cNvSpPr>
        </xdr:nvSpPr>
        <xdr:spPr bwMode="auto">
          <a:xfrm>
            <a:off x="836" y="16152"/>
            <a:ext cx="96" cy="59"/>
          </a:xfrm>
          <a:custGeom>
            <a:avLst/>
            <a:gdLst>
              <a:gd name="T0" fmla="*/ 0 w 96"/>
              <a:gd name="T1" fmla="*/ 0 h 59"/>
              <a:gd name="T2" fmla="*/ 95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0"/>
                </a:moveTo>
                <a:lnTo>
                  <a:pt x="95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id="{00000000-0008-0000-0100-000005080000}"/>
              </a:ext>
            </a:extLst>
          </xdr:cNvPr>
          <xdr:cNvSpPr>
            <a:spLocks/>
          </xdr:cNvSpPr>
        </xdr:nvSpPr>
        <xdr:spPr bwMode="auto">
          <a:xfrm>
            <a:off x="931" y="16211"/>
            <a:ext cx="104" cy="43"/>
          </a:xfrm>
          <a:custGeom>
            <a:avLst/>
            <a:gdLst>
              <a:gd name="T0" fmla="*/ 0 w 104"/>
              <a:gd name="T1" fmla="*/ 0 h 43"/>
              <a:gd name="T2" fmla="*/ 103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0"/>
                </a:moveTo>
                <a:lnTo>
                  <a:pt x="103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2" name="Freeform 4">
            <a:extLst>
              <a:ext uri="{FF2B5EF4-FFF2-40B4-BE49-F238E27FC236}">
                <a16:creationId xmlns:a16="http://schemas.microsoft.com/office/drawing/2014/main" id="{00000000-0008-0000-0100-000004080000}"/>
              </a:ext>
            </a:extLst>
          </xdr:cNvPr>
          <xdr:cNvSpPr>
            <a:spLocks/>
          </xdr:cNvSpPr>
        </xdr:nvSpPr>
        <xdr:spPr bwMode="auto">
          <a:xfrm>
            <a:off x="1035" y="16254"/>
            <a:ext cx="110" cy="27"/>
          </a:xfrm>
          <a:custGeom>
            <a:avLst/>
            <a:gdLst>
              <a:gd name="T0" fmla="*/ 0 w 110"/>
              <a:gd name="T1" fmla="*/ 0 h 27"/>
              <a:gd name="T2" fmla="*/ 109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0"/>
                </a:moveTo>
                <a:lnTo>
                  <a:pt x="109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1" name="Freeform 3">
            <a:extLst>
              <a:ext uri="{FF2B5EF4-FFF2-40B4-BE49-F238E27FC236}">
                <a16:creationId xmlns:a16="http://schemas.microsoft.com/office/drawing/2014/main" id="{00000000-0008-0000-0100-000003080000}"/>
              </a:ext>
            </a:extLst>
          </xdr:cNvPr>
          <xdr:cNvSpPr>
            <a:spLocks/>
          </xdr:cNvSpPr>
        </xdr:nvSpPr>
        <xdr:spPr bwMode="auto">
          <a:xfrm>
            <a:off x="1144" y="16280"/>
            <a:ext cx="113" cy="20"/>
          </a:xfrm>
          <a:custGeom>
            <a:avLst/>
            <a:gdLst>
              <a:gd name="T0" fmla="*/ 0 w 113"/>
              <a:gd name="T1" fmla="*/ 0 h 20"/>
              <a:gd name="T2" fmla="*/ 112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0"/>
                </a:moveTo>
                <a:lnTo>
                  <a:pt x="112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0" name="Rectangle 2">
            <a:extLst>
              <a:ext uri="{FF2B5EF4-FFF2-40B4-BE49-F238E27FC236}">
                <a16:creationId xmlns:a16="http://schemas.microsoft.com/office/drawing/2014/main" id="{00000000-0008-0000-0100-000002080000}"/>
              </a:ext>
            </a:extLst>
          </xdr:cNvPr>
          <xdr:cNvSpPr>
            <a:spLocks noChangeArrowheads="1"/>
          </xdr:cNvSpPr>
        </xdr:nvSpPr>
        <xdr:spPr bwMode="auto">
          <a:xfrm>
            <a:off x="10522" y="1078"/>
            <a:ext cx="2780" cy="1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 </a:t>
            </a:r>
          </a:p>
        </xdr:txBody>
      </xdr:sp>
    </xdr:grpSp>
    <xdr:clientData/>
  </xdr:twoCellAnchor>
  <xdr:twoCellAnchor>
    <xdr:from>
      <xdr:col>11</xdr:col>
      <xdr:colOff>394607</xdr:colOff>
      <xdr:row>3</xdr:row>
      <xdr:rowOff>122465</xdr:rowOff>
    </xdr:from>
    <xdr:to>
      <xdr:col>13</xdr:col>
      <xdr:colOff>1273175</xdr:colOff>
      <xdr:row>7</xdr:row>
      <xdr:rowOff>141515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5357" y="741590"/>
          <a:ext cx="1624693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036263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121988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5560" cy="1340447"/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206580</xdr:rowOff>
    </xdr:from>
    <xdr:ext cx="2429491" cy="1223847"/>
    <xdr:pic>
      <xdr:nvPicPr>
        <xdr:cNvPr id="2" name="Рисунок 1">
          <a:extLst>
            <a:ext uri="{FF2B5EF4-FFF2-40B4-BE49-F238E27FC236}">
              <a16:creationId xmlns:a16="http://schemas.microsoft.com/office/drawing/2014/main" id="{50EE39D0-A1BB-4844-A5EA-2FC026DB3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7205"/>
          <a:ext cx="2429491" cy="122384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40689" cy="1321397"/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332831"/>
          <a:ext cx="2740689" cy="132139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9008" cy="1335706"/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9008" cy="13357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ofia-decor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ofia-decor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showWhiteSpace="0" view="pageBreakPreview" topLeftCell="A10" zoomScale="85" zoomScaleNormal="70" zoomScaleSheetLayoutView="85" zoomScalePageLayoutView="70" workbookViewId="0">
      <selection activeCell="J13" sqref="J13:Q13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3" width="8.75" style="1"/>
    <col min="14" max="14" width="22.875" style="1" customWidth="1"/>
    <col min="15" max="18" width="8.75" style="1"/>
    <col min="19" max="19" width="9.75" style="1" customWidth="1"/>
    <col min="20" max="20" width="0.625" style="1" customWidth="1"/>
    <col min="21" max="16384" width="8.75" style="1"/>
  </cols>
  <sheetData>
    <row r="1" spans="1:20" ht="19.149999999999999" customHeight="1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25.15" customHeight="1" x14ac:dyDescent="0.4">
      <c r="A2" s="2"/>
      <c r="B2" s="3"/>
      <c r="C2" s="3"/>
      <c r="D2" s="3"/>
      <c r="E2" s="3"/>
      <c r="F2" s="3"/>
      <c r="G2" s="19"/>
      <c r="H2" s="6"/>
      <c r="I2" s="6"/>
      <c r="J2" s="6"/>
      <c r="K2" s="22"/>
      <c r="L2" s="22"/>
      <c r="M2" s="172"/>
      <c r="N2" s="173"/>
      <c r="O2" s="171" t="s">
        <v>26</v>
      </c>
      <c r="P2" s="164"/>
      <c r="Q2" s="170">
        <f ca="1">TODAY()</f>
        <v>44413</v>
      </c>
      <c r="R2" s="164"/>
      <c r="S2" s="164"/>
      <c r="T2" s="24"/>
    </row>
    <row r="3" spans="1:20" ht="25.15" customHeight="1" x14ac:dyDescent="0.4">
      <c r="A3" s="16"/>
      <c r="B3" s="17"/>
      <c r="C3" s="17"/>
      <c r="D3" s="17"/>
      <c r="E3" s="17"/>
      <c r="F3" s="17"/>
      <c r="G3" s="19"/>
      <c r="H3" s="6"/>
      <c r="I3" s="6"/>
      <c r="J3" s="6"/>
      <c r="K3" s="18"/>
      <c r="L3" s="18"/>
      <c r="M3" s="172"/>
      <c r="N3" s="173"/>
      <c r="O3" s="171" t="s">
        <v>25</v>
      </c>
      <c r="P3" s="164"/>
      <c r="Q3" s="158" t="s">
        <v>132</v>
      </c>
      <c r="R3" s="164"/>
      <c r="S3" s="164"/>
      <c r="T3" s="23"/>
    </row>
    <row r="4" spans="1:20" ht="25.15" customHeight="1" x14ac:dyDescent="0.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71" t="s">
        <v>34</v>
      </c>
      <c r="M4" s="166"/>
      <c r="N4" s="166"/>
      <c r="O4" s="166"/>
      <c r="P4" s="166"/>
      <c r="Q4" s="12"/>
      <c r="R4" s="12"/>
      <c r="S4" s="12"/>
      <c r="T4" s="4"/>
    </row>
    <row r="5" spans="1:20" ht="44.25" customHeight="1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171" t="s">
        <v>35</v>
      </c>
      <c r="M5" s="166"/>
      <c r="N5" s="166"/>
      <c r="O5" s="166"/>
      <c r="P5" s="166"/>
      <c r="Q5" s="12"/>
      <c r="R5" s="12"/>
      <c r="S5" s="12"/>
      <c r="T5" s="4"/>
    </row>
    <row r="6" spans="1:20" ht="20.25" customHeight="1" x14ac:dyDescent="0.3">
      <c r="A6" s="162" t="s">
        <v>28</v>
      </c>
      <c r="B6" s="163"/>
      <c r="C6" s="16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17.25" customHeight="1" x14ac:dyDescent="0.3">
      <c r="A7" s="162" t="s">
        <v>30</v>
      </c>
      <c r="B7" s="163"/>
      <c r="C7" s="16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19.5" customHeight="1" x14ac:dyDescent="0.3">
      <c r="A8" s="162" t="s">
        <v>29</v>
      </c>
      <c r="B8" s="163"/>
      <c r="C8" s="16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" customHeight="1" x14ac:dyDescent="0.3">
      <c r="A9" s="2"/>
      <c r="B9" s="3"/>
      <c r="C9" s="3"/>
      <c r="D9" s="3"/>
      <c r="E9" s="165" t="s">
        <v>31</v>
      </c>
      <c r="F9" s="166"/>
      <c r="G9" s="166"/>
      <c r="H9" s="166"/>
      <c r="I9" s="166"/>
      <c r="J9" s="166"/>
      <c r="K9" s="166"/>
      <c r="L9" s="166"/>
      <c r="M9" s="166"/>
      <c r="N9" s="166"/>
      <c r="O9" s="3"/>
      <c r="P9" s="3"/>
      <c r="Q9" s="3"/>
      <c r="R9" s="3"/>
      <c r="S9" s="3"/>
      <c r="T9" s="4"/>
    </row>
    <row r="10" spans="1:20" ht="18" customHeight="1" x14ac:dyDescent="0.5">
      <c r="A10" s="2"/>
      <c r="B10" s="3"/>
      <c r="C10" s="3"/>
      <c r="D10" s="3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89"/>
      <c r="P10" s="88"/>
      <c r="Q10" s="5"/>
      <c r="R10" s="3"/>
      <c r="S10" s="3"/>
      <c r="T10" s="4"/>
    </row>
    <row r="11" spans="1:20" ht="18" customHeight="1" x14ac:dyDescent="0.5">
      <c r="A11" s="2"/>
      <c r="B11" s="3"/>
      <c r="C11" s="3"/>
      <c r="D11" s="3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89"/>
      <c r="P11" s="88"/>
      <c r="Q11" s="5"/>
      <c r="R11" s="3"/>
      <c r="S11" s="3"/>
      <c r="T11" s="4"/>
    </row>
    <row r="12" spans="1:20" ht="18" customHeight="1" x14ac:dyDescent="0.5">
      <c r="A12" s="2"/>
      <c r="B12" s="3"/>
      <c r="C12" s="3"/>
      <c r="D12" s="3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89"/>
      <c r="P12" s="88"/>
      <c r="Q12" s="5"/>
      <c r="R12" s="3"/>
      <c r="S12" s="3"/>
      <c r="T12" s="4"/>
    </row>
    <row r="13" spans="1:20" s="62" customFormat="1" ht="38.25" customHeight="1" x14ac:dyDescent="0.3">
      <c r="A13" s="58"/>
      <c r="B13" s="59"/>
      <c r="C13" s="59"/>
      <c r="D13" s="59"/>
      <c r="E13" s="60"/>
      <c r="F13" s="155" t="s">
        <v>20</v>
      </c>
      <c r="G13" s="156"/>
      <c r="H13" s="156"/>
      <c r="I13" s="156"/>
      <c r="J13" s="167" t="s">
        <v>14</v>
      </c>
      <c r="K13" s="167"/>
      <c r="L13" s="167"/>
      <c r="M13" s="167"/>
      <c r="N13" s="167"/>
      <c r="O13" s="167"/>
      <c r="P13" s="167"/>
      <c r="Q13" s="167"/>
      <c r="R13" s="59"/>
      <c r="S13" s="59"/>
      <c r="T13" s="61"/>
    </row>
    <row r="14" spans="1:20" ht="25.9" customHeight="1" x14ac:dyDescent="0.4">
      <c r="A14" s="2"/>
      <c r="B14" s="3"/>
      <c r="C14" s="3"/>
      <c r="D14" s="3"/>
      <c r="E14" s="5"/>
      <c r="F14" s="160" t="s">
        <v>21</v>
      </c>
      <c r="G14" s="161"/>
      <c r="H14" s="161"/>
      <c r="I14" s="161"/>
      <c r="J14" s="158" t="s">
        <v>15</v>
      </c>
      <c r="K14" s="158"/>
      <c r="L14" s="158"/>
      <c r="M14" s="158"/>
      <c r="N14" s="158"/>
      <c r="O14" s="158"/>
      <c r="P14" s="158"/>
      <c r="Q14" s="158"/>
      <c r="R14" s="3"/>
      <c r="S14" s="3"/>
      <c r="T14" s="4"/>
    </row>
    <row r="15" spans="1:20" s="68" customFormat="1" ht="37.5" customHeight="1" x14ac:dyDescent="0.25">
      <c r="A15" s="64"/>
      <c r="B15" s="65"/>
      <c r="C15" s="65"/>
      <c r="D15" s="65"/>
      <c r="E15" s="66"/>
      <c r="F15" s="155" t="s">
        <v>22</v>
      </c>
      <c r="G15" s="156"/>
      <c r="H15" s="156"/>
      <c r="I15" s="156"/>
      <c r="J15" s="167" t="s">
        <v>6</v>
      </c>
      <c r="K15" s="167"/>
      <c r="L15" s="167"/>
      <c r="M15" s="167"/>
      <c r="N15" s="167"/>
      <c r="O15" s="167"/>
      <c r="P15" s="167"/>
      <c r="Q15" s="167"/>
      <c r="R15" s="65"/>
      <c r="S15" s="65"/>
      <c r="T15" s="67"/>
    </row>
    <row r="16" spans="1:20" ht="25.9" customHeight="1" x14ac:dyDescent="0.4">
      <c r="A16" s="2"/>
      <c r="B16" s="3"/>
      <c r="C16" s="3"/>
      <c r="D16" s="3"/>
      <c r="E16" s="5"/>
      <c r="F16" s="160" t="s">
        <v>11</v>
      </c>
      <c r="G16" s="161"/>
      <c r="H16" s="161"/>
      <c r="I16" s="161"/>
      <c r="J16" s="158" t="s">
        <v>16</v>
      </c>
      <c r="K16" s="158"/>
      <c r="L16" s="158"/>
      <c r="M16" s="158"/>
      <c r="N16" s="158"/>
      <c r="O16" s="158"/>
      <c r="P16" s="158"/>
      <c r="Q16" s="158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160" t="s">
        <v>12</v>
      </c>
      <c r="G17" s="161"/>
      <c r="H17" s="161"/>
      <c r="I17" s="161"/>
      <c r="J17" s="158" t="s">
        <v>17</v>
      </c>
      <c r="K17" s="169"/>
      <c r="L17" s="169"/>
      <c r="M17" s="169"/>
      <c r="N17" s="169"/>
      <c r="O17" s="169"/>
      <c r="P17" s="169"/>
      <c r="Q17" s="169"/>
      <c r="R17" s="3"/>
      <c r="S17" s="3"/>
      <c r="T17" s="4"/>
    </row>
    <row r="18" spans="1:20" s="62" customFormat="1" ht="40.5" customHeight="1" x14ac:dyDescent="0.3">
      <c r="A18" s="58"/>
      <c r="B18" s="59"/>
      <c r="C18" s="59"/>
      <c r="D18" s="59"/>
      <c r="E18" s="60"/>
      <c r="F18" s="155" t="s">
        <v>13</v>
      </c>
      <c r="G18" s="156"/>
      <c r="H18" s="156"/>
      <c r="I18" s="156"/>
      <c r="J18" s="167" t="s">
        <v>18</v>
      </c>
      <c r="K18" s="168"/>
      <c r="L18" s="168"/>
      <c r="M18" s="168"/>
      <c r="N18" s="168"/>
      <c r="O18" s="168"/>
      <c r="P18" s="168"/>
      <c r="Q18" s="168"/>
      <c r="R18" s="59"/>
      <c r="S18" s="59"/>
      <c r="T18" s="61"/>
    </row>
    <row r="19" spans="1:20" ht="25.9" customHeight="1" x14ac:dyDescent="0.4">
      <c r="A19" s="2"/>
      <c r="B19" s="3"/>
      <c r="C19" s="3"/>
      <c r="D19" s="3"/>
      <c r="E19" s="5"/>
      <c r="F19" s="160" t="s">
        <v>23</v>
      </c>
      <c r="G19" s="161"/>
      <c r="H19" s="161"/>
      <c r="I19" s="161"/>
      <c r="J19" s="158">
        <v>500</v>
      </c>
      <c r="K19" s="158"/>
      <c r="L19" s="158"/>
      <c r="M19" s="158"/>
      <c r="N19" s="158"/>
      <c r="O19" s="158"/>
      <c r="P19" s="158"/>
      <c r="Q19" s="158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160" t="s">
        <v>24</v>
      </c>
      <c r="G20" s="161"/>
      <c r="H20" s="161"/>
      <c r="I20" s="161"/>
      <c r="J20" s="158" t="s">
        <v>19</v>
      </c>
      <c r="K20" s="158"/>
      <c r="L20" s="158"/>
      <c r="M20" s="158"/>
      <c r="N20" s="158"/>
      <c r="O20" s="158"/>
      <c r="P20" s="158"/>
      <c r="Q20" s="158"/>
      <c r="R20" s="3"/>
      <c r="S20" s="3"/>
      <c r="T20" s="4"/>
    </row>
    <row r="21" spans="1:20" ht="12" customHeight="1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ht="25.15" customHeight="1" x14ac:dyDescent="0.35">
      <c r="A22" s="2"/>
      <c r="B22" s="3"/>
      <c r="C22" s="3"/>
      <c r="D22" s="3"/>
      <c r="E22" s="3"/>
      <c r="F22" s="3"/>
      <c r="G22" s="157" t="s">
        <v>0</v>
      </c>
      <c r="H22" s="152"/>
      <c r="I22" s="152"/>
      <c r="J22" s="152"/>
      <c r="K22" s="3"/>
      <c r="L22" s="3"/>
      <c r="M22" s="3"/>
      <c r="N22" s="3"/>
      <c r="O22" s="3"/>
      <c r="P22" s="3"/>
      <c r="Q22" s="3"/>
      <c r="R22" s="3"/>
      <c r="S22" s="7"/>
      <c r="T22" s="4"/>
    </row>
    <row r="23" spans="1:20" s="21" customFormat="1" ht="25.15" customHeight="1" x14ac:dyDescent="0.4">
      <c r="A23" s="159" t="s">
        <v>7</v>
      </c>
      <c r="B23" s="152"/>
      <c r="C23" s="152"/>
      <c r="D23" s="152"/>
      <c r="E23" s="152"/>
      <c r="F23" s="152"/>
      <c r="G23" s="152"/>
      <c r="H23" s="152"/>
      <c r="I23" s="152"/>
      <c r="J23" s="152"/>
      <c r="K23" s="294"/>
      <c r="L23" s="294"/>
      <c r="M23" s="294"/>
      <c r="N23" s="294"/>
      <c r="O23" s="139" t="s">
        <v>5</v>
      </c>
      <c r="P23" s="139"/>
      <c r="Q23" s="87" t="s">
        <v>3</v>
      </c>
      <c r="R23" s="87" t="s">
        <v>3</v>
      </c>
      <c r="S23" s="63">
        <f ca="1">TODAY()</f>
        <v>44413</v>
      </c>
      <c r="T23" s="20"/>
    </row>
    <row r="24" spans="1:20" ht="9" customHeight="1" x14ac:dyDescent="0.3">
      <c r="A24" s="2"/>
      <c r="B24" s="3"/>
      <c r="C24" s="3"/>
      <c r="D24" s="3"/>
      <c r="E24" s="3"/>
      <c r="F24" s="3"/>
      <c r="G24" s="3"/>
      <c r="H24" s="6"/>
      <c r="I24" s="6"/>
      <c r="J24" s="6"/>
      <c r="K24" s="3"/>
      <c r="L24" s="3"/>
      <c r="M24" s="3"/>
      <c r="N24" s="3"/>
      <c r="O24" s="3"/>
      <c r="P24" s="3"/>
      <c r="Q24" s="18"/>
      <c r="R24" s="18"/>
      <c r="S24" s="7"/>
      <c r="T24" s="4"/>
    </row>
    <row r="25" spans="1:20" ht="25.15" customHeight="1" x14ac:dyDescent="0.35">
      <c r="A25" s="2"/>
      <c r="B25" s="3"/>
      <c r="C25" s="3"/>
      <c r="D25" s="3"/>
      <c r="E25" s="3"/>
      <c r="F25" s="3"/>
      <c r="G25" s="157" t="s">
        <v>2</v>
      </c>
      <c r="H25" s="152"/>
      <c r="I25" s="152"/>
      <c r="J25" s="152"/>
      <c r="K25" s="3"/>
      <c r="L25" s="3"/>
      <c r="M25" s="3"/>
      <c r="N25" s="3"/>
      <c r="O25" s="3"/>
      <c r="P25" s="3"/>
      <c r="Q25" s="18"/>
      <c r="R25" s="18"/>
      <c r="S25" s="7"/>
      <c r="T25" s="4"/>
    </row>
    <row r="26" spans="1:20" s="21" customFormat="1" ht="25.15" customHeight="1" x14ac:dyDescent="0.4">
      <c r="A26" s="151" t="s">
        <v>8</v>
      </c>
      <c r="B26" s="152"/>
      <c r="C26" s="152"/>
      <c r="D26" s="152"/>
      <c r="E26" s="152"/>
      <c r="F26" s="152"/>
      <c r="G26" s="152"/>
      <c r="H26" s="152"/>
      <c r="I26" s="152"/>
      <c r="J26" s="152"/>
      <c r="K26" s="294"/>
      <c r="L26" s="294"/>
      <c r="M26" s="294"/>
      <c r="N26" s="294"/>
      <c r="O26" s="139" t="s">
        <v>5</v>
      </c>
      <c r="P26" s="139"/>
      <c r="Q26" s="87" t="s">
        <v>3</v>
      </c>
      <c r="R26" s="87" t="s">
        <v>3</v>
      </c>
      <c r="S26" s="63">
        <f ca="1">TODAY()</f>
        <v>44413</v>
      </c>
      <c r="T26" s="20"/>
    </row>
    <row r="27" spans="1:20" s="21" customFormat="1" ht="25.15" customHeight="1" x14ac:dyDescent="0.4">
      <c r="A27" s="151" t="s">
        <v>9</v>
      </c>
      <c r="B27" s="152"/>
      <c r="C27" s="152"/>
      <c r="D27" s="152"/>
      <c r="E27" s="152"/>
      <c r="F27" s="152"/>
      <c r="G27" s="152"/>
      <c r="H27" s="152"/>
      <c r="I27" s="152"/>
      <c r="J27" s="152"/>
      <c r="K27" s="298"/>
      <c r="L27" s="298"/>
      <c r="M27" s="298"/>
      <c r="N27" s="298"/>
      <c r="O27" s="139" t="s">
        <v>5</v>
      </c>
      <c r="P27" s="139"/>
      <c r="Q27" s="87" t="s">
        <v>3</v>
      </c>
      <c r="R27" s="87" t="s">
        <v>3</v>
      </c>
      <c r="S27" s="63">
        <f ca="1">TODAY()</f>
        <v>44413</v>
      </c>
      <c r="T27" s="20"/>
    </row>
    <row r="28" spans="1:20" s="21" customFormat="1" ht="24.75" customHeight="1" x14ac:dyDescent="0.4">
      <c r="A28" s="151" t="s">
        <v>141</v>
      </c>
      <c r="B28" s="152"/>
      <c r="C28" s="152"/>
      <c r="D28" s="152"/>
      <c r="E28" s="152"/>
      <c r="F28" s="152"/>
      <c r="G28" s="152"/>
      <c r="H28" s="152"/>
      <c r="I28" s="152"/>
      <c r="J28" s="152"/>
      <c r="K28" s="294" t="s">
        <v>143</v>
      </c>
      <c r="L28" s="294"/>
      <c r="M28" s="294"/>
      <c r="N28" s="294"/>
      <c r="O28" s="139" t="s">
        <v>5</v>
      </c>
      <c r="P28" s="139"/>
      <c r="Q28" s="87" t="s">
        <v>3</v>
      </c>
      <c r="R28" s="87" t="s">
        <v>3</v>
      </c>
      <c r="S28" s="63">
        <f ca="1">TODAY()</f>
        <v>44413</v>
      </c>
      <c r="T28" s="20"/>
    </row>
    <row r="29" spans="1:20" s="21" customFormat="1" ht="29.25" customHeight="1" x14ac:dyDescent="0.4">
      <c r="A29" s="151" t="s">
        <v>140</v>
      </c>
      <c r="B29" s="152"/>
      <c r="C29" s="152"/>
      <c r="D29" s="152"/>
      <c r="E29" s="152"/>
      <c r="F29" s="152"/>
      <c r="G29" s="152"/>
      <c r="H29" s="152"/>
      <c r="I29" s="152"/>
      <c r="J29" s="152"/>
      <c r="K29" s="298" t="s">
        <v>142</v>
      </c>
      <c r="L29" s="298"/>
      <c r="M29" s="298"/>
      <c r="N29" s="298"/>
      <c r="O29" s="139" t="s">
        <v>5</v>
      </c>
      <c r="P29" s="139"/>
      <c r="Q29" s="87" t="s">
        <v>3</v>
      </c>
      <c r="R29" s="87" t="s">
        <v>3</v>
      </c>
      <c r="S29" s="63">
        <f ca="1">TODAY()</f>
        <v>44413</v>
      </c>
      <c r="T29" s="20"/>
    </row>
    <row r="30" spans="1:20" ht="15.75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8"/>
      <c r="R30" s="18"/>
      <c r="S30" s="7"/>
      <c r="T30" s="4"/>
    </row>
    <row r="31" spans="1:20" ht="32.25" customHeight="1" x14ac:dyDescent="0.35">
      <c r="A31" s="69" t="s">
        <v>128</v>
      </c>
      <c r="B31" s="148" t="s">
        <v>129</v>
      </c>
      <c r="C31" s="148"/>
      <c r="D31" s="148" t="s">
        <v>130</v>
      </c>
      <c r="E31" s="148"/>
      <c r="F31" s="149" t="s">
        <v>131</v>
      </c>
      <c r="G31" s="149"/>
      <c r="H31" s="86"/>
      <c r="I31" s="147" t="s">
        <v>32</v>
      </c>
      <c r="J31" s="147"/>
      <c r="K31" s="147"/>
      <c r="L31" s="84"/>
      <c r="M31" s="3"/>
      <c r="N31" s="3"/>
      <c r="O31" s="3"/>
      <c r="P31" s="3"/>
      <c r="Q31" s="18"/>
      <c r="R31" s="18"/>
      <c r="S31" s="7"/>
      <c r="T31" s="4"/>
    </row>
    <row r="32" spans="1:20" ht="24.95" customHeight="1" x14ac:dyDescent="0.4">
      <c r="A32" s="70"/>
      <c r="B32" s="150"/>
      <c r="C32" s="150"/>
      <c r="D32" s="150"/>
      <c r="E32" s="150"/>
      <c r="F32" s="150"/>
      <c r="G32" s="150"/>
      <c r="H32" s="84"/>
      <c r="I32" s="140" t="s">
        <v>33</v>
      </c>
      <c r="J32" s="140"/>
      <c r="K32" s="140"/>
      <c r="L32" s="84"/>
      <c r="M32" s="296" t="s">
        <v>180</v>
      </c>
      <c r="N32" s="296"/>
      <c r="O32" s="139" t="s">
        <v>5</v>
      </c>
      <c r="P32" s="139"/>
      <c r="Q32" s="87" t="s">
        <v>3</v>
      </c>
      <c r="R32" s="87" t="s">
        <v>3</v>
      </c>
      <c r="S32" s="63">
        <f ca="1">TODAY()</f>
        <v>44413</v>
      </c>
      <c r="T32" s="20"/>
    </row>
    <row r="33" spans="1:20" ht="25.5" customHeight="1" x14ac:dyDescent="0.4">
      <c r="A33" s="71"/>
      <c r="B33" s="145"/>
      <c r="C33" s="145"/>
      <c r="D33" s="145"/>
      <c r="E33" s="145"/>
      <c r="F33" s="145"/>
      <c r="G33" s="145"/>
      <c r="H33" s="84"/>
      <c r="I33" s="141" t="s">
        <v>139</v>
      </c>
      <c r="J33" s="141"/>
      <c r="K33" s="141"/>
      <c r="L33" s="84"/>
      <c r="M33" s="295" t="s">
        <v>181</v>
      </c>
      <c r="N33" s="295"/>
      <c r="O33" s="139" t="s">
        <v>5</v>
      </c>
      <c r="P33" s="139"/>
      <c r="Q33" s="87" t="s">
        <v>3</v>
      </c>
      <c r="R33" s="87" t="s">
        <v>3</v>
      </c>
      <c r="S33" s="63">
        <f ca="1">TODAY()</f>
        <v>44413</v>
      </c>
      <c r="T33" s="4"/>
    </row>
    <row r="34" spans="1:20" ht="24.95" customHeight="1" thickBot="1" x14ac:dyDescent="0.4">
      <c r="A34" s="90"/>
      <c r="B34" s="146"/>
      <c r="C34" s="146"/>
      <c r="D34" s="146"/>
      <c r="E34" s="146"/>
      <c r="F34" s="146"/>
      <c r="G34" s="146"/>
      <c r="H34" s="86"/>
      <c r="I34" s="147" t="s">
        <v>1</v>
      </c>
      <c r="J34" s="147"/>
      <c r="K34" s="147"/>
      <c r="L34" s="84"/>
      <c r="M34" s="3"/>
      <c r="N34" s="3"/>
      <c r="O34" s="3"/>
      <c r="P34" s="3"/>
      <c r="Q34" s="18"/>
      <c r="R34" s="18"/>
      <c r="S34" s="7"/>
      <c r="T34" s="4"/>
    </row>
    <row r="35" spans="1:20" s="21" customFormat="1" ht="24.95" customHeight="1" thickBot="1" x14ac:dyDescent="0.4">
      <c r="A35" s="142" t="s">
        <v>144</v>
      </c>
      <c r="B35" s="143"/>
      <c r="C35" s="143"/>
      <c r="D35" s="143"/>
      <c r="E35" s="144"/>
      <c r="F35" s="153" t="s">
        <v>146</v>
      </c>
      <c r="G35" s="154"/>
      <c r="H35" s="86"/>
      <c r="I35" s="86"/>
      <c r="J35" s="140" t="s">
        <v>10</v>
      </c>
      <c r="K35" s="140"/>
      <c r="L35" s="85"/>
      <c r="M35" s="297"/>
      <c r="N35" s="297"/>
      <c r="O35" s="139" t="s">
        <v>5</v>
      </c>
      <c r="P35" s="139"/>
      <c r="Q35" s="87" t="s">
        <v>3</v>
      </c>
      <c r="R35" s="87" t="s">
        <v>3</v>
      </c>
      <c r="S35" s="63">
        <f ca="1">TODAY()</f>
        <v>44413</v>
      </c>
      <c r="T35" s="20"/>
    </row>
    <row r="36" spans="1:20" ht="19.149999999999999" customHeight="1" thickBot="1" x14ac:dyDescent="0.35">
      <c r="A36" s="8"/>
      <c r="B36" s="9"/>
      <c r="C36" s="9"/>
      <c r="D36" s="9"/>
      <c r="E36" s="137" t="s">
        <v>145</v>
      </c>
      <c r="F36" s="138"/>
      <c r="G36" s="138"/>
      <c r="H36" s="13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70">
    <mergeCell ref="Q2:S2"/>
    <mergeCell ref="O2:P2"/>
    <mergeCell ref="A6:C6"/>
    <mergeCell ref="M2:N2"/>
    <mergeCell ref="O3:P3"/>
    <mergeCell ref="M3:N3"/>
    <mergeCell ref="L4:P4"/>
    <mergeCell ref="L5:P5"/>
    <mergeCell ref="A7:C7"/>
    <mergeCell ref="A8:C8"/>
    <mergeCell ref="Q3:S3"/>
    <mergeCell ref="E9:N12"/>
    <mergeCell ref="F19:I19"/>
    <mergeCell ref="J13:Q13"/>
    <mergeCell ref="J15:Q15"/>
    <mergeCell ref="J14:Q14"/>
    <mergeCell ref="J18:Q18"/>
    <mergeCell ref="J16:Q16"/>
    <mergeCell ref="J17:Q17"/>
    <mergeCell ref="F13:I13"/>
    <mergeCell ref="F14:I14"/>
    <mergeCell ref="F15:I15"/>
    <mergeCell ref="F16:I16"/>
    <mergeCell ref="F17:I17"/>
    <mergeCell ref="F35:G35"/>
    <mergeCell ref="O35:P35"/>
    <mergeCell ref="F18:I18"/>
    <mergeCell ref="G25:J25"/>
    <mergeCell ref="A26:J26"/>
    <mergeCell ref="K26:N26"/>
    <mergeCell ref="O26:P26"/>
    <mergeCell ref="J20:Q20"/>
    <mergeCell ref="G22:J22"/>
    <mergeCell ref="J19:Q19"/>
    <mergeCell ref="A23:J23"/>
    <mergeCell ref="K23:N23"/>
    <mergeCell ref="O23:P23"/>
    <mergeCell ref="F20:I20"/>
    <mergeCell ref="A27:J27"/>
    <mergeCell ref="K27:N27"/>
    <mergeCell ref="O27:P27"/>
    <mergeCell ref="O32:P32"/>
    <mergeCell ref="B31:C31"/>
    <mergeCell ref="D31:E31"/>
    <mergeCell ref="F31:G31"/>
    <mergeCell ref="B32:C32"/>
    <mergeCell ref="D32:E32"/>
    <mergeCell ref="F32:G32"/>
    <mergeCell ref="A28:J28"/>
    <mergeCell ref="K28:N28"/>
    <mergeCell ref="O28:P28"/>
    <mergeCell ref="A29:J29"/>
    <mergeCell ref="K29:N29"/>
    <mergeCell ref="I31:K31"/>
    <mergeCell ref="E36:H36"/>
    <mergeCell ref="O29:P29"/>
    <mergeCell ref="I32:K32"/>
    <mergeCell ref="M32:N32"/>
    <mergeCell ref="I33:K33"/>
    <mergeCell ref="M33:N33"/>
    <mergeCell ref="A35:E35"/>
    <mergeCell ref="B33:C33"/>
    <mergeCell ref="D33:E33"/>
    <mergeCell ref="F33:G33"/>
    <mergeCell ref="B34:C34"/>
    <mergeCell ref="D34:E34"/>
    <mergeCell ref="F34:G34"/>
    <mergeCell ref="O33:P33"/>
    <mergeCell ref="I34:K34"/>
    <mergeCell ref="J35:K35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headerFooter>
    <oddHeader>&amp;L
                    https://500stp.website/shablony-dokumentov-titulnyy-dp.php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WhiteSpace="0" view="pageBreakPreview" topLeftCell="A5" zoomScale="70" zoomScaleNormal="100" zoomScaleSheetLayoutView="70" zoomScalePageLayoutView="85" workbookViewId="0">
      <selection activeCell="J14" sqref="J14:Q14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3" width="14.625" style="1" customWidth="1"/>
    <col min="4" max="4" width="9.875" style="1" customWidth="1"/>
    <col min="5" max="5" width="13.5" style="1" customWidth="1"/>
    <col min="6" max="9" width="7.625" style="1" customWidth="1"/>
    <col min="10" max="15" width="8.75" style="1"/>
    <col min="16" max="16" width="10" style="1" customWidth="1"/>
    <col min="17" max="17" width="10.25" style="1" customWidth="1"/>
    <col min="18" max="18" width="8.75" style="1"/>
    <col min="19" max="19" width="11.375" style="1" customWidth="1"/>
    <col min="20" max="20" width="2.625" style="1" customWidth="1"/>
    <col min="21" max="16384" width="8.75" style="1"/>
  </cols>
  <sheetData>
    <row r="1" spans="1:20" ht="25.15" customHeight="1" x14ac:dyDescent="0.35">
      <c r="A1" s="81"/>
      <c r="B1" s="80"/>
      <c r="C1" s="80"/>
      <c r="D1" s="80"/>
      <c r="E1" s="292" t="s">
        <v>136</v>
      </c>
      <c r="F1" s="293"/>
      <c r="G1" s="293"/>
      <c r="H1" s="293"/>
      <c r="I1" s="293"/>
      <c r="J1" s="293"/>
      <c r="K1" s="80"/>
      <c r="L1" s="80"/>
      <c r="M1" s="80"/>
      <c r="N1" s="80"/>
      <c r="O1" s="80"/>
      <c r="P1" s="80"/>
      <c r="Q1" s="80"/>
      <c r="R1" s="80"/>
      <c r="S1" s="79"/>
      <c r="T1" s="78"/>
    </row>
    <row r="2" spans="1:20" s="21" customFormat="1" ht="25.15" customHeight="1" x14ac:dyDescent="0.35">
      <c r="A2" s="159" t="s">
        <v>8</v>
      </c>
      <c r="B2" s="152"/>
      <c r="C2" s="152"/>
      <c r="D2" s="152"/>
      <c r="E2" s="152"/>
      <c r="F2" s="152"/>
      <c r="G2" s="152"/>
      <c r="H2" s="152"/>
      <c r="I2" s="152"/>
      <c r="J2" s="152"/>
      <c r="K2" s="231" t="s">
        <v>4</v>
      </c>
      <c r="L2" s="231"/>
      <c r="M2" s="231"/>
      <c r="N2" s="231"/>
      <c r="O2" s="139" t="s">
        <v>5</v>
      </c>
      <c r="P2" s="139"/>
      <c r="Q2" s="72" t="s">
        <v>3</v>
      </c>
      <c r="R2" s="72" t="s">
        <v>3</v>
      </c>
      <c r="S2" s="75" t="s">
        <v>133</v>
      </c>
      <c r="T2" s="20"/>
    </row>
    <row r="3" spans="1:20" ht="16.899999999999999" customHeight="1" x14ac:dyDescent="0.3">
      <c r="A3" s="2"/>
      <c r="B3" s="3"/>
      <c r="C3" s="3"/>
      <c r="D3" s="3"/>
      <c r="E3" s="3"/>
      <c r="F3" s="3"/>
      <c r="G3" s="3"/>
      <c r="H3" s="6"/>
      <c r="I3" s="6"/>
      <c r="J3" s="6"/>
      <c r="K3" s="3"/>
      <c r="L3" s="3"/>
      <c r="M3" s="3"/>
      <c r="N3" s="3"/>
      <c r="O3" s="3"/>
      <c r="P3" s="3"/>
      <c r="Q3" s="18"/>
      <c r="R3" s="18"/>
      <c r="S3" s="7"/>
      <c r="T3" s="4"/>
    </row>
    <row r="4" spans="1:20" ht="25.15" customHeight="1" x14ac:dyDescent="0.35">
      <c r="A4" s="2"/>
      <c r="B4" s="3"/>
      <c r="C4" s="3"/>
      <c r="D4" s="3"/>
      <c r="E4" s="147" t="s">
        <v>135</v>
      </c>
      <c r="F4" s="291"/>
      <c r="G4" s="291"/>
      <c r="H4" s="291"/>
      <c r="I4" s="291"/>
      <c r="J4" s="291"/>
      <c r="K4" s="3"/>
      <c r="L4" s="3"/>
      <c r="M4" s="3"/>
      <c r="N4" s="3"/>
      <c r="O4" s="3"/>
      <c r="P4" s="3"/>
      <c r="Q4" s="18"/>
      <c r="R4" s="18"/>
      <c r="S4" s="7"/>
      <c r="T4" s="4"/>
    </row>
    <row r="5" spans="1:20" s="21" customFormat="1" ht="25.15" customHeight="1" x14ac:dyDescent="0.35">
      <c r="A5" s="151" t="s">
        <v>10</v>
      </c>
      <c r="B5" s="152"/>
      <c r="C5" s="152"/>
      <c r="D5" s="152"/>
      <c r="E5" s="152"/>
      <c r="F5" s="152"/>
      <c r="G5" s="152"/>
      <c r="H5" s="152"/>
      <c r="I5" s="152"/>
      <c r="J5" s="152"/>
      <c r="K5" s="231" t="s">
        <v>4</v>
      </c>
      <c r="L5" s="231"/>
      <c r="M5" s="231"/>
      <c r="N5" s="231"/>
      <c r="O5" s="139" t="s">
        <v>5</v>
      </c>
      <c r="P5" s="139"/>
      <c r="Q5" s="72" t="s">
        <v>3</v>
      </c>
      <c r="R5" s="72" t="s">
        <v>3</v>
      </c>
      <c r="S5" s="75" t="s">
        <v>133</v>
      </c>
      <c r="T5" s="20"/>
    </row>
    <row r="6" spans="1:20" ht="23.25" x14ac:dyDescent="0.3">
      <c r="A6" s="162" t="s">
        <v>28</v>
      </c>
      <c r="B6" s="163"/>
      <c r="C6" s="16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3.25" x14ac:dyDescent="0.3">
      <c r="A7" s="162" t="s">
        <v>30</v>
      </c>
      <c r="B7" s="163"/>
      <c r="C7" s="16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162" t="s">
        <v>29</v>
      </c>
      <c r="B8" s="163"/>
      <c r="C8" s="16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290" t="s">
        <v>134</v>
      </c>
      <c r="F9" s="166"/>
      <c r="G9" s="166"/>
      <c r="H9" s="166"/>
      <c r="I9" s="166"/>
      <c r="J9" s="166"/>
      <c r="K9" s="166"/>
      <c r="L9" s="166"/>
      <c r="M9" s="166"/>
      <c r="N9" s="166"/>
      <c r="O9" s="3"/>
      <c r="P9" s="3"/>
      <c r="Q9" s="3"/>
      <c r="R9" s="3"/>
      <c r="S9" s="3"/>
      <c r="T9" s="4"/>
    </row>
    <row r="10" spans="1:20" ht="19.899999999999999" customHeight="1" x14ac:dyDescent="0.5">
      <c r="A10" s="2"/>
      <c r="B10" s="3"/>
      <c r="C10" s="3"/>
      <c r="D10" s="3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76"/>
      <c r="P10" s="74"/>
      <c r="Q10" s="5"/>
      <c r="R10" s="3"/>
      <c r="S10" s="3"/>
      <c r="T10" s="4"/>
    </row>
    <row r="11" spans="1:20" ht="21" customHeight="1" x14ac:dyDescent="0.5">
      <c r="A11" s="2"/>
      <c r="B11" s="3"/>
      <c r="C11" s="3"/>
      <c r="D11" s="3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76"/>
      <c r="P11" s="74"/>
      <c r="Q11" s="5"/>
      <c r="R11" s="3"/>
      <c r="S11" s="3"/>
      <c r="T11" s="4"/>
    </row>
    <row r="12" spans="1:20" ht="19.899999999999999" customHeight="1" x14ac:dyDescent="0.5">
      <c r="A12" s="2"/>
      <c r="B12" s="3"/>
      <c r="C12" s="3"/>
      <c r="D12" s="3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76"/>
      <c r="P12" s="74"/>
      <c r="Q12" s="5"/>
      <c r="R12" s="3"/>
      <c r="S12" s="3"/>
      <c r="T12" s="4"/>
    </row>
    <row r="13" spans="1:20" ht="8.1" customHeight="1" x14ac:dyDescent="0.5">
      <c r="A13" s="2"/>
      <c r="B13" s="3"/>
      <c r="C13" s="3"/>
      <c r="D13" s="3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4"/>
      <c r="Q13" s="5"/>
      <c r="R13" s="3"/>
      <c r="S13" s="3"/>
      <c r="T13" s="4"/>
    </row>
    <row r="14" spans="1:20" ht="36" customHeight="1" x14ac:dyDescent="0.3">
      <c r="A14" s="2"/>
      <c r="B14" s="3"/>
      <c r="C14" s="3"/>
      <c r="D14" s="3"/>
      <c r="E14" s="5"/>
      <c r="F14" s="160" t="s">
        <v>20</v>
      </c>
      <c r="G14" s="230"/>
      <c r="H14" s="230"/>
      <c r="I14" s="230"/>
      <c r="J14" s="167" t="str">
        <f>IF('ТИТУЛЬНЫЙ ЛИСТ ДП'!J13=0,"",'ТИТУЛЬНЫЙ ЛИСТ ДП'!J13)</f>
        <v>Иванов И.И.</v>
      </c>
      <c r="K14" s="300"/>
      <c r="L14" s="300"/>
      <c r="M14" s="300"/>
      <c r="N14" s="300"/>
      <c r="O14" s="300"/>
      <c r="P14" s="300"/>
      <c r="Q14" s="300"/>
      <c r="R14" s="3"/>
      <c r="S14" s="3"/>
      <c r="T14" s="4"/>
    </row>
    <row r="15" spans="1:20" ht="38.25" customHeight="1" x14ac:dyDescent="0.3">
      <c r="A15" s="2"/>
      <c r="B15" s="3"/>
      <c r="C15" s="3"/>
      <c r="D15" s="3"/>
      <c r="E15" s="5"/>
      <c r="F15" s="160" t="s">
        <v>21</v>
      </c>
      <c r="G15" s="230"/>
      <c r="H15" s="230"/>
      <c r="I15" s="230"/>
      <c r="J15" s="167" t="str">
        <f>IF('ТИТУЛЬНЫЙ ЛИСТ ДП'!J14=0,"",'ТИТУЛЬНЫЙ ЛИСТ ДП'!J14)</f>
        <v>Петров П.П.</v>
      </c>
      <c r="K15" s="300"/>
      <c r="L15" s="300"/>
      <c r="M15" s="300"/>
      <c r="N15" s="300"/>
      <c r="O15" s="300"/>
      <c r="P15" s="300"/>
      <c r="Q15" s="300"/>
      <c r="R15" s="3"/>
      <c r="S15" s="3"/>
      <c r="T15" s="4"/>
    </row>
    <row r="16" spans="1:20" ht="39.75" customHeight="1" x14ac:dyDescent="0.3">
      <c r="A16" s="2"/>
      <c r="B16" s="3"/>
      <c r="C16" s="3"/>
      <c r="D16" s="3"/>
      <c r="E16" s="5"/>
      <c r="F16" s="160" t="s">
        <v>22</v>
      </c>
      <c r="G16" s="230"/>
      <c r="H16" s="230"/>
      <c r="I16" s="230"/>
      <c r="J16" s="167" t="str">
        <f>IF('ТИТУЛЬНЫЙ ЛИСТ ДП'!J15=0,"",'ТИТУЛЬНЫЙ ЛИСТ ДП'!J15)</f>
        <v>г. Москва, ул. Нарвская, д.2</v>
      </c>
      <c r="K16" s="300"/>
      <c r="L16" s="300"/>
      <c r="M16" s="300"/>
      <c r="N16" s="300"/>
      <c r="O16" s="300"/>
      <c r="P16" s="300"/>
      <c r="Q16" s="300"/>
      <c r="R16" s="3"/>
      <c r="S16" s="3"/>
      <c r="T16" s="4"/>
    </row>
    <row r="17" spans="1:20" ht="38.25" customHeight="1" x14ac:dyDescent="0.3">
      <c r="A17" s="2"/>
      <c r="B17" s="3"/>
      <c r="C17" s="3"/>
      <c r="D17" s="3"/>
      <c r="E17" s="5"/>
      <c r="F17" s="160" t="s">
        <v>11</v>
      </c>
      <c r="G17" s="230"/>
      <c r="H17" s="230"/>
      <c r="I17" s="230"/>
      <c r="J17" s="167" t="str">
        <f>IF('ТИТУЛЬНЫЙ ЛИСТ ДП'!J16=0,"",'ТИТУЛЬНЫЙ ЛИСТ ДП'!J16)</f>
        <v>восьмой</v>
      </c>
      <c r="K17" s="300"/>
      <c r="L17" s="300"/>
      <c r="M17" s="300"/>
      <c r="N17" s="300"/>
      <c r="O17" s="300"/>
      <c r="P17" s="300"/>
      <c r="Q17" s="300"/>
      <c r="R17" s="3"/>
      <c r="S17" s="3"/>
      <c r="T17" s="4"/>
    </row>
    <row r="18" spans="1:20" ht="39.75" customHeight="1" x14ac:dyDescent="0.3">
      <c r="A18" s="2"/>
      <c r="B18" s="3"/>
      <c r="C18" s="3"/>
      <c r="D18" s="3"/>
      <c r="E18" s="5"/>
      <c r="F18" s="160" t="s">
        <v>12</v>
      </c>
      <c r="G18" s="230"/>
      <c r="H18" s="230"/>
      <c r="I18" s="230"/>
      <c r="J18" s="167" t="str">
        <f>IF('ТИТУЛЬНЫЙ ЛИСТ ДП'!J17=0,"",'ТИТУЛЬНЫЙ ЛИСТ ДП'!J17)</f>
        <v>кухня</v>
      </c>
      <c r="K18" s="300"/>
      <c r="L18" s="300"/>
      <c r="M18" s="300"/>
      <c r="N18" s="300"/>
      <c r="O18" s="300"/>
      <c r="P18" s="300"/>
      <c r="Q18" s="300"/>
      <c r="R18" s="3"/>
      <c r="S18" s="3"/>
      <c r="T18" s="4"/>
    </row>
    <row r="19" spans="1:20" ht="40.5" customHeight="1" x14ac:dyDescent="0.3">
      <c r="A19" s="2"/>
      <c r="B19" s="3"/>
      <c r="C19" s="3"/>
      <c r="D19" s="3"/>
      <c r="E19" s="5"/>
      <c r="F19" s="160" t="s">
        <v>13</v>
      </c>
      <c r="G19" s="230"/>
      <c r="H19" s="230"/>
      <c r="I19" s="230"/>
      <c r="J19" s="167" t="str">
        <f>IF('ТИТУЛЬНЫЙ ЛИСТ ДП'!J18=0,"",'ТИТУЛЬНЫЙ ЛИСТ ДП'!J18)</f>
        <v>гарнитур кухонный, дверной блок</v>
      </c>
      <c r="K19" s="300"/>
      <c r="L19" s="300"/>
      <c r="M19" s="300"/>
      <c r="N19" s="300"/>
      <c r="O19" s="300"/>
      <c r="P19" s="300"/>
      <c r="Q19" s="300"/>
      <c r="R19" s="3"/>
      <c r="S19" s="3"/>
      <c r="T19" s="4"/>
    </row>
    <row r="20" spans="1:20" ht="42.75" customHeight="1" x14ac:dyDescent="0.3">
      <c r="A20" s="2"/>
      <c r="B20" s="3"/>
      <c r="C20" s="3"/>
      <c r="D20" s="3"/>
      <c r="E20" s="5"/>
      <c r="F20" s="160" t="s">
        <v>23</v>
      </c>
      <c r="G20" s="230"/>
      <c r="H20" s="230"/>
      <c r="I20" s="230"/>
      <c r="J20" s="167">
        <f>IF('ТИТУЛЬНЫЙ ЛИСТ ДП'!J19=0,"",'ТИТУЛЬНЫЙ ЛИСТ ДП'!J19)</f>
        <v>500</v>
      </c>
      <c r="K20" s="300"/>
      <c r="L20" s="300"/>
      <c r="M20" s="300"/>
      <c r="N20" s="300"/>
      <c r="O20" s="300"/>
      <c r="P20" s="300"/>
      <c r="Q20" s="300"/>
      <c r="R20" s="3"/>
      <c r="S20" s="3"/>
      <c r="T20" s="4"/>
    </row>
    <row r="21" spans="1:20" ht="36" customHeight="1" x14ac:dyDescent="0.3">
      <c r="A21" s="2"/>
      <c r="B21" s="3"/>
      <c r="C21" s="3"/>
      <c r="D21" s="3"/>
      <c r="E21" s="5"/>
      <c r="F21" s="160" t="s">
        <v>24</v>
      </c>
      <c r="G21" s="230"/>
      <c r="H21" s="230"/>
      <c r="I21" s="230"/>
      <c r="J21" s="167" t="str">
        <f>IF('ТИТУЛЬНЫЙ ЛИСТ ДП'!J20=0,"",'ТИТУЛЬНЫЙ ЛИСТ ДП'!J20)</f>
        <v>1-15,16</v>
      </c>
      <c r="K21" s="167"/>
      <c r="L21" s="167"/>
      <c r="M21" s="167"/>
      <c r="N21" s="167"/>
      <c r="O21" s="167"/>
      <c r="P21" s="167"/>
      <c r="Q21" s="167"/>
      <c r="R21" s="3"/>
      <c r="S21" s="3"/>
      <c r="T21" s="4"/>
    </row>
    <row r="22" spans="1:20" ht="10.5" customHeight="1" x14ac:dyDescent="0.4">
      <c r="A22" s="2"/>
      <c r="B22" s="3"/>
      <c r="C22" s="3"/>
      <c r="D22" s="3"/>
      <c r="E22" s="5"/>
      <c r="F22" s="77"/>
      <c r="G22" s="76"/>
      <c r="H22" s="76"/>
      <c r="I22" s="76"/>
      <c r="R22" s="3"/>
      <c r="S22" s="3"/>
      <c r="T22" s="4"/>
    </row>
    <row r="23" spans="1:20" ht="8.25" customHeight="1" x14ac:dyDescent="0.3">
      <c r="A23" s="2"/>
      <c r="B23" s="3"/>
      <c r="C23" s="3"/>
      <c r="D23" s="3"/>
      <c r="E23" s="3"/>
      <c r="F23" s="3"/>
      <c r="G23" s="3"/>
      <c r="H23" s="3"/>
      <c r="I23" s="3"/>
      <c r="J23" s="302"/>
      <c r="K23" s="303"/>
      <c r="L23" s="303"/>
      <c r="M23" s="303"/>
      <c r="N23" s="303"/>
      <c r="O23" s="303"/>
      <c r="P23" s="303"/>
      <c r="Q23" s="303"/>
      <c r="R23" s="3"/>
      <c r="S23" s="3"/>
      <c r="T23" s="4"/>
    </row>
    <row r="24" spans="1:20" ht="25.15" customHeight="1" x14ac:dyDescent="0.35">
      <c r="A24" s="2"/>
      <c r="B24" s="3"/>
      <c r="C24" s="3"/>
      <c r="D24" s="3"/>
      <c r="E24" s="3"/>
      <c r="F24" s="3"/>
      <c r="G24" s="157" t="s">
        <v>0</v>
      </c>
      <c r="H24" s="152"/>
      <c r="I24" s="152"/>
      <c r="J24" s="152"/>
      <c r="K24" s="3"/>
      <c r="L24" s="3"/>
      <c r="M24" s="3"/>
      <c r="N24" s="3"/>
      <c r="O24" s="3"/>
      <c r="P24" s="3"/>
      <c r="Q24" s="3"/>
      <c r="R24" s="3"/>
      <c r="S24" s="7"/>
      <c r="T24" s="4"/>
    </row>
    <row r="25" spans="1:20" s="21" customFormat="1" ht="25.15" customHeight="1" x14ac:dyDescent="0.4">
      <c r="A25" s="159" t="s">
        <v>7</v>
      </c>
      <c r="B25" s="152"/>
      <c r="C25" s="152"/>
      <c r="D25" s="152"/>
      <c r="E25" s="152"/>
      <c r="F25" s="152"/>
      <c r="G25" s="152"/>
      <c r="H25" s="152"/>
      <c r="I25" s="152"/>
      <c r="J25" s="152"/>
      <c r="K25" s="294" t="str">
        <f>IF(builder=0,"",builder)</f>
        <v/>
      </c>
      <c r="L25" s="294"/>
      <c r="M25" s="294"/>
      <c r="N25" s="294"/>
      <c r="O25" s="139" t="s">
        <v>5</v>
      </c>
      <c r="P25" s="139"/>
      <c r="Q25" s="83" t="s">
        <v>3</v>
      </c>
      <c r="R25" s="83" t="s">
        <v>3</v>
      </c>
      <c r="S25" s="63">
        <f ca="1">TODAY()</f>
        <v>44413</v>
      </c>
      <c r="T25" s="20"/>
    </row>
    <row r="26" spans="1:20" ht="16.899999999999999" customHeight="1" x14ac:dyDescent="0.3">
      <c r="A26" s="2"/>
      <c r="B26" s="3"/>
      <c r="C26" s="3"/>
      <c r="D26" s="3"/>
      <c r="E26" s="3"/>
      <c r="F26" s="3"/>
      <c r="G26" s="3"/>
      <c r="H26" s="6"/>
      <c r="I26" s="6"/>
      <c r="J26" s="6"/>
      <c r="K26" s="3"/>
      <c r="L26" s="3"/>
      <c r="M26" s="3"/>
      <c r="N26" s="3"/>
      <c r="O26" s="3"/>
      <c r="P26" s="3"/>
      <c r="Q26" s="18"/>
      <c r="R26" s="18"/>
      <c r="S26" s="7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57" t="s">
        <v>2</v>
      </c>
      <c r="H27" s="152"/>
      <c r="I27" s="152"/>
      <c r="J27" s="152"/>
      <c r="K27" s="3"/>
      <c r="L27" s="3"/>
      <c r="M27" s="3"/>
      <c r="N27" s="3"/>
      <c r="O27" s="3"/>
      <c r="P27" s="3"/>
      <c r="Q27" s="18"/>
      <c r="R27" s="18"/>
      <c r="S27" s="7"/>
      <c r="T27" s="4"/>
    </row>
    <row r="28" spans="1:20" s="21" customFormat="1" ht="25.15" customHeight="1" x14ac:dyDescent="0.4">
      <c r="A28" s="151" t="s">
        <v>8</v>
      </c>
      <c r="B28" s="152"/>
      <c r="C28" s="152"/>
      <c r="D28" s="152"/>
      <c r="E28" s="152"/>
      <c r="F28" s="152"/>
      <c r="G28" s="152"/>
      <c r="H28" s="152"/>
      <c r="I28" s="152"/>
      <c r="J28" s="152"/>
      <c r="K28" s="294" t="str">
        <f>IF(VAP=0,"",VAP)</f>
        <v/>
      </c>
      <c r="L28" s="294"/>
      <c r="M28" s="294"/>
      <c r="N28" s="294"/>
      <c r="O28" s="139" t="s">
        <v>5</v>
      </c>
      <c r="P28" s="139"/>
      <c r="Q28" s="83" t="s">
        <v>3</v>
      </c>
      <c r="R28" s="83" t="s">
        <v>3</v>
      </c>
      <c r="S28" s="63">
        <f ca="1">TODAY()</f>
        <v>44413</v>
      </c>
      <c r="T28" s="20"/>
    </row>
    <row r="29" spans="1:20" s="21" customFormat="1" ht="25.15" customHeight="1" x14ac:dyDescent="0.4">
      <c r="A29" s="151" t="s">
        <v>9</v>
      </c>
      <c r="B29" s="152"/>
      <c r="C29" s="152"/>
      <c r="D29" s="152"/>
      <c r="E29" s="152"/>
      <c r="F29" s="152"/>
      <c r="G29" s="152"/>
      <c r="H29" s="152"/>
      <c r="I29" s="152"/>
      <c r="J29" s="152"/>
      <c r="K29" s="294" t="str">
        <f>IF(RPG=0,"",RPG)</f>
        <v/>
      </c>
      <c r="L29" s="294"/>
      <c r="M29" s="294"/>
      <c r="N29" s="294"/>
      <c r="O29" s="139" t="s">
        <v>5</v>
      </c>
      <c r="P29" s="139"/>
      <c r="Q29" s="83" t="s">
        <v>3</v>
      </c>
      <c r="R29" s="83" t="s">
        <v>3</v>
      </c>
      <c r="S29" s="63">
        <f ca="1">TODAY()</f>
        <v>44413</v>
      </c>
      <c r="T29" s="20"/>
    </row>
    <row r="30" spans="1:20" ht="9.75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8"/>
      <c r="R30" s="18"/>
      <c r="S30" s="7"/>
      <c r="T30" s="4"/>
    </row>
    <row r="31" spans="1:20" ht="24.95" customHeight="1" x14ac:dyDescent="0.35">
      <c r="A31" s="2"/>
      <c r="B31" s="3"/>
      <c r="C31" s="3"/>
      <c r="D31" s="3"/>
      <c r="E31" s="3"/>
      <c r="F31" s="3"/>
      <c r="G31" s="157" t="s">
        <v>32</v>
      </c>
      <c r="H31" s="152"/>
      <c r="I31" s="152"/>
      <c r="J31" s="152"/>
      <c r="K31" s="3"/>
      <c r="L31" s="3"/>
      <c r="M31" s="3"/>
      <c r="N31" s="3"/>
      <c r="O31" s="3"/>
      <c r="P31" s="3"/>
      <c r="Q31" s="18"/>
      <c r="R31" s="18"/>
      <c r="S31" s="7"/>
      <c r="T31" s="4"/>
    </row>
    <row r="32" spans="1:20" ht="24.95" customHeight="1" x14ac:dyDescent="0.4">
      <c r="A32" s="151" t="s">
        <v>33</v>
      </c>
      <c r="B32" s="152"/>
      <c r="C32" s="152"/>
      <c r="D32" s="152"/>
      <c r="E32" s="152"/>
      <c r="F32" s="152"/>
      <c r="G32" s="152"/>
      <c r="H32" s="152"/>
      <c r="I32" s="152"/>
      <c r="J32" s="152"/>
      <c r="K32" s="294" t="str">
        <f>'ТИТУЛЬНЫЙ ЛИСТ ДП'!M32</f>
        <v>Ревунов Е.</v>
      </c>
      <c r="L32" s="294"/>
      <c r="M32" s="294"/>
      <c r="N32" s="294"/>
      <c r="O32" s="139" t="s">
        <v>5</v>
      </c>
      <c r="P32" s="139"/>
      <c r="Q32" s="83" t="s">
        <v>3</v>
      </c>
      <c r="R32" s="83" t="s">
        <v>3</v>
      </c>
      <c r="S32" s="63">
        <f ca="1">TODAY()</f>
        <v>44413</v>
      </c>
      <c r="T32" s="20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8"/>
      <c r="R33" s="18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57" t="s">
        <v>1</v>
      </c>
      <c r="H34" s="152"/>
      <c r="I34" s="152"/>
      <c r="J34" s="152"/>
      <c r="K34" s="3"/>
      <c r="L34" s="3"/>
      <c r="M34" s="3"/>
      <c r="N34" s="3"/>
      <c r="O34" s="3"/>
      <c r="P34" s="3"/>
      <c r="Q34" s="18"/>
      <c r="R34" s="18"/>
      <c r="S34" s="7"/>
      <c r="T34" s="4"/>
    </row>
    <row r="35" spans="1:20" s="21" customFormat="1" ht="25.15" customHeight="1" x14ac:dyDescent="0.4">
      <c r="A35" s="151" t="s">
        <v>10</v>
      </c>
      <c r="B35" s="152"/>
      <c r="C35" s="152"/>
      <c r="D35" s="152"/>
      <c r="E35" s="152"/>
      <c r="F35" s="152"/>
      <c r="G35" s="152"/>
      <c r="H35" s="152"/>
      <c r="I35" s="152"/>
      <c r="J35" s="152"/>
      <c r="K35" s="294"/>
      <c r="L35" s="294"/>
      <c r="M35" s="294"/>
      <c r="N35" s="294"/>
      <c r="O35" s="139" t="s">
        <v>5</v>
      </c>
      <c r="P35" s="139"/>
      <c r="Q35" s="83" t="s">
        <v>3</v>
      </c>
      <c r="R35" s="83" t="s">
        <v>3</v>
      </c>
      <c r="S35" s="63">
        <f ca="1">TODAY()</f>
        <v>44413</v>
      </c>
      <c r="T35" s="20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8">
    <mergeCell ref="O35:P35"/>
    <mergeCell ref="A29:J29"/>
    <mergeCell ref="K29:N29"/>
    <mergeCell ref="A35:J35"/>
    <mergeCell ref="K35:N35"/>
    <mergeCell ref="G34:J34"/>
    <mergeCell ref="O29:P29"/>
    <mergeCell ref="G31:J31"/>
    <mergeCell ref="A32:J32"/>
    <mergeCell ref="K32:N32"/>
    <mergeCell ref="O32:P32"/>
    <mergeCell ref="K28:N28"/>
    <mergeCell ref="O28:P28"/>
    <mergeCell ref="F14:I14"/>
    <mergeCell ref="F15:I15"/>
    <mergeCell ref="F16:I16"/>
    <mergeCell ref="F17:I17"/>
    <mergeCell ref="F18:I18"/>
    <mergeCell ref="F19:I19"/>
    <mergeCell ref="G27:J27"/>
    <mergeCell ref="A28:J28"/>
    <mergeCell ref="G24:J24"/>
    <mergeCell ref="J20:Q20"/>
    <mergeCell ref="A25:J25"/>
    <mergeCell ref="K25:N25"/>
    <mergeCell ref="J15:Q15"/>
    <mergeCell ref="J19:Q19"/>
    <mergeCell ref="J17:Q17"/>
    <mergeCell ref="J18:Q18"/>
    <mergeCell ref="E9:N12"/>
    <mergeCell ref="O25:P25"/>
    <mergeCell ref="F20:I20"/>
    <mergeCell ref="F21:I21"/>
    <mergeCell ref="J14:Q14"/>
    <mergeCell ref="J16:Q16"/>
    <mergeCell ref="J21:Q21"/>
    <mergeCell ref="J23:Q23"/>
    <mergeCell ref="E1:J1"/>
    <mergeCell ref="E4:J4"/>
    <mergeCell ref="A7:C7"/>
    <mergeCell ref="A8:C8"/>
    <mergeCell ref="O2:P2"/>
    <mergeCell ref="A6:C6"/>
    <mergeCell ref="O5:P5"/>
    <mergeCell ref="A2:J2"/>
    <mergeCell ref="K2:N2"/>
    <mergeCell ref="A5:J5"/>
    <mergeCell ref="K5:N5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Y58"/>
  <sheetViews>
    <sheetView view="pageBreakPreview" zoomScale="55" zoomScaleNormal="70" zoomScaleSheetLayoutView="55" workbookViewId="0">
      <selection activeCell="A10" sqref="A10:V10"/>
    </sheetView>
  </sheetViews>
  <sheetFormatPr defaultRowHeight="15.75" x14ac:dyDescent="0.25"/>
  <cols>
    <col min="1" max="6" width="9" style="27"/>
    <col min="7" max="7" width="5.75" style="33" bestFit="1" customWidth="1"/>
    <col min="8" max="12" width="9" style="33"/>
    <col min="13" max="13" width="0.875" style="33" customWidth="1"/>
    <col min="14" max="14" width="25.375" style="33" bestFit="1" customWidth="1"/>
    <col min="15" max="15" width="22.25" style="33" bestFit="1" customWidth="1"/>
    <col min="16" max="16" width="18.875" style="33" bestFit="1" customWidth="1"/>
    <col min="17" max="24" width="9" style="27"/>
    <col min="25" max="25" width="10.5" style="27" bestFit="1" customWidth="1"/>
    <col min="26" max="16384" width="9" style="27"/>
  </cols>
  <sheetData>
    <row r="10" spans="1:22" ht="33.75" x14ac:dyDescent="0.25">
      <c r="A10" s="174" t="s">
        <v>36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</row>
    <row r="12" spans="1:22" x14ac:dyDescent="0.25">
      <c r="G12" s="34"/>
      <c r="H12" s="175"/>
      <c r="I12" s="175"/>
      <c r="J12" s="175"/>
      <c r="K12" s="175"/>
      <c r="L12" s="175"/>
      <c r="M12" s="175"/>
      <c r="N12" s="175"/>
      <c r="O12" s="28"/>
      <c r="P12" s="28"/>
    </row>
    <row r="13" spans="1:22" ht="15.75" customHeight="1" x14ac:dyDescent="0.25">
      <c r="G13" s="35" t="s">
        <v>37</v>
      </c>
      <c r="H13" s="176" t="s">
        <v>38</v>
      </c>
      <c r="I13" s="177"/>
      <c r="J13" s="177"/>
      <c r="K13" s="177"/>
      <c r="L13" s="177"/>
      <c r="M13" s="177"/>
      <c r="N13" s="178"/>
      <c r="O13" s="29" t="s">
        <v>39</v>
      </c>
      <c r="P13" s="29" t="s">
        <v>40</v>
      </c>
    </row>
    <row r="14" spans="1:22" x14ac:dyDescent="0.25">
      <c r="G14" s="29">
        <v>2</v>
      </c>
      <c r="H14" s="179" t="s">
        <v>41</v>
      </c>
      <c r="I14" s="180"/>
      <c r="J14" s="180"/>
      <c r="K14" s="180"/>
      <c r="L14" s="180"/>
      <c r="M14" s="180"/>
      <c r="N14" s="181"/>
      <c r="O14" s="29" t="s">
        <v>41</v>
      </c>
      <c r="P14" s="30"/>
    </row>
    <row r="15" spans="1:22" x14ac:dyDescent="0.25">
      <c r="G15" s="29">
        <v>3</v>
      </c>
      <c r="H15" s="179" t="s">
        <v>36</v>
      </c>
      <c r="I15" s="180"/>
      <c r="J15" s="180"/>
      <c r="K15" s="180"/>
      <c r="L15" s="180"/>
      <c r="M15" s="180"/>
      <c r="N15" s="181"/>
      <c r="O15" s="29" t="s">
        <v>36</v>
      </c>
      <c r="P15" s="29" t="s">
        <v>48</v>
      </c>
    </row>
    <row r="16" spans="1:22" ht="16.5" customHeight="1" x14ac:dyDescent="0.25">
      <c r="G16" s="29">
        <v>4</v>
      </c>
      <c r="H16" s="179" t="s">
        <v>42</v>
      </c>
      <c r="I16" s="180"/>
      <c r="J16" s="180"/>
      <c r="K16" s="180"/>
      <c r="L16" s="180"/>
      <c r="M16" s="180"/>
      <c r="N16" s="181"/>
      <c r="O16" s="29" t="s">
        <v>43</v>
      </c>
      <c r="P16" s="30"/>
    </row>
    <row r="17" spans="7:16" ht="16.5" customHeight="1" x14ac:dyDescent="0.25">
      <c r="G17" s="29">
        <v>5</v>
      </c>
      <c r="H17" s="179" t="s">
        <v>44</v>
      </c>
      <c r="I17" s="180"/>
      <c r="J17" s="180"/>
      <c r="K17" s="180"/>
      <c r="L17" s="180"/>
      <c r="M17" s="180"/>
      <c r="N17" s="181"/>
      <c r="O17" s="29" t="s">
        <v>43</v>
      </c>
      <c r="P17" s="30"/>
    </row>
    <row r="18" spans="7:16" ht="16.5" customHeight="1" x14ac:dyDescent="0.25">
      <c r="G18" s="29">
        <v>6</v>
      </c>
      <c r="H18" s="179" t="s">
        <v>45</v>
      </c>
      <c r="I18" s="180"/>
      <c r="J18" s="180"/>
      <c r="K18" s="180"/>
      <c r="L18" s="180"/>
      <c r="M18" s="180"/>
      <c r="N18" s="181"/>
      <c r="O18" s="29" t="s">
        <v>43</v>
      </c>
      <c r="P18" s="30"/>
    </row>
    <row r="19" spans="7:16" ht="16.5" customHeight="1" x14ac:dyDescent="0.25">
      <c r="G19" s="29">
        <v>7</v>
      </c>
      <c r="H19" s="179" t="s">
        <v>46</v>
      </c>
      <c r="I19" s="180"/>
      <c r="J19" s="180"/>
      <c r="K19" s="180"/>
      <c r="L19" s="180"/>
      <c r="M19" s="180"/>
      <c r="N19" s="181"/>
      <c r="O19" s="29" t="s">
        <v>43</v>
      </c>
      <c r="P19" s="30"/>
    </row>
    <row r="20" spans="7:16" ht="16.5" customHeight="1" x14ac:dyDescent="0.25">
      <c r="G20" s="29">
        <v>8</v>
      </c>
      <c r="H20" s="179" t="s">
        <v>47</v>
      </c>
      <c r="I20" s="180"/>
      <c r="J20" s="180"/>
      <c r="K20" s="180"/>
      <c r="L20" s="180"/>
      <c r="M20" s="180"/>
      <c r="N20" s="181"/>
      <c r="O20" s="29" t="s">
        <v>43</v>
      </c>
      <c r="P20" s="30"/>
    </row>
    <row r="21" spans="7:16" x14ac:dyDescent="0.25">
      <c r="G21" s="34"/>
      <c r="H21" s="183"/>
      <c r="I21" s="183"/>
      <c r="J21" s="183"/>
      <c r="K21" s="183"/>
      <c r="L21" s="183"/>
      <c r="M21" s="183"/>
      <c r="N21" s="183"/>
      <c r="O21" s="28"/>
      <c r="P21" s="28"/>
    </row>
    <row r="22" spans="7:16" x14ac:dyDescent="0.25">
      <c r="G22" s="28"/>
      <c r="H22" s="182"/>
      <c r="I22" s="182"/>
      <c r="J22" s="182"/>
      <c r="K22" s="182"/>
      <c r="L22" s="182"/>
      <c r="M22" s="182"/>
      <c r="N22" s="182"/>
      <c r="O22" s="28"/>
      <c r="P22" s="31"/>
    </row>
    <row r="23" spans="7:16" ht="23.25" x14ac:dyDescent="0.25">
      <c r="G23" s="28"/>
      <c r="H23" s="182"/>
      <c r="I23" s="182"/>
      <c r="J23" s="182"/>
      <c r="K23" s="182"/>
      <c r="L23" s="182"/>
      <c r="M23" s="182"/>
      <c r="N23" s="182"/>
      <c r="O23" s="28"/>
      <c r="P23" s="32"/>
    </row>
    <row r="24" spans="7:16" x14ac:dyDescent="0.25">
      <c r="G24" s="28"/>
      <c r="H24" s="182"/>
      <c r="I24" s="182"/>
      <c r="J24" s="182"/>
      <c r="K24" s="182"/>
      <c r="L24" s="182"/>
      <c r="M24" s="182"/>
      <c r="N24" s="182"/>
      <c r="O24" s="28"/>
      <c r="P24" s="31"/>
    </row>
    <row r="25" spans="7:16" ht="15.75" customHeight="1" x14ac:dyDescent="0.25">
      <c r="G25" s="28"/>
      <c r="H25" s="182"/>
      <c r="I25" s="182"/>
      <c r="J25" s="182"/>
      <c r="K25" s="182"/>
      <c r="L25" s="182"/>
      <c r="M25" s="182"/>
      <c r="N25" s="182"/>
      <c r="O25" s="28"/>
      <c r="P25" s="31"/>
    </row>
    <row r="26" spans="7:16" ht="15.75" customHeight="1" x14ac:dyDescent="0.25">
      <c r="G26" s="28"/>
      <c r="H26" s="182"/>
      <c r="I26" s="182"/>
      <c r="J26" s="182"/>
      <c r="K26" s="182"/>
      <c r="L26" s="182"/>
      <c r="M26" s="182"/>
      <c r="N26" s="182"/>
      <c r="O26" s="28"/>
      <c r="P26" s="31"/>
    </row>
    <row r="27" spans="7:16" ht="15.75" customHeight="1" x14ac:dyDescent="0.25">
      <c r="G27" s="28"/>
      <c r="H27" s="182"/>
      <c r="I27" s="182"/>
      <c r="J27" s="182"/>
      <c r="K27" s="182"/>
      <c r="L27" s="182"/>
      <c r="M27" s="182"/>
      <c r="N27" s="182"/>
      <c r="O27" s="28"/>
      <c r="P27" s="31"/>
    </row>
    <row r="28" spans="7:16" ht="15.75" customHeight="1" x14ac:dyDescent="0.25">
      <c r="G28" s="28"/>
      <c r="H28" s="182"/>
      <c r="I28" s="182"/>
      <c r="J28" s="182"/>
      <c r="K28" s="182"/>
      <c r="L28" s="182"/>
      <c r="M28" s="182"/>
      <c r="N28" s="182"/>
      <c r="O28" s="28"/>
      <c r="P28" s="31"/>
    </row>
    <row r="29" spans="7:16" x14ac:dyDescent="0.25">
      <c r="G29" s="28"/>
      <c r="H29" s="182"/>
      <c r="I29" s="182"/>
      <c r="J29" s="182"/>
      <c r="K29" s="182"/>
      <c r="L29" s="182"/>
      <c r="M29" s="182"/>
      <c r="N29" s="182"/>
      <c r="O29" s="28"/>
      <c r="P29" s="31"/>
    </row>
    <row r="30" spans="7:16" x14ac:dyDescent="0.25">
      <c r="G30" s="28"/>
      <c r="H30" s="182"/>
      <c r="I30" s="182"/>
      <c r="J30" s="182"/>
      <c r="K30" s="182"/>
      <c r="L30" s="182"/>
      <c r="M30" s="182"/>
      <c r="N30" s="182"/>
      <c r="O30" s="28"/>
      <c r="P30" s="31"/>
    </row>
    <row r="31" spans="7:16" x14ac:dyDescent="0.25">
      <c r="G31" s="28"/>
      <c r="H31" s="182"/>
      <c r="I31" s="182"/>
      <c r="J31" s="182"/>
      <c r="K31" s="182"/>
      <c r="L31" s="182"/>
      <c r="M31" s="182"/>
      <c r="N31" s="182"/>
      <c r="O31" s="28"/>
      <c r="P31" s="31"/>
    </row>
    <row r="32" spans="7:16" x14ac:dyDescent="0.25">
      <c r="G32" s="28"/>
      <c r="H32" s="182"/>
      <c r="I32" s="182"/>
      <c r="J32" s="182"/>
      <c r="K32" s="182"/>
      <c r="L32" s="182"/>
      <c r="M32" s="182"/>
      <c r="N32" s="182"/>
      <c r="O32" s="28"/>
      <c r="P32" s="31"/>
    </row>
    <row r="33" spans="7:16" x14ac:dyDescent="0.25">
      <c r="G33" s="28"/>
      <c r="H33" s="182"/>
      <c r="I33" s="182"/>
      <c r="J33" s="182"/>
      <c r="K33" s="182"/>
      <c r="L33" s="182"/>
      <c r="M33" s="182"/>
      <c r="N33" s="182"/>
      <c r="O33" s="28"/>
      <c r="P33" s="31"/>
    </row>
    <row r="34" spans="7:16" x14ac:dyDescent="0.25">
      <c r="G34" s="28"/>
      <c r="H34" s="182"/>
      <c r="I34" s="182"/>
      <c r="J34" s="182"/>
      <c r="K34" s="182"/>
      <c r="L34" s="182"/>
      <c r="M34" s="182"/>
      <c r="N34" s="182"/>
      <c r="O34" s="28"/>
      <c r="P34" s="31"/>
    </row>
    <row r="35" spans="7:16" x14ac:dyDescent="0.25">
      <c r="G35" s="28"/>
      <c r="H35" s="182"/>
      <c r="I35" s="182"/>
      <c r="J35" s="182"/>
      <c r="K35" s="182"/>
      <c r="L35" s="182"/>
      <c r="M35" s="182"/>
      <c r="N35" s="182"/>
      <c r="O35" s="28"/>
      <c r="P35" s="31"/>
    </row>
    <row r="36" spans="7:16" x14ac:dyDescent="0.25">
      <c r="G36" s="28"/>
      <c r="H36" s="182"/>
      <c r="I36" s="182"/>
      <c r="J36" s="182"/>
      <c r="K36" s="182"/>
      <c r="L36" s="182"/>
      <c r="M36" s="182"/>
      <c r="N36" s="182"/>
      <c r="O36" s="28"/>
      <c r="P36" s="31"/>
    </row>
    <row r="37" spans="7:16" x14ac:dyDescent="0.25">
      <c r="G37" s="28"/>
      <c r="H37" s="182"/>
      <c r="I37" s="182"/>
      <c r="J37" s="182"/>
      <c r="K37" s="182"/>
      <c r="L37" s="182"/>
      <c r="M37" s="182"/>
      <c r="N37" s="182"/>
      <c r="O37" s="28"/>
      <c r="P37" s="31"/>
    </row>
    <row r="38" spans="7:16" x14ac:dyDescent="0.25">
      <c r="G38" s="28"/>
      <c r="H38" s="182"/>
      <c r="I38" s="182"/>
      <c r="J38" s="182"/>
      <c r="K38" s="182"/>
      <c r="L38" s="182"/>
      <c r="M38" s="182"/>
      <c r="N38" s="182"/>
      <c r="O38" s="28"/>
      <c r="P38" s="31"/>
    </row>
    <row r="39" spans="7:16" x14ac:dyDescent="0.25">
      <c r="G39" s="28"/>
      <c r="H39" s="182"/>
      <c r="I39" s="182"/>
      <c r="J39" s="182"/>
      <c r="K39" s="182"/>
      <c r="L39" s="182"/>
      <c r="M39" s="182"/>
      <c r="N39" s="182"/>
      <c r="O39" s="28"/>
      <c r="P39" s="31"/>
    </row>
    <row r="40" spans="7:16" x14ac:dyDescent="0.25">
      <c r="G40" s="28"/>
      <c r="H40" s="182"/>
      <c r="I40" s="182"/>
      <c r="J40" s="182"/>
      <c r="K40" s="182"/>
      <c r="L40" s="182"/>
      <c r="M40" s="182"/>
      <c r="N40" s="182"/>
      <c r="O40" s="28"/>
      <c r="P40" s="31"/>
    </row>
    <row r="41" spans="7:16" x14ac:dyDescent="0.25">
      <c r="G41" s="28"/>
      <c r="H41" s="182"/>
      <c r="I41" s="182"/>
      <c r="J41" s="182"/>
      <c r="K41" s="182"/>
      <c r="L41" s="182"/>
      <c r="M41" s="182"/>
      <c r="N41" s="182"/>
      <c r="O41" s="28"/>
      <c r="P41" s="31"/>
    </row>
    <row r="42" spans="7:16" x14ac:dyDescent="0.25">
      <c r="G42" s="28"/>
      <c r="H42" s="182"/>
      <c r="I42" s="182"/>
      <c r="J42" s="182"/>
      <c r="K42" s="182"/>
      <c r="L42" s="182"/>
      <c r="M42" s="182"/>
      <c r="N42" s="182"/>
      <c r="O42" s="28"/>
      <c r="P42" s="31"/>
    </row>
    <row r="43" spans="7:16" x14ac:dyDescent="0.25">
      <c r="G43" s="28"/>
      <c r="H43" s="182"/>
      <c r="I43" s="182"/>
      <c r="J43" s="182"/>
      <c r="K43" s="182"/>
      <c r="L43" s="182"/>
      <c r="M43" s="182"/>
      <c r="N43" s="182"/>
      <c r="O43" s="28"/>
      <c r="P43" s="31"/>
    </row>
    <row r="44" spans="7:16" x14ac:dyDescent="0.25">
      <c r="G44" s="28"/>
      <c r="H44" s="182"/>
      <c r="I44" s="182"/>
      <c r="J44" s="182"/>
      <c r="K44" s="182"/>
      <c r="L44" s="182"/>
      <c r="M44" s="182"/>
      <c r="N44" s="182"/>
      <c r="O44" s="28"/>
      <c r="P44" s="31"/>
    </row>
    <row r="45" spans="7:16" x14ac:dyDescent="0.25">
      <c r="G45" s="28"/>
      <c r="H45" s="182"/>
      <c r="I45" s="182"/>
      <c r="J45" s="182"/>
      <c r="K45" s="182"/>
      <c r="L45" s="182"/>
      <c r="M45" s="182"/>
      <c r="N45" s="182"/>
      <c r="O45" s="28"/>
      <c r="P45" s="31"/>
    </row>
    <row r="55" spans="2:25" ht="23.25" x14ac:dyDescent="0.35">
      <c r="N55" s="37"/>
    </row>
    <row r="57" spans="2:25" x14ac:dyDescent="0.25">
      <c r="Y57" s="36">
        <f ca="1">TODAY()</f>
        <v>44413</v>
      </c>
    </row>
    <row r="58" spans="2:25" ht="23.25" x14ac:dyDescent="0.25">
      <c r="B58" s="184" t="str">
        <f ca="1">"Москва " &amp; YEAR(Y57)</f>
        <v>Москва 2021</v>
      </c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</row>
  </sheetData>
  <mergeCells count="36">
    <mergeCell ref="H26:N26"/>
    <mergeCell ref="H27:N27"/>
    <mergeCell ref="H28:N28"/>
    <mergeCell ref="H29:N29"/>
    <mergeCell ref="B58:U58"/>
    <mergeCell ref="H43:N43"/>
    <mergeCell ref="H44:N44"/>
    <mergeCell ref="H45:N45"/>
    <mergeCell ref="H41:N41"/>
    <mergeCell ref="H42:N42"/>
    <mergeCell ref="H30:N30"/>
    <mergeCell ref="H37:N37"/>
    <mergeCell ref="H38:N38"/>
    <mergeCell ref="H39:N39"/>
    <mergeCell ref="H40:N40"/>
    <mergeCell ref="H31:N31"/>
    <mergeCell ref="H32:N32"/>
    <mergeCell ref="H33:N33"/>
    <mergeCell ref="H34:N34"/>
    <mergeCell ref="H35:N35"/>
    <mergeCell ref="H36:N36"/>
    <mergeCell ref="A10:V10"/>
    <mergeCell ref="H12:N12"/>
    <mergeCell ref="H13:N13"/>
    <mergeCell ref="H14:N14"/>
    <mergeCell ref="H25:N25"/>
    <mergeCell ref="H21:N21"/>
    <mergeCell ref="H22:N22"/>
    <mergeCell ref="H23:N23"/>
    <mergeCell ref="H24:N24"/>
    <mergeCell ref="H15:N15"/>
    <mergeCell ref="H17:N17"/>
    <mergeCell ref="H18:N18"/>
    <mergeCell ref="H19:N19"/>
    <mergeCell ref="H20:N20"/>
    <mergeCell ref="H16:N1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8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zoomScale="55" zoomScaleNormal="55" zoomScaleSheetLayoutView="55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1"/>
    </row>
    <row r="2" spans="1:18" ht="21.75" customHeight="1" x14ac:dyDescent="0.25">
      <c r="A2" s="192" t="s">
        <v>42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4"/>
    </row>
    <row r="3" spans="1:18" ht="22.5" x14ac:dyDescent="0.25">
      <c r="A3" s="186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8"/>
    </row>
    <row r="4" spans="1:18" ht="22.5" x14ac:dyDescent="0.25">
      <c r="A4" s="186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8"/>
    </row>
    <row r="5" spans="1:18" ht="22.5" x14ac:dyDescent="0.25">
      <c r="A5" s="186"/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8"/>
    </row>
    <row r="6" spans="1:18" ht="22.5" x14ac:dyDescent="0.25">
      <c r="A6" s="186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8"/>
    </row>
    <row r="7" spans="1:18" ht="22.5" x14ac:dyDescent="0.2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8"/>
    </row>
    <row r="8" spans="1:18" ht="22.5" x14ac:dyDescent="0.25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8"/>
    </row>
    <row r="9" spans="1:18" ht="22.5" x14ac:dyDescent="0.25">
      <c r="A9" s="186"/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8"/>
    </row>
    <row r="10" spans="1:18" ht="22.5" x14ac:dyDescent="0.25">
      <c r="A10" s="186"/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8"/>
    </row>
    <row r="11" spans="1:18" ht="22.5" x14ac:dyDescent="0.25">
      <c r="A11" s="186"/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8"/>
    </row>
    <row r="12" spans="1:18" ht="22.5" x14ac:dyDescent="0.25">
      <c r="A12" s="186"/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8"/>
    </row>
    <row r="13" spans="1:18" ht="22.5" x14ac:dyDescent="0.25">
      <c r="A13" s="186"/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8"/>
    </row>
    <row r="14" spans="1:18" ht="22.5" x14ac:dyDescent="0.25">
      <c r="A14" s="186"/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8"/>
    </row>
    <row r="15" spans="1:18" ht="22.5" x14ac:dyDescent="0.25">
      <c r="A15" s="186"/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8"/>
    </row>
    <row r="16" spans="1:18" ht="22.5" x14ac:dyDescent="0.25">
      <c r="A16" s="186"/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8"/>
    </row>
    <row r="17" spans="1:19" ht="22.5" x14ac:dyDescent="0.25">
      <c r="A17" s="186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8"/>
    </row>
    <row r="18" spans="1:19" ht="22.5" x14ac:dyDescent="0.25">
      <c r="A18" s="186"/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8"/>
    </row>
    <row r="19" spans="1:19" ht="22.5" x14ac:dyDescent="0.25">
      <c r="A19" s="186"/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8"/>
    </row>
    <row r="20" spans="1:19" ht="22.5" x14ac:dyDescent="0.25">
      <c r="A20" s="186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8"/>
    </row>
    <row r="21" spans="1:19" ht="22.5" x14ac:dyDescent="0.25">
      <c r="A21" s="186"/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8"/>
    </row>
    <row r="22" spans="1:19" ht="22.5" x14ac:dyDescent="0.25">
      <c r="A22" s="186"/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8"/>
    </row>
    <row r="23" spans="1:19" ht="22.5" x14ac:dyDescent="0.25">
      <c r="A23" s="186"/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8"/>
    </row>
    <row r="24" spans="1:19" ht="22.5" x14ac:dyDescent="0.25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8"/>
    </row>
    <row r="25" spans="1:19" ht="22.5" x14ac:dyDescent="0.25">
      <c r="A25" s="186"/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8"/>
    </row>
    <row r="26" spans="1:19" ht="22.5" x14ac:dyDescent="0.25">
      <c r="A26" s="186"/>
      <c r="B26" s="187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8"/>
    </row>
    <row r="27" spans="1:19" ht="22.5" x14ac:dyDescent="0.25">
      <c r="A27" s="186"/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8"/>
    </row>
    <row r="28" spans="1:19" ht="22.5" x14ac:dyDescent="0.25">
      <c r="A28" s="186"/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8"/>
    </row>
    <row r="29" spans="1:19" ht="22.5" x14ac:dyDescent="0.25">
      <c r="A29" s="186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8"/>
    </row>
    <row r="30" spans="1:19" ht="22.5" x14ac:dyDescent="0.25">
      <c r="A30" s="186"/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8"/>
    </row>
    <row r="31" spans="1:19" ht="17.25" customHeight="1" x14ac:dyDescent="0.25">
      <c r="A31" s="186"/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8"/>
    </row>
    <row r="32" spans="1:19" ht="22.5" x14ac:dyDescent="0.25">
      <c r="A32" s="186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8"/>
      <c r="S32" s="12"/>
    </row>
    <row r="33" spans="1:19" ht="22.5" x14ac:dyDescent="0.25">
      <c r="A33" s="186"/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8"/>
      <c r="S33" s="12"/>
    </row>
    <row r="34" spans="1:19" ht="22.5" x14ac:dyDescent="0.25">
      <c r="A34" s="186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8"/>
      <c r="S34" s="12"/>
    </row>
    <row r="35" spans="1:19" ht="22.5" x14ac:dyDescent="0.25">
      <c r="A35" s="186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8"/>
      <c r="S35" s="12"/>
    </row>
    <row r="36" spans="1:19" ht="22.5" x14ac:dyDescent="0.25">
      <c r="A36" s="186"/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8"/>
      <c r="S36" s="12"/>
    </row>
    <row r="37" spans="1:19" ht="22.5" x14ac:dyDescent="0.25">
      <c r="A37" s="186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8"/>
      <c r="S37" s="12"/>
    </row>
    <row r="38" spans="1:19" ht="22.5" x14ac:dyDescent="0.25">
      <c r="A38" s="186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8"/>
      <c r="S38" s="12"/>
    </row>
    <row r="39" spans="1:19" ht="16.5" thickBot="1" x14ac:dyDescent="0.3">
      <c r="A39" s="195" t="s">
        <v>49</v>
      </c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7"/>
      <c r="S39" s="12"/>
    </row>
    <row r="40" spans="1:19" ht="16.5" thickBot="1" x14ac:dyDescent="0.3">
      <c r="A40" s="203"/>
      <c r="B40" s="49" t="s">
        <v>50</v>
      </c>
      <c r="C40" s="50"/>
      <c r="D40" s="50"/>
      <c r="E40" s="50"/>
      <c r="F40" s="50"/>
      <c r="G40" s="50"/>
      <c r="H40" s="206"/>
      <c r="I40" s="207"/>
      <c r="J40" s="50"/>
      <c r="K40" s="50"/>
      <c r="L40" s="50"/>
      <c r="M40" s="50"/>
      <c r="N40" s="50"/>
      <c r="O40" s="51" t="s">
        <v>52</v>
      </c>
      <c r="P40" s="210" t="s">
        <v>53</v>
      </c>
      <c r="Q40" s="211"/>
      <c r="R40" s="52" t="s">
        <v>54</v>
      </c>
      <c r="S40" s="12"/>
    </row>
    <row r="41" spans="1:19" ht="24.75" thickBot="1" x14ac:dyDescent="0.3">
      <c r="A41" s="204"/>
      <c r="B41" s="38" t="s">
        <v>51</v>
      </c>
      <c r="C41" s="39" t="s">
        <v>55</v>
      </c>
      <c r="D41" s="39" t="s">
        <v>56</v>
      </c>
      <c r="E41" s="39" t="s">
        <v>57</v>
      </c>
      <c r="F41" s="39" t="s">
        <v>58</v>
      </c>
      <c r="G41" s="39" t="s">
        <v>59</v>
      </c>
      <c r="H41" s="208"/>
      <c r="I41" s="209"/>
      <c r="J41" s="39" t="s">
        <v>55</v>
      </c>
      <c r="K41" s="39" t="s">
        <v>60</v>
      </c>
      <c r="L41" s="39" t="s">
        <v>57</v>
      </c>
      <c r="M41" s="39" t="s">
        <v>58</v>
      </c>
      <c r="N41" s="39" t="s">
        <v>59</v>
      </c>
      <c r="O41" s="40"/>
      <c r="P41" s="212"/>
      <c r="Q41" s="213"/>
      <c r="R41" s="218"/>
      <c r="S41" s="12"/>
    </row>
    <row r="42" spans="1:19" ht="34.5" thickBot="1" x14ac:dyDescent="0.3">
      <c r="A42" s="204"/>
      <c r="B42" s="43" t="s">
        <v>62</v>
      </c>
      <c r="C42" s="221" t="s">
        <v>64</v>
      </c>
      <c r="D42" s="222"/>
      <c r="E42" s="45"/>
      <c r="F42" s="26"/>
      <c r="G42" s="26"/>
      <c r="H42" s="46"/>
      <c r="I42" s="46"/>
      <c r="J42" s="221" t="s">
        <v>65</v>
      </c>
      <c r="K42" s="222"/>
      <c r="L42" s="26"/>
      <c r="M42" s="26"/>
      <c r="N42" s="26"/>
      <c r="O42" s="41" t="s">
        <v>61</v>
      </c>
      <c r="P42" s="214"/>
      <c r="Q42" s="215"/>
      <c r="R42" s="219"/>
      <c r="S42" s="12"/>
    </row>
    <row r="43" spans="1:19" ht="16.5" thickBot="1" x14ac:dyDescent="0.3">
      <c r="A43" s="204"/>
      <c r="B43" s="44" t="s">
        <v>63</v>
      </c>
      <c r="C43" s="221" t="s">
        <v>66</v>
      </c>
      <c r="D43" s="222"/>
      <c r="E43" s="26"/>
      <c r="F43" s="26"/>
      <c r="G43" s="26"/>
      <c r="H43" s="47"/>
      <c r="I43" s="48"/>
      <c r="J43" s="221" t="s">
        <v>67</v>
      </c>
      <c r="K43" s="222"/>
      <c r="L43" s="26"/>
      <c r="M43" s="26"/>
      <c r="N43" s="26"/>
      <c r="O43" s="42"/>
      <c r="P43" s="216"/>
      <c r="Q43" s="217"/>
      <c r="R43" s="220"/>
    </row>
    <row r="44" spans="1:19" ht="16.5" thickBot="1" x14ac:dyDescent="0.3">
      <c r="A44" s="205"/>
      <c r="B44" s="53"/>
      <c r="C44" s="198" t="s">
        <v>68</v>
      </c>
      <c r="D44" s="199"/>
      <c r="E44" s="54"/>
      <c r="F44" s="55"/>
      <c r="G44" s="55"/>
      <c r="H44" s="56"/>
      <c r="I44" s="57"/>
      <c r="J44" s="198" t="s">
        <v>69</v>
      </c>
      <c r="K44" s="199"/>
      <c r="L44" s="54"/>
      <c r="M44" s="54" t="s">
        <v>70</v>
      </c>
      <c r="N44" s="55"/>
      <c r="O44" s="200" t="s">
        <v>71</v>
      </c>
      <c r="P44" s="201"/>
      <c r="Q44" s="200" t="s">
        <v>72</v>
      </c>
      <c r="R44" s="202"/>
    </row>
    <row r="45" spans="1:19" ht="42" customHeight="1" x14ac:dyDescent="0.25"/>
    <row r="48" spans="1:19" ht="21.75" customHeight="1" x14ac:dyDescent="0.25"/>
  </sheetData>
  <mergeCells count="52">
    <mergeCell ref="J44:K44"/>
    <mergeCell ref="O44:P44"/>
    <mergeCell ref="Q44:R44"/>
    <mergeCell ref="A24:R24"/>
    <mergeCell ref="A25:R25"/>
    <mergeCell ref="A26:R26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A39:R39"/>
    <mergeCell ref="A28:R28"/>
    <mergeCell ref="A29:R29"/>
    <mergeCell ref="A30:R30"/>
    <mergeCell ref="A31:R31"/>
    <mergeCell ref="A32:R32"/>
    <mergeCell ref="A33:R33"/>
    <mergeCell ref="A34:R34"/>
    <mergeCell ref="A35:R35"/>
    <mergeCell ref="A36:R36"/>
    <mergeCell ref="A37:R37"/>
    <mergeCell ref="A38:R38"/>
    <mergeCell ref="A27:R27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zoomScale="55" zoomScaleNormal="55" zoomScaleSheetLayoutView="55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1"/>
    </row>
    <row r="2" spans="1:18" ht="21.75" customHeight="1" x14ac:dyDescent="0.25">
      <c r="A2" s="192" t="s">
        <v>44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4"/>
    </row>
    <row r="3" spans="1:18" ht="22.5" x14ac:dyDescent="0.25">
      <c r="A3" s="186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8"/>
    </row>
    <row r="4" spans="1:18" ht="22.5" x14ac:dyDescent="0.25">
      <c r="A4" s="186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8"/>
    </row>
    <row r="5" spans="1:18" ht="22.5" x14ac:dyDescent="0.25">
      <c r="A5" s="186"/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8"/>
    </row>
    <row r="6" spans="1:18" ht="22.5" x14ac:dyDescent="0.25">
      <c r="A6" s="186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8"/>
    </row>
    <row r="7" spans="1:18" ht="22.5" x14ac:dyDescent="0.2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8"/>
    </row>
    <row r="8" spans="1:18" ht="22.5" x14ac:dyDescent="0.25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8"/>
    </row>
    <row r="9" spans="1:18" ht="22.5" x14ac:dyDescent="0.25">
      <c r="A9" s="186"/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8"/>
    </row>
    <row r="10" spans="1:18" ht="22.5" x14ac:dyDescent="0.25">
      <c r="A10" s="186"/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8"/>
    </row>
    <row r="11" spans="1:18" ht="22.5" x14ac:dyDescent="0.25">
      <c r="A11" s="186"/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8"/>
    </row>
    <row r="12" spans="1:18" ht="22.5" x14ac:dyDescent="0.25">
      <c r="A12" s="186"/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8"/>
    </row>
    <row r="13" spans="1:18" ht="22.5" x14ac:dyDescent="0.25">
      <c r="A13" s="186"/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8"/>
    </row>
    <row r="14" spans="1:18" ht="22.5" x14ac:dyDescent="0.25">
      <c r="A14" s="186"/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8"/>
    </row>
    <row r="15" spans="1:18" ht="22.5" x14ac:dyDescent="0.25">
      <c r="A15" s="186"/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8"/>
    </row>
    <row r="16" spans="1:18" ht="22.5" x14ac:dyDescent="0.25">
      <c r="A16" s="186"/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8"/>
    </row>
    <row r="17" spans="1:19" ht="22.5" x14ac:dyDescent="0.25">
      <c r="A17" s="186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8"/>
    </row>
    <row r="18" spans="1:19" ht="22.5" x14ac:dyDescent="0.25">
      <c r="A18" s="186"/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8"/>
    </row>
    <row r="19" spans="1:19" ht="22.5" x14ac:dyDescent="0.25">
      <c r="A19" s="186"/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8"/>
    </row>
    <row r="20" spans="1:19" ht="22.5" x14ac:dyDescent="0.25">
      <c r="A20" s="186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8"/>
    </row>
    <row r="21" spans="1:19" ht="22.5" x14ac:dyDescent="0.25">
      <c r="A21" s="186"/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8"/>
    </row>
    <row r="22" spans="1:19" ht="22.5" x14ac:dyDescent="0.25">
      <c r="A22" s="186"/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8"/>
    </row>
    <row r="23" spans="1:19" ht="22.5" x14ac:dyDescent="0.25">
      <c r="A23" s="186"/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8"/>
    </row>
    <row r="24" spans="1:19" ht="22.5" x14ac:dyDescent="0.25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8"/>
    </row>
    <row r="25" spans="1:19" ht="22.5" x14ac:dyDescent="0.25">
      <c r="A25" s="186"/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8"/>
    </row>
    <row r="26" spans="1:19" ht="22.5" x14ac:dyDescent="0.25">
      <c r="A26" s="186"/>
      <c r="B26" s="187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8"/>
    </row>
    <row r="27" spans="1:19" ht="22.5" x14ac:dyDescent="0.25">
      <c r="A27" s="186"/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8"/>
    </row>
    <row r="28" spans="1:19" ht="22.5" x14ac:dyDescent="0.25">
      <c r="A28" s="186"/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8"/>
    </row>
    <row r="29" spans="1:19" ht="22.5" x14ac:dyDescent="0.25">
      <c r="A29" s="186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8"/>
    </row>
    <row r="30" spans="1:19" ht="22.5" x14ac:dyDescent="0.25">
      <c r="A30" s="186"/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8"/>
    </row>
    <row r="31" spans="1:19" ht="17.25" customHeight="1" x14ac:dyDescent="0.25">
      <c r="A31" s="186"/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8"/>
    </row>
    <row r="32" spans="1:19" ht="22.5" x14ac:dyDescent="0.25">
      <c r="A32" s="186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8"/>
      <c r="S32" s="12"/>
    </row>
    <row r="33" spans="1:19" ht="22.5" x14ac:dyDescent="0.25">
      <c r="A33" s="186"/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8"/>
      <c r="S33" s="12"/>
    </row>
    <row r="34" spans="1:19" ht="22.5" x14ac:dyDescent="0.25">
      <c r="A34" s="186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8"/>
      <c r="S34" s="12"/>
    </row>
    <row r="35" spans="1:19" ht="22.5" x14ac:dyDescent="0.25">
      <c r="A35" s="186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8"/>
      <c r="S35" s="12"/>
    </row>
    <row r="36" spans="1:19" ht="22.5" x14ac:dyDescent="0.25">
      <c r="A36" s="186"/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8"/>
      <c r="S36" s="12"/>
    </row>
    <row r="37" spans="1:19" ht="22.5" x14ac:dyDescent="0.25">
      <c r="A37" s="186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8"/>
      <c r="S37" s="12"/>
    </row>
    <row r="38" spans="1:19" ht="22.5" x14ac:dyDescent="0.25">
      <c r="A38" s="186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8"/>
      <c r="S38" s="12"/>
    </row>
    <row r="39" spans="1:19" ht="16.5" thickBot="1" x14ac:dyDescent="0.3">
      <c r="A39" s="195" t="s">
        <v>49</v>
      </c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7"/>
      <c r="S39" s="12"/>
    </row>
    <row r="40" spans="1:19" ht="16.5" thickBot="1" x14ac:dyDescent="0.3">
      <c r="A40" s="203"/>
      <c r="B40" s="49" t="s">
        <v>50</v>
      </c>
      <c r="C40" s="50"/>
      <c r="D40" s="50"/>
      <c r="E40" s="50"/>
      <c r="F40" s="50"/>
      <c r="G40" s="50"/>
      <c r="H40" s="206"/>
      <c r="I40" s="207"/>
      <c r="J40" s="50"/>
      <c r="K40" s="50"/>
      <c r="L40" s="50"/>
      <c r="M40" s="50"/>
      <c r="N40" s="50"/>
      <c r="O40" s="51" t="s">
        <v>52</v>
      </c>
      <c r="P40" s="210" t="s">
        <v>53</v>
      </c>
      <c r="Q40" s="211"/>
      <c r="R40" s="52" t="s">
        <v>54</v>
      </c>
      <c r="S40" s="12"/>
    </row>
    <row r="41" spans="1:19" ht="24.75" thickBot="1" x14ac:dyDescent="0.3">
      <c r="A41" s="204"/>
      <c r="B41" s="38" t="s">
        <v>51</v>
      </c>
      <c r="C41" s="39" t="s">
        <v>55</v>
      </c>
      <c r="D41" s="39" t="s">
        <v>56</v>
      </c>
      <c r="E41" s="39" t="s">
        <v>57</v>
      </c>
      <c r="F41" s="39" t="s">
        <v>58</v>
      </c>
      <c r="G41" s="39" t="s">
        <v>59</v>
      </c>
      <c r="H41" s="208"/>
      <c r="I41" s="209"/>
      <c r="J41" s="39" t="s">
        <v>55</v>
      </c>
      <c r="K41" s="39" t="s">
        <v>60</v>
      </c>
      <c r="L41" s="39" t="s">
        <v>57</v>
      </c>
      <c r="M41" s="39" t="s">
        <v>58</v>
      </c>
      <c r="N41" s="39" t="s">
        <v>59</v>
      </c>
      <c r="O41" s="40"/>
      <c r="P41" s="212"/>
      <c r="Q41" s="213"/>
      <c r="R41" s="218"/>
      <c r="S41" s="12"/>
    </row>
    <row r="42" spans="1:19" ht="34.5" thickBot="1" x14ac:dyDescent="0.3">
      <c r="A42" s="204"/>
      <c r="B42" s="43" t="s">
        <v>62</v>
      </c>
      <c r="C42" s="221" t="s">
        <v>64</v>
      </c>
      <c r="D42" s="222"/>
      <c r="E42" s="45"/>
      <c r="F42" s="26"/>
      <c r="G42" s="26"/>
      <c r="H42" s="46"/>
      <c r="I42" s="46"/>
      <c r="J42" s="221" t="s">
        <v>65</v>
      </c>
      <c r="K42" s="222"/>
      <c r="L42" s="26"/>
      <c r="M42" s="26"/>
      <c r="N42" s="26"/>
      <c r="O42" s="41" t="s">
        <v>61</v>
      </c>
      <c r="P42" s="214"/>
      <c r="Q42" s="215"/>
      <c r="R42" s="219"/>
      <c r="S42" s="12"/>
    </row>
    <row r="43" spans="1:19" ht="16.5" thickBot="1" x14ac:dyDescent="0.3">
      <c r="A43" s="204"/>
      <c r="B43" s="44" t="s">
        <v>63</v>
      </c>
      <c r="C43" s="221" t="s">
        <v>66</v>
      </c>
      <c r="D43" s="222"/>
      <c r="E43" s="26"/>
      <c r="F43" s="26"/>
      <c r="G43" s="26"/>
      <c r="H43" s="47"/>
      <c r="I43" s="48"/>
      <c r="J43" s="221" t="s">
        <v>67</v>
      </c>
      <c r="K43" s="222"/>
      <c r="L43" s="26"/>
      <c r="M43" s="26"/>
      <c r="N43" s="26"/>
      <c r="O43" s="42"/>
      <c r="P43" s="216"/>
      <c r="Q43" s="217"/>
      <c r="R43" s="220"/>
    </row>
    <row r="44" spans="1:19" ht="16.5" thickBot="1" x14ac:dyDescent="0.3">
      <c r="A44" s="205"/>
      <c r="B44" s="53"/>
      <c r="C44" s="198" t="s">
        <v>68</v>
      </c>
      <c r="D44" s="199"/>
      <c r="E44" s="54"/>
      <c r="F44" s="55"/>
      <c r="G44" s="55"/>
      <c r="H44" s="56"/>
      <c r="I44" s="57"/>
      <c r="J44" s="198" t="s">
        <v>69</v>
      </c>
      <c r="K44" s="199"/>
      <c r="L44" s="54"/>
      <c r="M44" s="54" t="s">
        <v>70</v>
      </c>
      <c r="N44" s="55"/>
      <c r="O44" s="200" t="s">
        <v>71</v>
      </c>
      <c r="P44" s="201"/>
      <c r="Q44" s="200" t="s">
        <v>72</v>
      </c>
      <c r="R44" s="202"/>
    </row>
    <row r="45" spans="1:19" ht="42" customHeight="1" x14ac:dyDescent="0.25"/>
    <row r="48" spans="1:19" ht="21.75" customHeight="1" x14ac:dyDescent="0.25"/>
  </sheetData>
  <mergeCells count="52">
    <mergeCell ref="Q44:R44"/>
    <mergeCell ref="A37:R37"/>
    <mergeCell ref="A38:R38"/>
    <mergeCell ref="A39:R39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J44:K44"/>
    <mergeCell ref="O44:P44"/>
    <mergeCell ref="A36:R36"/>
    <mergeCell ref="A25:R25"/>
    <mergeCell ref="A26:R26"/>
    <mergeCell ref="A27:R27"/>
    <mergeCell ref="A28:R28"/>
    <mergeCell ref="A29:R29"/>
    <mergeCell ref="A30:R30"/>
    <mergeCell ref="A31:R31"/>
    <mergeCell ref="A32:R32"/>
    <mergeCell ref="A33:R33"/>
    <mergeCell ref="A34:R34"/>
    <mergeCell ref="A35:R35"/>
    <mergeCell ref="A24:R24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view="pageBreakPreview" topLeftCell="A8" zoomScale="70" zoomScaleNormal="70" zoomScaleSheetLayoutView="70" workbookViewId="0">
      <selection activeCell="J16" sqref="J16:Q23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25.15" customHeight="1" x14ac:dyDescent="0.4">
      <c r="A2" s="2"/>
      <c r="B2" s="3"/>
      <c r="C2" s="3"/>
      <c r="D2" s="3"/>
      <c r="E2" s="3"/>
      <c r="F2" s="3"/>
      <c r="G2" s="19"/>
      <c r="H2" s="6"/>
      <c r="I2" s="6"/>
      <c r="J2" s="6"/>
      <c r="K2" s="22"/>
      <c r="L2" s="22"/>
      <c r="M2" s="172"/>
      <c r="N2" s="226"/>
      <c r="O2" s="171" t="s">
        <v>26</v>
      </c>
      <c r="P2" s="223"/>
      <c r="Q2" s="170">
        <f ca="1">TODAY()</f>
        <v>44413</v>
      </c>
      <c r="R2" s="223"/>
      <c r="S2" s="223"/>
      <c r="T2" s="24"/>
    </row>
    <row r="3" spans="1:20" ht="25.15" customHeight="1" x14ac:dyDescent="0.4">
      <c r="A3" s="16"/>
      <c r="B3" s="17"/>
      <c r="C3" s="17"/>
      <c r="D3" s="17"/>
      <c r="E3" s="17"/>
      <c r="F3" s="17"/>
      <c r="G3" s="19"/>
      <c r="H3" s="6"/>
      <c r="I3" s="6"/>
      <c r="J3" s="6"/>
      <c r="K3" s="18"/>
      <c r="L3" s="18"/>
      <c r="M3" s="172"/>
      <c r="N3" s="226"/>
      <c r="O3" s="171" t="s">
        <v>25</v>
      </c>
      <c r="P3" s="223"/>
      <c r="Q3" s="158" t="s">
        <v>27</v>
      </c>
      <c r="R3" s="223"/>
      <c r="S3" s="223"/>
      <c r="T3" s="23"/>
    </row>
    <row r="4" spans="1:20" ht="25.15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0" ht="21" x14ac:dyDescent="0.3">
      <c r="A6" s="224" t="s">
        <v>28</v>
      </c>
      <c r="B6" s="225"/>
      <c r="C6" s="22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1" x14ac:dyDescent="0.3">
      <c r="A7" s="224" t="s">
        <v>30</v>
      </c>
      <c r="B7" s="225"/>
      <c r="C7" s="22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1" x14ac:dyDescent="0.3">
      <c r="A8" s="224" t="s">
        <v>29</v>
      </c>
      <c r="B8" s="225"/>
      <c r="C8" s="22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18.75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ht="19.899999999999999" customHeight="1" x14ac:dyDescent="0.3">
      <c r="A13" s="2"/>
      <c r="B13" s="3"/>
      <c r="C13" s="3"/>
      <c r="D13" s="3"/>
      <c r="E13" s="228" t="s">
        <v>73</v>
      </c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5"/>
      <c r="R13" s="3"/>
      <c r="S13" s="3"/>
      <c r="T13" s="4"/>
    </row>
    <row r="14" spans="1:20" ht="21" customHeight="1" x14ac:dyDescent="0.3">
      <c r="A14" s="2"/>
      <c r="B14" s="3"/>
      <c r="C14" s="3"/>
      <c r="D14" s="3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5"/>
      <c r="R14" s="3"/>
      <c r="S14" s="3"/>
      <c r="T14" s="4"/>
    </row>
    <row r="15" spans="1:20" ht="19.899999999999999" customHeight="1" x14ac:dyDescent="0.3">
      <c r="A15" s="2"/>
      <c r="B15" s="3"/>
      <c r="C15" s="3"/>
      <c r="D15" s="3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5"/>
      <c r="R15" s="3"/>
      <c r="S15" s="3"/>
      <c r="T15" s="4"/>
    </row>
    <row r="16" spans="1:20" ht="52.5" customHeight="1" x14ac:dyDescent="0.3">
      <c r="A16" s="2"/>
      <c r="B16" s="3"/>
      <c r="C16" s="3"/>
      <c r="D16" s="3"/>
      <c r="E16" s="5"/>
      <c r="F16" s="160" t="s">
        <v>20</v>
      </c>
      <c r="G16" s="230"/>
      <c r="H16" s="230"/>
      <c r="I16" s="230"/>
      <c r="J16" s="167" t="str">
        <f>IF('ТИТУЛЬНЫЙ ЛИСТ ДП'!J13=0,"",'ТИТУЛЬНЫЙ ЛИСТ ДП'!J13)</f>
        <v>Иванов И.И.</v>
      </c>
      <c r="K16" s="167"/>
      <c r="L16" s="167"/>
      <c r="M16" s="167"/>
      <c r="N16" s="167"/>
      <c r="O16" s="167"/>
      <c r="P16" s="167"/>
      <c r="Q16" s="167"/>
      <c r="R16" s="3"/>
      <c r="S16" s="3"/>
      <c r="T16" s="4"/>
    </row>
    <row r="17" spans="1:20" ht="25.9" customHeight="1" x14ac:dyDescent="0.3">
      <c r="A17" s="2"/>
      <c r="B17" s="3"/>
      <c r="C17" s="3"/>
      <c r="D17" s="3"/>
      <c r="E17" s="5"/>
      <c r="F17" s="160" t="s">
        <v>21</v>
      </c>
      <c r="G17" s="230"/>
      <c r="H17" s="230"/>
      <c r="I17" s="230"/>
      <c r="J17" s="227" t="str">
        <f>IF('ТИТУЛЬНЫЙ ЛИСТ ДП'!J14=0,"",'ТИТУЛЬНЫЙ ЛИСТ ДП'!J14)</f>
        <v>Петров П.П.</v>
      </c>
      <c r="K17" s="227"/>
      <c r="L17" s="227"/>
      <c r="M17" s="227"/>
      <c r="N17" s="227"/>
      <c r="O17" s="227"/>
      <c r="P17" s="227"/>
      <c r="Q17" s="227"/>
      <c r="R17" s="3"/>
      <c r="S17" s="3"/>
      <c r="T17" s="4"/>
    </row>
    <row r="18" spans="1:20" ht="52.5" customHeight="1" x14ac:dyDescent="0.3">
      <c r="A18" s="2"/>
      <c r="B18" s="3"/>
      <c r="C18" s="3"/>
      <c r="D18" s="3"/>
      <c r="E18" s="5"/>
      <c r="F18" s="160" t="s">
        <v>22</v>
      </c>
      <c r="G18" s="230"/>
      <c r="H18" s="230"/>
      <c r="I18" s="230"/>
      <c r="J18" s="167" t="str">
        <f>IF('ТИТУЛЬНЫЙ ЛИСТ ДП'!J15=0,"",'ТИТУЛЬНЫЙ ЛИСТ ДП'!J15)</f>
        <v>г. Москва, ул. Нарвская, д.2</v>
      </c>
      <c r="K18" s="167"/>
      <c r="L18" s="167"/>
      <c r="M18" s="167"/>
      <c r="N18" s="167"/>
      <c r="O18" s="167"/>
      <c r="P18" s="167"/>
      <c r="Q18" s="167"/>
      <c r="R18" s="3"/>
      <c r="S18" s="3"/>
      <c r="T18" s="4"/>
    </row>
    <row r="19" spans="1:20" ht="25.9" customHeight="1" x14ac:dyDescent="0.3">
      <c r="A19" s="2"/>
      <c r="B19" s="3"/>
      <c r="C19" s="3"/>
      <c r="D19" s="3"/>
      <c r="E19" s="5"/>
      <c r="F19" s="160" t="s">
        <v>11</v>
      </c>
      <c r="G19" s="230"/>
      <c r="H19" s="230"/>
      <c r="I19" s="230"/>
      <c r="J19" s="227" t="str">
        <f>IF('ТИТУЛЬНЫЙ ЛИСТ ДП'!J16=0,"",'ТИТУЛЬНЫЙ ЛИСТ ДП'!J16)</f>
        <v>восьмой</v>
      </c>
      <c r="K19" s="227"/>
      <c r="L19" s="227"/>
      <c r="M19" s="227"/>
      <c r="N19" s="227"/>
      <c r="O19" s="227"/>
      <c r="P19" s="227"/>
      <c r="Q19" s="227"/>
      <c r="R19" s="3"/>
      <c r="S19" s="3"/>
      <c r="T19" s="4"/>
    </row>
    <row r="20" spans="1:20" ht="25.9" customHeight="1" x14ac:dyDescent="0.3">
      <c r="A20" s="2"/>
      <c r="B20" s="3"/>
      <c r="C20" s="3"/>
      <c r="D20" s="3"/>
      <c r="E20" s="5"/>
      <c r="F20" s="160" t="s">
        <v>12</v>
      </c>
      <c r="G20" s="230"/>
      <c r="H20" s="230"/>
      <c r="I20" s="230"/>
      <c r="J20" s="227" t="str">
        <f>IF('ТИТУЛЬНЫЙ ЛИСТ ДП'!J17=0,"",'ТИТУЛЬНЫЙ ЛИСТ ДП'!J17)</f>
        <v>кухня</v>
      </c>
      <c r="K20" s="227"/>
      <c r="L20" s="227"/>
      <c r="M20" s="227"/>
      <c r="N20" s="227"/>
      <c r="O20" s="227"/>
      <c r="P20" s="227"/>
      <c r="Q20" s="227"/>
      <c r="R20" s="3"/>
      <c r="S20" s="3"/>
      <c r="T20" s="4"/>
    </row>
    <row r="21" spans="1:20" ht="52.5" customHeight="1" x14ac:dyDescent="0.3">
      <c r="A21" s="2"/>
      <c r="B21" s="3"/>
      <c r="C21" s="3"/>
      <c r="D21" s="3"/>
      <c r="E21" s="5"/>
      <c r="F21" s="160" t="s">
        <v>13</v>
      </c>
      <c r="G21" s="230"/>
      <c r="H21" s="230"/>
      <c r="I21" s="230"/>
      <c r="J21" s="167" t="str">
        <f>IF('ТИТУЛЬНЫЙ ЛИСТ ДП'!J18=0,"",'ТИТУЛЬНЫЙ ЛИСТ ДП'!J18)</f>
        <v>гарнитур кухонный, дверной блок</v>
      </c>
      <c r="K21" s="167"/>
      <c r="L21" s="167"/>
      <c r="M21" s="167"/>
      <c r="N21" s="167"/>
      <c r="O21" s="167"/>
      <c r="P21" s="167"/>
      <c r="Q21" s="167"/>
      <c r="R21" s="3"/>
      <c r="S21" s="3"/>
      <c r="T21" s="4"/>
    </row>
    <row r="22" spans="1:20" ht="25.9" customHeight="1" x14ac:dyDescent="0.3">
      <c r="A22" s="2"/>
      <c r="B22" s="3"/>
      <c r="C22" s="3"/>
      <c r="D22" s="3"/>
      <c r="E22" s="5"/>
      <c r="F22" s="160" t="s">
        <v>23</v>
      </c>
      <c r="G22" s="230"/>
      <c r="H22" s="230"/>
      <c r="I22" s="230"/>
      <c r="J22" s="227">
        <f>IF('ТИТУЛЬНЫЙ ЛИСТ ДП'!J19=0,"",'ТИТУЛЬНЫЙ ЛИСТ ДП'!J19)</f>
        <v>500</v>
      </c>
      <c r="K22" s="227"/>
      <c r="L22" s="227"/>
      <c r="M22" s="227"/>
      <c r="N22" s="227"/>
      <c r="O22" s="227"/>
      <c r="P22" s="227"/>
      <c r="Q22" s="227"/>
      <c r="R22" s="3"/>
      <c r="S22" s="3"/>
      <c r="T22" s="4"/>
    </row>
    <row r="23" spans="1:20" ht="25.9" customHeight="1" x14ac:dyDescent="0.3">
      <c r="A23" s="2"/>
      <c r="B23" s="3"/>
      <c r="C23" s="3"/>
      <c r="D23" s="3"/>
      <c r="E23" s="5"/>
      <c r="F23" s="160" t="s">
        <v>24</v>
      </c>
      <c r="G23" s="230"/>
      <c r="H23" s="230"/>
      <c r="I23" s="230"/>
      <c r="J23" s="227" t="str">
        <f>IF('ТИТУЛЬНЫЙ ЛИСТ ДП'!J20=0,"",'ТИТУЛЬНЫЙ ЛИСТ ДП'!J20)</f>
        <v>1-15,16</v>
      </c>
      <c r="K23" s="227"/>
      <c r="L23" s="227"/>
      <c r="M23" s="227"/>
      <c r="N23" s="227"/>
      <c r="O23" s="227"/>
      <c r="P23" s="227"/>
      <c r="Q23" s="227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57" t="s">
        <v>0</v>
      </c>
      <c r="H27" s="152"/>
      <c r="I27" s="152"/>
      <c r="J27" s="152"/>
      <c r="K27" s="3"/>
      <c r="L27" s="3"/>
      <c r="M27" s="3"/>
      <c r="N27" s="3"/>
      <c r="O27" s="3"/>
      <c r="P27" s="3"/>
      <c r="Q27" s="3"/>
      <c r="R27" s="3"/>
      <c r="S27" s="7"/>
      <c r="T27" s="4"/>
    </row>
    <row r="28" spans="1:20" s="21" customFormat="1" ht="25.15" customHeight="1" x14ac:dyDescent="0.4">
      <c r="A28" s="159" t="s">
        <v>7</v>
      </c>
      <c r="B28" s="152"/>
      <c r="C28" s="152"/>
      <c r="D28" s="152"/>
      <c r="E28" s="152"/>
      <c r="F28" s="152"/>
      <c r="G28" s="152"/>
      <c r="H28" s="152"/>
      <c r="I28" s="152"/>
      <c r="J28" s="152"/>
      <c r="K28" s="294" t="str">
        <f>IF(builder=0,"",builder)</f>
        <v/>
      </c>
      <c r="L28" s="294"/>
      <c r="M28" s="294"/>
      <c r="N28" s="294"/>
      <c r="O28" s="139" t="s">
        <v>5</v>
      </c>
      <c r="P28" s="139"/>
      <c r="Q28" s="25" t="s">
        <v>3</v>
      </c>
      <c r="R28" s="25" t="s">
        <v>3</v>
      </c>
      <c r="S28" s="63">
        <f ca="1">TODAY()</f>
        <v>44413</v>
      </c>
      <c r="T28" s="20"/>
    </row>
    <row r="29" spans="1:20" ht="16.899999999999999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8"/>
      <c r="R29" s="18"/>
      <c r="S29" s="7"/>
      <c r="T29" s="4"/>
    </row>
    <row r="30" spans="1:20" ht="25.15" customHeight="1" x14ac:dyDescent="0.35">
      <c r="A30" s="2"/>
      <c r="B30" s="3"/>
      <c r="C30" s="3"/>
      <c r="D30" s="3"/>
      <c r="E30" s="3"/>
      <c r="F30" s="3"/>
      <c r="G30" s="157" t="s">
        <v>2</v>
      </c>
      <c r="H30" s="152"/>
      <c r="I30" s="152"/>
      <c r="J30" s="152"/>
      <c r="K30" s="3"/>
      <c r="L30" s="3"/>
      <c r="M30" s="3"/>
      <c r="N30" s="3"/>
      <c r="O30" s="3"/>
      <c r="P30" s="3"/>
      <c r="Q30" s="18"/>
      <c r="R30" s="18"/>
      <c r="S30" s="7"/>
      <c r="T30" s="4"/>
    </row>
    <row r="31" spans="1:20" s="21" customFormat="1" ht="25.15" customHeight="1" x14ac:dyDescent="0.4">
      <c r="A31" s="151" t="s">
        <v>8</v>
      </c>
      <c r="B31" s="152"/>
      <c r="C31" s="152"/>
      <c r="D31" s="152"/>
      <c r="E31" s="152"/>
      <c r="F31" s="152"/>
      <c r="G31" s="152"/>
      <c r="H31" s="152"/>
      <c r="I31" s="152"/>
      <c r="J31" s="152"/>
      <c r="K31" s="294" t="str">
        <f>IF(VAP=0,"",VAP)</f>
        <v/>
      </c>
      <c r="L31" s="294"/>
      <c r="M31" s="294"/>
      <c r="N31" s="294"/>
      <c r="O31" s="139" t="s">
        <v>5</v>
      </c>
      <c r="P31" s="139"/>
      <c r="Q31" s="25" t="s">
        <v>3</v>
      </c>
      <c r="R31" s="25" t="s">
        <v>3</v>
      </c>
      <c r="S31" s="63">
        <f ca="1">TODAY()</f>
        <v>44413</v>
      </c>
      <c r="T31" s="20"/>
    </row>
    <row r="32" spans="1:20" s="21" customFormat="1" ht="25.15" customHeight="1" x14ac:dyDescent="0.4">
      <c r="A32" s="151" t="s">
        <v>9</v>
      </c>
      <c r="B32" s="152"/>
      <c r="C32" s="152"/>
      <c r="D32" s="152"/>
      <c r="E32" s="152"/>
      <c r="F32" s="152"/>
      <c r="G32" s="152"/>
      <c r="H32" s="152"/>
      <c r="I32" s="152"/>
      <c r="J32" s="152"/>
      <c r="K32" s="294" t="str">
        <f>IF(RPG=0,"",RPG)</f>
        <v/>
      </c>
      <c r="L32" s="294"/>
      <c r="M32" s="294"/>
      <c r="N32" s="294"/>
      <c r="O32" s="139" t="s">
        <v>5</v>
      </c>
      <c r="P32" s="139"/>
      <c r="Q32" s="25" t="s">
        <v>3</v>
      </c>
      <c r="R32" s="25" t="s">
        <v>3</v>
      </c>
      <c r="S32" s="63">
        <f ca="1">TODAY()</f>
        <v>44413</v>
      </c>
      <c r="T32" s="20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8"/>
      <c r="R33" s="18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57" t="s">
        <v>1</v>
      </c>
      <c r="H34" s="152"/>
      <c r="I34" s="152"/>
      <c r="J34" s="152"/>
      <c r="K34" s="3"/>
      <c r="L34" s="3"/>
      <c r="M34" s="3"/>
      <c r="N34" s="3"/>
      <c r="O34" s="3"/>
      <c r="P34" s="3"/>
      <c r="Q34" s="18"/>
      <c r="R34" s="18"/>
      <c r="S34" s="7"/>
      <c r="T34" s="4"/>
    </row>
    <row r="35" spans="1:20" s="21" customFormat="1" ht="25.15" customHeight="1" x14ac:dyDescent="0.4">
      <c r="A35" s="151" t="s">
        <v>10</v>
      </c>
      <c r="B35" s="152"/>
      <c r="C35" s="152"/>
      <c r="D35" s="152"/>
      <c r="E35" s="152"/>
      <c r="F35" s="152"/>
      <c r="G35" s="152"/>
      <c r="H35" s="152"/>
      <c r="I35" s="152"/>
      <c r="J35" s="152"/>
      <c r="K35" s="299"/>
      <c r="L35" s="299"/>
      <c r="M35" s="299"/>
      <c r="N35" s="299"/>
      <c r="O35" s="139" t="s">
        <v>5</v>
      </c>
      <c r="P35" s="139"/>
      <c r="Q35" s="25" t="s">
        <v>3</v>
      </c>
      <c r="R35" s="25" t="s">
        <v>3</v>
      </c>
      <c r="S35" s="63">
        <f ca="1">TODAY()</f>
        <v>44413</v>
      </c>
      <c r="T35" s="20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1">
    <mergeCell ref="G27:J27"/>
    <mergeCell ref="A28:J28"/>
    <mergeCell ref="K28:N28"/>
    <mergeCell ref="O28:P28"/>
    <mergeCell ref="G30:J30"/>
    <mergeCell ref="A31:J31"/>
    <mergeCell ref="K31:N31"/>
    <mergeCell ref="O31:P31"/>
    <mergeCell ref="A35:J35"/>
    <mergeCell ref="K35:N35"/>
    <mergeCell ref="O35:P35"/>
    <mergeCell ref="A32:J32"/>
    <mergeCell ref="K32:N32"/>
    <mergeCell ref="O32:P32"/>
    <mergeCell ref="G34:J34"/>
    <mergeCell ref="A7:C7"/>
    <mergeCell ref="A8:C8"/>
    <mergeCell ref="J19:Q19"/>
    <mergeCell ref="J20:Q20"/>
    <mergeCell ref="F16:I16"/>
    <mergeCell ref="F17:I17"/>
    <mergeCell ref="F18:I18"/>
    <mergeCell ref="J18:Q18"/>
    <mergeCell ref="J17:Q17"/>
    <mergeCell ref="F19:I19"/>
    <mergeCell ref="F20:I20"/>
    <mergeCell ref="J22:Q22"/>
    <mergeCell ref="E13:P15"/>
    <mergeCell ref="F22:I22"/>
    <mergeCell ref="F23:I23"/>
    <mergeCell ref="J16:Q16"/>
    <mergeCell ref="J21:Q21"/>
    <mergeCell ref="F21:I21"/>
    <mergeCell ref="J23:Q23"/>
    <mergeCell ref="Q2:S2"/>
    <mergeCell ref="O2:P2"/>
    <mergeCell ref="A6:C6"/>
    <mergeCell ref="M2:N2"/>
    <mergeCell ref="O3:P3"/>
    <mergeCell ref="Q3:S3"/>
    <mergeCell ref="M3:N3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M33"/>
  <sheetViews>
    <sheetView view="pageBreakPreview" zoomScale="55" zoomScaleNormal="70" zoomScaleSheetLayoutView="55" zoomScalePageLayoutView="70" workbookViewId="0">
      <pane ySplit="7" topLeftCell="A8" activePane="bottomLeft" state="frozen"/>
      <selection pane="bottomLeft" activeCell="A8" sqref="A8"/>
    </sheetView>
  </sheetViews>
  <sheetFormatPr defaultRowHeight="15" x14ac:dyDescent="0.25"/>
  <cols>
    <col min="1" max="1" width="34.5" style="91" customWidth="1"/>
    <col min="2" max="2" width="13.5" style="91" customWidth="1"/>
    <col min="3" max="6" width="11.125" style="91" customWidth="1"/>
    <col min="7" max="7" width="31.25" style="91" customWidth="1"/>
    <col min="8" max="8" width="50.625" style="91" customWidth="1"/>
    <col min="9" max="10" width="31.25" style="91" customWidth="1"/>
    <col min="11" max="11" width="12.375" style="91" customWidth="1"/>
    <col min="12" max="12" width="12.875" style="91" customWidth="1"/>
    <col min="13" max="13" width="22.5" style="91" customWidth="1"/>
    <col min="14" max="16384" width="9" style="91"/>
  </cols>
  <sheetData>
    <row r="1" spans="1:13" s="93" customFormat="1" ht="24" customHeight="1" thickBot="1" x14ac:dyDescent="0.45">
      <c r="A1" s="245" t="s">
        <v>159</v>
      </c>
      <c r="B1" s="246"/>
      <c r="C1" s="236" t="s">
        <v>158</v>
      </c>
      <c r="D1" s="237"/>
      <c r="E1" s="237"/>
      <c r="F1" s="237"/>
      <c r="G1" s="237"/>
      <c r="H1" s="237"/>
      <c r="I1" s="237"/>
      <c r="J1" s="237"/>
      <c r="K1" s="237"/>
      <c r="L1" s="237"/>
      <c r="M1" s="238"/>
    </row>
    <row r="2" spans="1:13" s="93" customFormat="1" ht="24" customHeight="1" thickBot="1" x14ac:dyDescent="0.45">
      <c r="A2" s="247" t="s">
        <v>157</v>
      </c>
      <c r="B2" s="248"/>
      <c r="C2" s="239" t="s">
        <v>156</v>
      </c>
      <c r="D2" s="239"/>
      <c r="E2" s="239"/>
      <c r="F2" s="239"/>
      <c r="G2" s="239"/>
      <c r="H2" s="239"/>
      <c r="I2" s="239"/>
      <c r="J2" s="240"/>
      <c r="K2" s="234" t="s">
        <v>149</v>
      </c>
      <c r="L2" s="235"/>
      <c r="M2" s="103" t="s">
        <v>151</v>
      </c>
    </row>
    <row r="3" spans="1:13" s="93" customFormat="1" ht="24" customHeight="1" thickBot="1" x14ac:dyDescent="0.45">
      <c r="A3" s="249" t="s">
        <v>155</v>
      </c>
      <c r="B3" s="250"/>
      <c r="C3" s="241" t="s">
        <v>154</v>
      </c>
      <c r="D3" s="253"/>
      <c r="E3" s="253"/>
      <c r="F3" s="253"/>
      <c r="G3" s="253"/>
      <c r="H3" s="253"/>
      <c r="I3" s="253"/>
      <c r="J3" s="253"/>
      <c r="K3" s="253"/>
      <c r="L3" s="253"/>
      <c r="M3" s="242"/>
    </row>
    <row r="4" spans="1:13" s="93" customFormat="1" ht="24" customHeight="1" thickBot="1" x14ac:dyDescent="0.45">
      <c r="A4" s="247" t="s">
        <v>153</v>
      </c>
      <c r="B4" s="248"/>
      <c r="C4" s="243" t="s">
        <v>152</v>
      </c>
      <c r="D4" s="243"/>
      <c r="E4" s="243"/>
      <c r="F4" s="243"/>
      <c r="G4" s="243"/>
      <c r="H4" s="243"/>
      <c r="I4" s="243"/>
      <c r="J4" s="244"/>
      <c r="K4" s="241" t="s">
        <v>149</v>
      </c>
      <c r="L4" s="242"/>
      <c r="M4" s="102" t="s">
        <v>151</v>
      </c>
    </row>
    <row r="5" spans="1:13" s="93" customFormat="1" ht="39" customHeight="1" thickBot="1" x14ac:dyDescent="0.45">
      <c r="A5" s="251" t="s">
        <v>150</v>
      </c>
      <c r="B5" s="252"/>
      <c r="C5" s="253" t="s">
        <v>149</v>
      </c>
      <c r="D5" s="253"/>
      <c r="E5" s="253"/>
      <c r="F5" s="253"/>
      <c r="G5" s="253"/>
      <c r="H5" s="253"/>
      <c r="I5" s="253"/>
      <c r="J5" s="253"/>
      <c r="K5" s="253"/>
      <c r="L5" s="253"/>
      <c r="M5" s="242"/>
    </row>
    <row r="6" spans="1:13" s="93" customFormat="1" ht="30.75" customHeight="1" thickBot="1" x14ac:dyDescent="0.45">
      <c r="A6" s="101"/>
      <c r="B6" s="232" t="s">
        <v>85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3"/>
    </row>
    <row r="7" spans="1:13" s="93" customFormat="1" ht="131.25" customHeight="1" thickBot="1" x14ac:dyDescent="0.45">
      <c r="A7" s="100"/>
      <c r="B7" s="99" t="s">
        <v>148</v>
      </c>
      <c r="C7" s="98" t="s">
        <v>84</v>
      </c>
      <c r="D7" s="98" t="s">
        <v>83</v>
      </c>
      <c r="E7" s="98" t="s">
        <v>82</v>
      </c>
      <c r="F7" s="98" t="s">
        <v>81</v>
      </c>
      <c r="G7" s="97" t="s">
        <v>80</v>
      </c>
      <c r="H7" s="97" t="s">
        <v>79</v>
      </c>
      <c r="I7" s="97" t="s">
        <v>78</v>
      </c>
      <c r="J7" s="97" t="s">
        <v>77</v>
      </c>
      <c r="K7" s="98" t="s">
        <v>76</v>
      </c>
      <c r="L7" s="98" t="s">
        <v>75</v>
      </c>
      <c r="M7" s="97" t="s">
        <v>74</v>
      </c>
    </row>
    <row r="8" spans="1:13" s="93" customFormat="1" ht="54" customHeight="1" x14ac:dyDescent="0.4">
      <c r="A8" s="95"/>
      <c r="B8" s="96" t="s">
        <v>147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</row>
    <row r="9" spans="1:13" s="93" customFormat="1" ht="51.75" customHeight="1" x14ac:dyDescent="0.4">
      <c r="A9" s="92"/>
      <c r="B9" s="94" t="s">
        <v>147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</row>
    <row r="10" spans="1:13" s="93" customFormat="1" ht="50.25" customHeight="1" x14ac:dyDescent="0.4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</row>
    <row r="11" spans="1:13" s="93" customFormat="1" ht="48" customHeight="1" x14ac:dyDescent="0.4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</row>
    <row r="12" spans="1:13" s="93" customFormat="1" ht="40.15" customHeight="1" x14ac:dyDescent="0.4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</row>
    <row r="13" spans="1:13" s="93" customFormat="1" ht="40.15" customHeight="1" x14ac:dyDescent="0.4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</row>
    <row r="14" spans="1:13" s="93" customFormat="1" ht="40.15" customHeight="1" x14ac:dyDescent="0.4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</row>
    <row r="15" spans="1:13" ht="34.9" customHeight="1" x14ac:dyDescent="0.4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</row>
    <row r="16" spans="1:13" ht="34.9" customHeight="1" x14ac:dyDescent="0.4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</row>
    <row r="17" spans="1:13" ht="34.9" customHeight="1" x14ac:dyDescent="0.4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</row>
    <row r="18" spans="1:13" ht="34.9" customHeight="1" x14ac:dyDescent="0.4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</row>
    <row r="19" spans="1:13" ht="34.9" customHeight="1" x14ac:dyDescent="0.4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</row>
    <row r="20" spans="1:13" ht="34.9" customHeight="1" x14ac:dyDescent="0.4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</row>
    <row r="21" spans="1:13" ht="35.1" customHeight="1" x14ac:dyDescent="0.4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ht="35.1" customHeight="1" x14ac:dyDescent="0.4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</row>
    <row r="23" spans="1:13" ht="35.1" customHeight="1" x14ac:dyDescent="0.4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</row>
    <row r="24" spans="1:13" ht="35.1" customHeight="1" x14ac:dyDescent="0.4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</row>
    <row r="25" spans="1:13" ht="35.1" customHeight="1" x14ac:dyDescent="0.4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</row>
    <row r="26" spans="1:13" ht="35.1" customHeight="1" x14ac:dyDescent="0.4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</row>
    <row r="27" spans="1:13" ht="35.1" customHeight="1" x14ac:dyDescent="0.4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</row>
    <row r="28" spans="1:13" ht="35.1" customHeight="1" x14ac:dyDescent="0.4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</row>
    <row r="29" spans="1:13" ht="35.1" customHeight="1" x14ac:dyDescent="0.4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</row>
    <row r="30" spans="1:13" ht="35.1" customHeight="1" x14ac:dyDescent="0.4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</row>
    <row r="31" spans="1:13" ht="35.1" customHeight="1" x14ac:dyDescent="0.4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</row>
    <row r="32" spans="1:13" ht="35.1" customHeight="1" x14ac:dyDescent="0.4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</row>
    <row r="33" spans="1:13" ht="35.1" customHeight="1" x14ac:dyDescent="0.4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</row>
  </sheetData>
  <autoFilter ref="B7:M21"/>
  <mergeCells count="13">
    <mergeCell ref="B6:M6"/>
    <mergeCell ref="K2:L2"/>
    <mergeCell ref="C1:M1"/>
    <mergeCell ref="C2:J2"/>
    <mergeCell ref="K4:L4"/>
    <mergeCell ref="C4:J4"/>
    <mergeCell ref="A1:B1"/>
    <mergeCell ref="A2:B2"/>
    <mergeCell ref="A3:B3"/>
    <mergeCell ref="A4:B4"/>
    <mergeCell ref="A5:B5"/>
    <mergeCell ref="C5:M5"/>
    <mergeCell ref="C3:M3"/>
  </mergeCells>
  <pageMargins left="0.86614173228346458" right="0.19685039370078741" top="0.55118110236220474" bottom="0.19685039370078741" header="0" footer="0"/>
  <pageSetup paperSize="8" scale="61" orientation="landscape" r:id="rId1"/>
  <headerFooter>
    <oddHeader>&amp;C&amp;"ISOCPEUR,полужирный курсив"&amp;22время создания: &amp;T   дата создания: &amp;D   лист: &amp;P   листов: &amp;N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U42"/>
  <sheetViews>
    <sheetView view="pageBreakPreview" zoomScale="40" zoomScaleNormal="40" zoomScaleSheetLayoutView="40" workbookViewId="0">
      <pane ySplit="9" topLeftCell="A10" activePane="bottomLeft" state="frozen"/>
      <selection pane="bottomLeft" activeCell="A10" sqref="A10"/>
    </sheetView>
  </sheetViews>
  <sheetFormatPr defaultRowHeight="15" x14ac:dyDescent="0.25"/>
  <cols>
    <col min="1" max="1" width="25.375" style="104" customWidth="1"/>
    <col min="2" max="8" width="11.625" style="104" customWidth="1"/>
    <col min="9" max="9" width="32.125" style="104" customWidth="1"/>
    <col min="10" max="11" width="26.875" style="104" customWidth="1"/>
    <col min="12" max="14" width="13.75" style="104" customWidth="1"/>
    <col min="15" max="20" width="26.875" style="104" customWidth="1"/>
    <col min="21" max="21" width="32.25" style="104" customWidth="1"/>
    <col min="22" max="16384" width="9" style="104"/>
  </cols>
  <sheetData>
    <row r="1" spans="1:21" s="105" customFormat="1" ht="24.95" customHeight="1" thickBot="1" x14ac:dyDescent="0.4">
      <c r="A1" s="121" t="s">
        <v>169</v>
      </c>
      <c r="B1" s="270" t="s">
        <v>168</v>
      </c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1"/>
    </row>
    <row r="2" spans="1:21" s="105" customFormat="1" ht="24.95" customHeight="1" thickBot="1" x14ac:dyDescent="0.4">
      <c r="A2" s="120" t="s">
        <v>167</v>
      </c>
      <c r="B2" s="259" t="s">
        <v>164</v>
      </c>
      <c r="C2" s="260"/>
      <c r="D2" s="260"/>
      <c r="E2" s="260"/>
      <c r="F2" s="260"/>
      <c r="G2" s="261"/>
      <c r="H2" s="117" t="s">
        <v>162</v>
      </c>
      <c r="I2" s="259"/>
      <c r="J2" s="260"/>
      <c r="K2" s="261"/>
      <c r="L2" s="256" t="s">
        <v>149</v>
      </c>
      <c r="M2" s="257"/>
      <c r="N2" s="258"/>
      <c r="O2" s="259" t="s">
        <v>164</v>
      </c>
      <c r="P2" s="260"/>
      <c r="Q2" s="260"/>
      <c r="R2" s="260"/>
      <c r="S2" s="260"/>
      <c r="T2" s="260"/>
      <c r="U2" s="261"/>
    </row>
    <row r="3" spans="1:21" s="105" customFormat="1" ht="24.95" customHeight="1" thickBot="1" x14ac:dyDescent="0.4">
      <c r="A3" s="119" t="s">
        <v>166</v>
      </c>
      <c r="B3" s="259" t="s">
        <v>164</v>
      </c>
      <c r="C3" s="260"/>
      <c r="D3" s="260"/>
      <c r="E3" s="260"/>
      <c r="F3" s="260"/>
      <c r="G3" s="260"/>
      <c r="H3" s="117" t="s">
        <v>165</v>
      </c>
      <c r="I3" s="259"/>
      <c r="J3" s="260"/>
      <c r="K3" s="261"/>
      <c r="L3" s="256" t="s">
        <v>165</v>
      </c>
      <c r="M3" s="257"/>
      <c r="N3" s="258"/>
      <c r="O3" s="259" t="s">
        <v>164</v>
      </c>
      <c r="P3" s="260"/>
      <c r="Q3" s="260"/>
      <c r="R3" s="260"/>
      <c r="S3" s="260"/>
      <c r="T3" s="260"/>
      <c r="U3" s="261"/>
    </row>
    <row r="4" spans="1:21" s="105" customFormat="1" ht="24.95" customHeight="1" thickBot="1" x14ac:dyDescent="0.4">
      <c r="A4" s="118" t="s">
        <v>163</v>
      </c>
      <c r="B4" s="256" t="s">
        <v>161</v>
      </c>
      <c r="C4" s="257"/>
      <c r="D4" s="257"/>
      <c r="E4" s="257"/>
      <c r="F4" s="257"/>
      <c r="G4" s="258"/>
      <c r="H4" s="117" t="s">
        <v>162</v>
      </c>
      <c r="I4" s="256" t="s">
        <v>161</v>
      </c>
      <c r="J4" s="257"/>
      <c r="K4" s="258"/>
      <c r="L4" s="256" t="s">
        <v>149</v>
      </c>
      <c r="M4" s="257"/>
      <c r="N4" s="258"/>
      <c r="O4" s="256" t="s">
        <v>161</v>
      </c>
      <c r="P4" s="257"/>
      <c r="Q4" s="257"/>
      <c r="R4" s="257"/>
      <c r="S4" s="257"/>
      <c r="T4" s="257"/>
      <c r="U4" s="258"/>
    </row>
    <row r="5" spans="1:21" ht="49.9" customHeight="1" x14ac:dyDescent="0.25">
      <c r="A5" s="262" t="s">
        <v>123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4"/>
    </row>
    <row r="6" spans="1:21" s="113" customFormat="1" ht="75" customHeight="1" x14ac:dyDescent="0.25">
      <c r="A6" s="265"/>
      <c r="B6" s="254" t="s">
        <v>84</v>
      </c>
      <c r="C6" s="254" t="s">
        <v>83</v>
      </c>
      <c r="D6" s="254" t="s">
        <v>160</v>
      </c>
      <c r="E6" s="254" t="s">
        <v>82</v>
      </c>
      <c r="F6" s="254" t="s">
        <v>81</v>
      </c>
      <c r="G6" s="254" t="s">
        <v>80</v>
      </c>
      <c r="H6" s="254" t="s">
        <v>122</v>
      </c>
      <c r="I6" s="254" t="s">
        <v>77</v>
      </c>
      <c r="J6" s="114" t="s">
        <v>121</v>
      </c>
      <c r="K6" s="116" t="s">
        <v>120</v>
      </c>
      <c r="L6" s="266" t="s">
        <v>119</v>
      </c>
      <c r="M6" s="267"/>
      <c r="N6" s="267"/>
      <c r="O6" s="114" t="s">
        <v>118</v>
      </c>
      <c r="P6" s="116" t="s">
        <v>117</v>
      </c>
      <c r="Q6" s="114" t="s">
        <v>116</v>
      </c>
      <c r="R6" s="114" t="s">
        <v>115</v>
      </c>
      <c r="S6" s="115" t="s">
        <v>114</v>
      </c>
      <c r="T6" s="115" t="s">
        <v>113</v>
      </c>
      <c r="U6" s="114" t="s">
        <v>112</v>
      </c>
    </row>
    <row r="7" spans="1:21" s="107" customFormat="1" ht="49.5" customHeight="1" x14ac:dyDescent="0.4">
      <c r="A7" s="265"/>
      <c r="B7" s="255"/>
      <c r="C7" s="255"/>
      <c r="D7" s="255"/>
      <c r="E7" s="255"/>
      <c r="F7" s="255"/>
      <c r="G7" s="255"/>
      <c r="H7" s="255"/>
      <c r="I7" s="255"/>
      <c r="J7" s="112" t="s">
        <v>111</v>
      </c>
      <c r="K7" s="108" t="s">
        <v>110</v>
      </c>
      <c r="L7" s="108" t="s">
        <v>109</v>
      </c>
      <c r="M7" s="108" t="s">
        <v>108</v>
      </c>
      <c r="N7" s="108" t="s">
        <v>107</v>
      </c>
      <c r="O7" s="111" t="s">
        <v>106</v>
      </c>
      <c r="P7" s="111" t="s">
        <v>105</v>
      </c>
      <c r="Q7" s="111" t="s">
        <v>105</v>
      </c>
      <c r="R7" s="111" t="s">
        <v>105</v>
      </c>
      <c r="S7" s="111" t="s">
        <v>104</v>
      </c>
      <c r="T7" s="109" t="s">
        <v>104</v>
      </c>
      <c r="U7" s="111" t="s">
        <v>127</v>
      </c>
    </row>
    <row r="8" spans="1:21" s="107" customFormat="1" ht="49.9" customHeight="1" x14ac:dyDescent="0.4">
      <c r="A8" s="265"/>
      <c r="B8" s="255"/>
      <c r="C8" s="255"/>
      <c r="D8" s="255"/>
      <c r="E8" s="255"/>
      <c r="F8" s="255"/>
      <c r="G8" s="255"/>
      <c r="H8" s="255"/>
      <c r="I8" s="255"/>
      <c r="J8" s="112" t="s">
        <v>103</v>
      </c>
      <c r="K8" s="110" t="s">
        <v>102</v>
      </c>
      <c r="L8" s="268" t="s">
        <v>101</v>
      </c>
      <c r="M8" s="269"/>
      <c r="N8" s="269"/>
      <c r="O8" s="108" t="s">
        <v>100</v>
      </c>
      <c r="P8" s="111" t="s">
        <v>99</v>
      </c>
      <c r="Q8" s="108" t="s">
        <v>98</v>
      </c>
      <c r="R8" s="111" t="s">
        <v>97</v>
      </c>
      <c r="S8" s="111" t="s">
        <v>96</v>
      </c>
      <c r="T8" s="111" t="s">
        <v>95</v>
      </c>
      <c r="U8" s="108" t="s">
        <v>94</v>
      </c>
    </row>
    <row r="9" spans="1:21" s="107" customFormat="1" ht="49.9" customHeight="1" x14ac:dyDescent="0.4">
      <c r="A9" s="265"/>
      <c r="B9" s="255"/>
      <c r="C9" s="255"/>
      <c r="D9" s="255"/>
      <c r="E9" s="255"/>
      <c r="F9" s="255"/>
      <c r="G9" s="255"/>
      <c r="H9" s="255"/>
      <c r="I9" s="255"/>
      <c r="J9" s="112" t="s">
        <v>93</v>
      </c>
      <c r="K9" s="108" t="s">
        <v>92</v>
      </c>
      <c r="L9" s="268" t="s">
        <v>91</v>
      </c>
      <c r="M9" s="269"/>
      <c r="N9" s="269"/>
      <c r="O9" s="108" t="s">
        <v>90</v>
      </c>
      <c r="P9" s="111" t="s">
        <v>89</v>
      </c>
      <c r="Q9" s="108"/>
      <c r="R9" s="110" t="s">
        <v>88</v>
      </c>
      <c r="S9" s="110" t="s">
        <v>87</v>
      </c>
      <c r="T9" s="109" t="s">
        <v>86</v>
      </c>
      <c r="U9" s="108"/>
    </row>
    <row r="10" spans="1:21" s="105" customFormat="1" ht="45" customHeight="1" x14ac:dyDescent="0.4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</row>
    <row r="11" spans="1:21" s="105" customFormat="1" ht="45" customHeight="1" x14ac:dyDescent="0.4">
      <c r="A11" s="106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</row>
    <row r="12" spans="1:21" s="105" customFormat="1" ht="45" customHeight="1" x14ac:dyDescent="0.4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</row>
    <row r="13" spans="1:21" s="105" customFormat="1" ht="45" customHeight="1" x14ac:dyDescent="0.4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</row>
    <row r="14" spans="1:21" s="105" customFormat="1" ht="45" customHeight="1" x14ac:dyDescent="0.4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</row>
    <row r="15" spans="1:21" s="105" customFormat="1" ht="45" customHeight="1" x14ac:dyDescent="0.4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</row>
    <row r="16" spans="1:21" s="105" customFormat="1" ht="45" customHeight="1" x14ac:dyDescent="0.4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</row>
    <row r="17" spans="1:21" s="105" customFormat="1" ht="45" customHeight="1" x14ac:dyDescent="0.4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</row>
    <row r="18" spans="1:21" s="105" customFormat="1" ht="45" customHeight="1" x14ac:dyDescent="0.4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</row>
    <row r="19" spans="1:21" s="105" customFormat="1" ht="45" customHeight="1" x14ac:dyDescent="0.4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</row>
    <row r="20" spans="1:21" s="105" customFormat="1" ht="45" customHeight="1" x14ac:dyDescent="0.4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</row>
    <row r="21" spans="1:21" s="105" customFormat="1" ht="45" customHeight="1" x14ac:dyDescent="0.4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</row>
    <row r="22" spans="1:21" s="105" customFormat="1" ht="45" customHeight="1" x14ac:dyDescent="0.4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</row>
    <row r="23" spans="1:21" s="105" customFormat="1" ht="45" customHeight="1" x14ac:dyDescent="0.4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</row>
    <row r="24" spans="1:21" s="105" customFormat="1" ht="45" customHeight="1" x14ac:dyDescent="0.4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</row>
    <row r="25" spans="1:21" s="105" customFormat="1" ht="45" customHeight="1" x14ac:dyDescent="0.4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</row>
    <row r="26" spans="1:21" s="105" customFormat="1" ht="45" customHeight="1" x14ac:dyDescent="0.4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</row>
    <row r="27" spans="1:21" s="105" customFormat="1" ht="45" customHeight="1" x14ac:dyDescent="0.4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</row>
    <row r="28" spans="1:21" s="105" customFormat="1" ht="45" customHeight="1" x14ac:dyDescent="0.4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</row>
    <row r="29" spans="1:21" s="105" customFormat="1" ht="45" customHeight="1" x14ac:dyDescent="0.4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</row>
    <row r="30" spans="1:21" s="105" customFormat="1" ht="45" customHeight="1" x14ac:dyDescent="0.4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</row>
    <row r="31" spans="1:21" s="105" customFormat="1" ht="45" customHeight="1" x14ac:dyDescent="0.4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</row>
    <row r="32" spans="1:21" s="105" customFormat="1" ht="45" customHeight="1" x14ac:dyDescent="0.4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</row>
    <row r="33" spans="1:21" s="105" customFormat="1" ht="45" customHeight="1" x14ac:dyDescent="0.4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</row>
    <row r="34" spans="1:21" s="105" customFormat="1" ht="45" customHeight="1" x14ac:dyDescent="0.4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</row>
    <row r="35" spans="1:21" s="105" customFormat="1" ht="45" customHeight="1" x14ac:dyDescent="0.4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</row>
    <row r="36" spans="1:21" s="105" customFormat="1" ht="45" customHeight="1" x14ac:dyDescent="0.4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</row>
    <row r="37" spans="1:21" s="105" customFormat="1" ht="45" customHeight="1" x14ac:dyDescent="0.4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</row>
    <row r="38" spans="1:21" s="105" customFormat="1" ht="45" customHeight="1" x14ac:dyDescent="0.4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</row>
    <row r="39" spans="1:21" s="105" customFormat="1" ht="45" customHeight="1" x14ac:dyDescent="0.4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</row>
    <row r="40" spans="1:21" s="105" customFormat="1" ht="45" customHeight="1" x14ac:dyDescent="0.4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</row>
    <row r="41" spans="1:21" s="105" customFormat="1" ht="45" customHeight="1" x14ac:dyDescent="0.4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</row>
    <row r="42" spans="1:21" s="105" customFormat="1" ht="45" customHeight="1" x14ac:dyDescent="0.4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</row>
  </sheetData>
  <mergeCells count="26">
    <mergeCell ref="B1:U1"/>
    <mergeCell ref="O2:U2"/>
    <mergeCell ref="L2:N2"/>
    <mergeCell ref="L3:N3"/>
    <mergeCell ref="O3:U3"/>
    <mergeCell ref="B2:G2"/>
    <mergeCell ref="B3:G3"/>
    <mergeCell ref="I2:K2"/>
    <mergeCell ref="A5:U5"/>
    <mergeCell ref="A6:A9"/>
    <mergeCell ref="D6:D9"/>
    <mergeCell ref="H6:H9"/>
    <mergeCell ref="I6:I9"/>
    <mergeCell ref="L6:N6"/>
    <mergeCell ref="L8:N8"/>
    <mergeCell ref="L4:N4"/>
    <mergeCell ref="O4:U4"/>
    <mergeCell ref="B4:G4"/>
    <mergeCell ref="L9:N9"/>
    <mergeCell ref="B6:B9"/>
    <mergeCell ref="C6:C9"/>
    <mergeCell ref="E6:E9"/>
    <mergeCell ref="F6:F9"/>
    <mergeCell ref="G6:G9"/>
    <mergeCell ref="I4:K4"/>
    <mergeCell ref="I3:K3"/>
  </mergeCells>
  <pageMargins left="0.86614173228346458" right="0.19685039370078741" top="0.47244094488188981" bottom="0.19685039370078741" header="0" footer="0"/>
  <pageSetup paperSize="8" scale="42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O29"/>
  <sheetViews>
    <sheetView view="pageBreakPreview" zoomScale="55" zoomScaleNormal="70" zoomScaleSheetLayoutView="55" workbookViewId="0">
      <pane ySplit="6" topLeftCell="A7" activePane="bottomLeft" state="frozen"/>
      <selection activeCell="B1" sqref="B1"/>
      <selection pane="bottomLeft" activeCell="A7" sqref="A7"/>
    </sheetView>
  </sheetViews>
  <sheetFormatPr defaultRowHeight="15" x14ac:dyDescent="0.25"/>
  <cols>
    <col min="1" max="1" width="21.875" style="104" customWidth="1"/>
    <col min="2" max="2" width="18.125" style="104" bestFit="1" customWidth="1"/>
    <col min="3" max="6" width="11.625" style="104" customWidth="1"/>
    <col min="7" max="7" width="27.125" style="104" customWidth="1"/>
    <col min="8" max="8" width="48.75" style="104" customWidth="1"/>
    <col min="9" max="11" width="10.625" style="104" customWidth="1"/>
    <col min="12" max="12" width="23.25" style="104" customWidth="1"/>
    <col min="13" max="14" width="12.875" style="104" customWidth="1"/>
    <col min="15" max="15" width="20.75" style="104" customWidth="1"/>
    <col min="16" max="16384" width="9" style="104"/>
  </cols>
  <sheetData>
    <row r="1" spans="1:15" ht="24.95" customHeight="1" thickBot="1" x14ac:dyDescent="0.3">
      <c r="A1" s="136" t="s">
        <v>179</v>
      </c>
      <c r="B1" s="136"/>
      <c r="C1" s="272" t="s">
        <v>158</v>
      </c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3"/>
    </row>
    <row r="2" spans="1:15" ht="24.95" customHeight="1" thickBot="1" x14ac:dyDescent="0.3">
      <c r="A2" s="135" t="s">
        <v>178</v>
      </c>
      <c r="B2" s="134"/>
      <c r="C2" s="276" t="s">
        <v>177</v>
      </c>
      <c r="D2" s="276"/>
      <c r="E2" s="276"/>
      <c r="F2" s="276"/>
      <c r="G2" s="276"/>
      <c r="H2" s="276"/>
      <c r="I2" s="276"/>
      <c r="J2" s="276"/>
      <c r="K2" s="276"/>
      <c r="L2" s="277"/>
      <c r="M2" s="282" t="s">
        <v>149</v>
      </c>
      <c r="N2" s="283"/>
      <c r="O2" s="280" t="s">
        <v>151</v>
      </c>
    </row>
    <row r="3" spans="1:15" ht="24.95" customHeight="1" thickBot="1" x14ac:dyDescent="0.3">
      <c r="A3" s="133" t="s">
        <v>176</v>
      </c>
      <c r="B3" s="133"/>
      <c r="C3" s="278"/>
      <c r="D3" s="278"/>
      <c r="E3" s="278"/>
      <c r="F3" s="278"/>
      <c r="G3" s="278"/>
      <c r="H3" s="278"/>
      <c r="I3" s="278"/>
      <c r="J3" s="278"/>
      <c r="K3" s="278"/>
      <c r="L3" s="279"/>
      <c r="M3" s="287" t="s">
        <v>165</v>
      </c>
      <c r="N3" s="288"/>
      <c r="O3" s="281"/>
    </row>
    <row r="4" spans="1:15" ht="24.95" customHeight="1" thickBot="1" x14ac:dyDescent="0.3">
      <c r="A4" s="132" t="s">
        <v>175</v>
      </c>
      <c r="B4" s="132"/>
      <c r="C4" s="284" t="s">
        <v>174</v>
      </c>
      <c r="D4" s="285"/>
      <c r="E4" s="285"/>
      <c r="F4" s="285"/>
      <c r="G4" s="285"/>
      <c r="H4" s="285"/>
      <c r="I4" s="285"/>
      <c r="J4" s="285"/>
      <c r="K4" s="285"/>
      <c r="L4" s="286"/>
      <c r="M4" s="282" t="s">
        <v>149</v>
      </c>
      <c r="N4" s="283"/>
      <c r="O4" s="131" t="s">
        <v>174</v>
      </c>
    </row>
    <row r="5" spans="1:15" ht="34.9" customHeight="1" thickBot="1" x14ac:dyDescent="0.3">
      <c r="A5" s="274" t="s">
        <v>126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5"/>
    </row>
    <row r="6" spans="1:15" s="124" customFormat="1" ht="106.5" customHeight="1" thickBot="1" x14ac:dyDescent="0.45">
      <c r="A6" s="130"/>
      <c r="B6" s="129" t="s">
        <v>173</v>
      </c>
      <c r="C6" s="128" t="s">
        <v>84</v>
      </c>
      <c r="D6" s="127" t="s">
        <v>83</v>
      </c>
      <c r="E6" s="127" t="s">
        <v>82</v>
      </c>
      <c r="F6" s="127" t="s">
        <v>81</v>
      </c>
      <c r="G6" s="125" t="s">
        <v>80</v>
      </c>
      <c r="H6" s="125" t="s">
        <v>125</v>
      </c>
      <c r="I6" s="126" t="s">
        <v>172</v>
      </c>
      <c r="J6" s="126" t="s">
        <v>171</v>
      </c>
      <c r="K6" s="126" t="s">
        <v>170</v>
      </c>
      <c r="L6" s="125" t="s">
        <v>77</v>
      </c>
      <c r="M6" s="126" t="s">
        <v>76</v>
      </c>
      <c r="N6" s="126" t="s">
        <v>124</v>
      </c>
      <c r="O6" s="125" t="s">
        <v>74</v>
      </c>
    </row>
    <row r="7" spans="1:15" ht="39.950000000000003" customHeight="1" x14ac:dyDescent="0.3">
      <c r="A7" s="122"/>
      <c r="B7" s="123" t="s">
        <v>147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</row>
    <row r="8" spans="1:15" ht="39.950000000000003" customHeight="1" x14ac:dyDescent="0.3">
      <c r="A8" s="12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</row>
    <row r="9" spans="1:15" ht="39.950000000000003" customHeight="1" x14ac:dyDescent="0.3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</row>
    <row r="10" spans="1:15" ht="39.950000000000003" customHeight="1" x14ac:dyDescent="0.3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</row>
    <row r="11" spans="1:15" ht="39.950000000000003" customHeight="1" x14ac:dyDescent="0.3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</row>
    <row r="12" spans="1:15" ht="39.950000000000003" customHeight="1" x14ac:dyDescent="0.3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</row>
    <row r="13" spans="1:15" ht="39.950000000000003" customHeight="1" x14ac:dyDescent="0.3">
      <c r="A13" s="12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</row>
    <row r="14" spans="1:15" ht="39.950000000000003" customHeight="1" x14ac:dyDescent="0.3">
      <c r="A14" s="122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</row>
    <row r="15" spans="1:15" ht="39.950000000000003" customHeight="1" x14ac:dyDescent="0.3">
      <c r="A15" s="122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</row>
    <row r="16" spans="1:15" ht="39.950000000000003" customHeight="1" x14ac:dyDescent="0.3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</row>
    <row r="17" spans="1:15" ht="39.950000000000003" customHeight="1" x14ac:dyDescent="0.3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</row>
    <row r="18" spans="1:15" ht="39.950000000000003" customHeight="1" x14ac:dyDescent="0.3">
      <c r="A18" s="122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</row>
    <row r="19" spans="1:15" ht="39.950000000000003" customHeight="1" x14ac:dyDescent="0.3">
      <c r="A19" s="122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</row>
    <row r="20" spans="1:15" ht="39.950000000000003" customHeight="1" x14ac:dyDescent="0.3">
      <c r="A20" s="122"/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</row>
    <row r="21" spans="1:15" ht="39.950000000000003" customHeight="1" x14ac:dyDescent="0.3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</row>
    <row r="22" spans="1:15" ht="39.950000000000003" customHeight="1" x14ac:dyDescent="0.3">
      <c r="A22" s="122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</row>
    <row r="23" spans="1:15" ht="39.950000000000003" customHeight="1" x14ac:dyDescent="0.3">
      <c r="A23" s="122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</row>
    <row r="24" spans="1:15" ht="39.950000000000003" customHeight="1" x14ac:dyDescent="0.3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</row>
    <row r="25" spans="1:15" ht="39.950000000000003" customHeight="1" x14ac:dyDescent="0.3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</row>
    <row r="26" spans="1:15" ht="39.950000000000003" customHeight="1" x14ac:dyDescent="0.3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</row>
    <row r="27" spans="1:15" ht="39.950000000000003" customHeight="1" x14ac:dyDescent="0.3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</row>
    <row r="28" spans="1:15" ht="39.950000000000003" customHeight="1" x14ac:dyDescent="0.3">
      <c r="A28" s="122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</row>
    <row r="29" spans="1:15" ht="39.950000000000003" customHeight="1" x14ac:dyDescent="0.3">
      <c r="A29" s="122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</row>
  </sheetData>
  <autoFilter ref="C6:O16"/>
  <mergeCells count="8">
    <mergeCell ref="C1:O1"/>
    <mergeCell ref="A5:O5"/>
    <mergeCell ref="C2:L3"/>
    <mergeCell ref="O2:O3"/>
    <mergeCell ref="M4:N4"/>
    <mergeCell ref="M2:N2"/>
    <mergeCell ref="C4:L4"/>
    <mergeCell ref="M3:N3"/>
  </mergeCells>
  <pageMargins left="0.86614173228346458" right="0.19685039370078741" top="0.47244094488188981" bottom="0.19685039370078741" header="0" footer="0"/>
  <pageSetup paperSize="8" scale="68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WhiteSpace="0" view="pageBreakPreview" topLeftCell="A9" zoomScale="70" zoomScaleNormal="100" zoomScaleSheetLayoutView="70" zoomScalePageLayoutView="70" workbookViewId="0">
      <selection activeCell="J22" sqref="J22:Q22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3" width="12" style="1" customWidth="1"/>
    <col min="4" max="4" width="15.125" style="1" customWidth="1"/>
    <col min="5" max="5" width="8.25" style="1" customWidth="1"/>
    <col min="6" max="9" width="7.625" style="1" customWidth="1"/>
    <col min="10" max="15" width="8.75" style="1"/>
    <col min="16" max="16" width="10.875" style="1" customWidth="1"/>
    <col min="17" max="17" width="10.75" style="1" customWidth="1"/>
    <col min="18" max="18" width="10.625" style="1" customWidth="1"/>
    <col min="19" max="19" width="9.625" style="1" customWidth="1"/>
    <col min="20" max="20" width="2.5" style="1" customWidth="1"/>
    <col min="21" max="21" width="8.125" style="1" customWidth="1"/>
    <col min="22" max="16384" width="8.75" style="1"/>
  </cols>
  <sheetData>
    <row r="1" spans="1:20" ht="19.149999999999999" customHeight="1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19.149999999999999" customHeight="1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82"/>
    </row>
    <row r="3" spans="1:20" ht="19.149999999999999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82"/>
    </row>
    <row r="4" spans="1:20" ht="25.15" customHeight="1" x14ac:dyDescent="0.4">
      <c r="A4" s="2"/>
      <c r="B4" s="3"/>
      <c r="C4" s="3"/>
      <c r="D4" s="3"/>
      <c r="E4" s="3"/>
      <c r="F4" s="3"/>
      <c r="G4" s="19"/>
      <c r="H4" s="6"/>
      <c r="I4" s="6"/>
      <c r="J4" s="6"/>
      <c r="K4" s="22"/>
      <c r="L4" s="22"/>
      <c r="M4" s="172"/>
      <c r="N4" s="226"/>
      <c r="O4" s="171" t="s">
        <v>26</v>
      </c>
      <c r="P4" s="223"/>
      <c r="Q4" s="170">
        <f ca="1">TODAY()</f>
        <v>44413</v>
      </c>
      <c r="R4" s="223"/>
      <c r="S4" s="223"/>
      <c r="T4" s="24"/>
    </row>
    <row r="5" spans="1:20" ht="25.15" customHeight="1" x14ac:dyDescent="0.4">
      <c r="A5" s="16"/>
      <c r="B5" s="17"/>
      <c r="C5" s="17"/>
      <c r="D5" s="17"/>
      <c r="E5" s="17"/>
      <c r="F5" s="17"/>
      <c r="G5" s="19"/>
      <c r="H5" s="6"/>
      <c r="I5" s="6"/>
      <c r="J5" s="6"/>
      <c r="K5" s="18"/>
      <c r="L5" s="18"/>
      <c r="M5" s="172"/>
      <c r="N5" s="226"/>
      <c r="O5" s="171"/>
      <c r="P5" s="223"/>
      <c r="Q5" s="158"/>
      <c r="R5" s="223"/>
      <c r="S5" s="223"/>
      <c r="T5" s="23"/>
    </row>
    <row r="6" spans="1:20" ht="25.15" customHeight="1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4"/>
    </row>
    <row r="7" spans="1:20" ht="18.75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162" t="s">
        <v>28</v>
      </c>
      <c r="B8" s="289"/>
      <c r="C8" s="28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23.25" x14ac:dyDescent="0.3">
      <c r="A9" s="162" t="s">
        <v>30</v>
      </c>
      <c r="B9" s="289"/>
      <c r="C9" s="289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23.25" x14ac:dyDescent="0.3">
      <c r="A10" s="162" t="s">
        <v>29</v>
      </c>
      <c r="B10" s="289"/>
      <c r="C10" s="28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290" t="s">
        <v>138</v>
      </c>
      <c r="F11" s="291"/>
      <c r="G11" s="291"/>
      <c r="H11" s="291"/>
      <c r="I11" s="291"/>
      <c r="J11" s="291"/>
      <c r="K11" s="291"/>
      <c r="L11" s="291"/>
      <c r="M11" s="291"/>
      <c r="N11" s="291"/>
      <c r="O11" s="3"/>
      <c r="P11" s="3"/>
      <c r="Q11" s="3"/>
      <c r="R11" s="3"/>
      <c r="S11" s="3"/>
      <c r="T11" s="4"/>
    </row>
    <row r="12" spans="1:20" ht="19.899999999999999" customHeight="1" x14ac:dyDescent="0.5">
      <c r="A12" s="2"/>
      <c r="B12" s="3"/>
      <c r="C12" s="3"/>
      <c r="D12" s="3"/>
      <c r="E12" s="291"/>
      <c r="F12" s="291"/>
      <c r="G12" s="291"/>
      <c r="H12" s="291"/>
      <c r="I12" s="291"/>
      <c r="J12" s="291"/>
      <c r="K12" s="291"/>
      <c r="L12" s="291"/>
      <c r="M12" s="291"/>
      <c r="N12" s="291"/>
      <c r="O12" s="73"/>
      <c r="P12" s="74"/>
      <c r="Q12" s="5"/>
      <c r="R12" s="3"/>
      <c r="S12" s="3"/>
      <c r="T12" s="4"/>
    </row>
    <row r="13" spans="1:20" ht="21" customHeight="1" x14ac:dyDescent="0.5">
      <c r="A13" s="2"/>
      <c r="B13" s="3"/>
      <c r="C13" s="3"/>
      <c r="D13" s="3"/>
      <c r="E13" s="291"/>
      <c r="F13" s="291"/>
      <c r="G13" s="291"/>
      <c r="H13" s="291"/>
      <c r="I13" s="291"/>
      <c r="J13" s="291"/>
      <c r="K13" s="291"/>
      <c r="L13" s="291"/>
      <c r="M13" s="291"/>
      <c r="N13" s="291"/>
      <c r="O13" s="73"/>
      <c r="P13" s="74"/>
      <c r="Q13" s="5"/>
      <c r="R13" s="3"/>
      <c r="S13" s="3"/>
      <c r="T13" s="4"/>
    </row>
    <row r="14" spans="1:20" ht="19.899999999999999" customHeight="1" x14ac:dyDescent="0.5">
      <c r="A14" s="2"/>
      <c r="B14" s="3"/>
      <c r="C14" s="3"/>
      <c r="D14" s="3"/>
      <c r="E14" s="291"/>
      <c r="F14" s="291"/>
      <c r="G14" s="291"/>
      <c r="H14" s="291"/>
      <c r="I14" s="291"/>
      <c r="J14" s="291"/>
      <c r="K14" s="291"/>
      <c r="L14" s="291"/>
      <c r="M14" s="291"/>
      <c r="N14" s="291"/>
      <c r="O14" s="73"/>
      <c r="P14" s="74"/>
      <c r="Q14" s="5"/>
      <c r="R14" s="3"/>
      <c r="S14" s="3"/>
      <c r="T14" s="4"/>
    </row>
    <row r="15" spans="1:20" ht="43.5" customHeight="1" x14ac:dyDescent="0.3">
      <c r="A15" s="2"/>
      <c r="B15" s="3"/>
      <c r="C15" s="3"/>
      <c r="D15" s="3"/>
      <c r="E15" s="5"/>
      <c r="F15" s="160" t="s">
        <v>20</v>
      </c>
      <c r="G15" s="230"/>
      <c r="H15" s="230"/>
      <c r="I15" s="230"/>
      <c r="J15" s="167" t="str">
        <f>IF('ТИТУЛЬНЫЙ ЛИСТ ДП'!J13=0,"",'ТИТУЛЬНЫЙ ЛИСТ ДП'!J13)</f>
        <v>Иванов И.И.</v>
      </c>
      <c r="K15" s="300"/>
      <c r="L15" s="300"/>
      <c r="M15" s="300"/>
      <c r="N15" s="300"/>
      <c r="O15" s="300"/>
      <c r="P15" s="300"/>
      <c r="Q15" s="300"/>
      <c r="R15" s="3"/>
      <c r="S15" s="3"/>
      <c r="T15" s="4"/>
    </row>
    <row r="16" spans="1:20" ht="41.25" customHeight="1" x14ac:dyDescent="0.3">
      <c r="A16" s="2"/>
      <c r="B16" s="3"/>
      <c r="C16" s="3"/>
      <c r="D16" s="3"/>
      <c r="E16" s="5"/>
      <c r="F16" s="160" t="s">
        <v>21</v>
      </c>
      <c r="G16" s="230"/>
      <c r="H16" s="230"/>
      <c r="I16" s="230"/>
      <c r="J16" s="227" t="str">
        <f>IF('ТИТУЛЬНЫЙ ЛИСТ ДП'!J14=0,"",'ТИТУЛЬНЫЙ ЛИСТ ДП'!J14)</f>
        <v>Петров П.П.</v>
      </c>
      <c r="K16" s="301"/>
      <c r="L16" s="301"/>
      <c r="M16" s="301"/>
      <c r="N16" s="301"/>
      <c r="O16" s="301"/>
      <c r="P16" s="301"/>
      <c r="Q16" s="301"/>
      <c r="R16" s="3"/>
      <c r="S16" s="3"/>
      <c r="T16" s="4"/>
    </row>
    <row r="17" spans="1:20" ht="41.25" customHeight="1" x14ac:dyDescent="0.3">
      <c r="A17" s="2"/>
      <c r="B17" s="3"/>
      <c r="C17" s="3"/>
      <c r="D17" s="3"/>
      <c r="E17" s="5"/>
      <c r="F17" s="160" t="s">
        <v>22</v>
      </c>
      <c r="G17" s="230"/>
      <c r="H17" s="230"/>
      <c r="I17" s="230"/>
      <c r="J17" s="167" t="str">
        <f>IF('ТИТУЛЬНЫЙ ЛИСТ ДП'!J15=0,"",'ТИТУЛЬНЫЙ ЛИСТ ДП'!J15)</f>
        <v>г. Москва, ул. Нарвская, д.2</v>
      </c>
      <c r="K17" s="300"/>
      <c r="L17" s="300"/>
      <c r="M17" s="300"/>
      <c r="N17" s="300"/>
      <c r="O17" s="300"/>
      <c r="P17" s="300"/>
      <c r="Q17" s="300"/>
      <c r="R17" s="3"/>
      <c r="S17" s="3"/>
      <c r="T17" s="4"/>
    </row>
    <row r="18" spans="1:20" ht="39.75" customHeight="1" x14ac:dyDescent="0.3">
      <c r="A18" s="2"/>
      <c r="B18" s="3"/>
      <c r="C18" s="3"/>
      <c r="D18" s="3"/>
      <c r="E18" s="5"/>
      <c r="F18" s="160" t="s">
        <v>11</v>
      </c>
      <c r="G18" s="230"/>
      <c r="H18" s="230"/>
      <c r="I18" s="230"/>
      <c r="J18" s="227" t="str">
        <f>IF('ТИТУЛЬНЫЙ ЛИСТ ДП'!J16=0,"",'ТИТУЛЬНЫЙ ЛИСТ ДП'!J16)</f>
        <v>восьмой</v>
      </c>
      <c r="K18" s="301"/>
      <c r="L18" s="301"/>
      <c r="M18" s="301"/>
      <c r="N18" s="301"/>
      <c r="O18" s="301"/>
      <c r="P18" s="301"/>
      <c r="Q18" s="301"/>
      <c r="R18" s="3"/>
      <c r="S18" s="3"/>
      <c r="T18" s="4"/>
    </row>
    <row r="19" spans="1:20" ht="40.5" customHeight="1" x14ac:dyDescent="0.3">
      <c r="A19" s="2"/>
      <c r="B19" s="3"/>
      <c r="C19" s="3"/>
      <c r="D19" s="3"/>
      <c r="E19" s="5"/>
      <c r="F19" s="160" t="s">
        <v>12</v>
      </c>
      <c r="G19" s="230"/>
      <c r="H19" s="230"/>
      <c r="I19" s="230"/>
      <c r="J19" s="227" t="str">
        <f>IF('ТИТУЛЬНЫЙ ЛИСТ ДП'!J17=0,"",'ТИТУЛЬНЫЙ ЛИСТ ДП'!J17)</f>
        <v>кухня</v>
      </c>
      <c r="K19" s="301"/>
      <c r="L19" s="301"/>
      <c r="M19" s="301"/>
      <c r="N19" s="301"/>
      <c r="O19" s="301"/>
      <c r="P19" s="301"/>
      <c r="Q19" s="301"/>
      <c r="R19" s="3"/>
      <c r="S19" s="3"/>
      <c r="T19" s="4"/>
    </row>
    <row r="20" spans="1:20" ht="41.25" customHeight="1" x14ac:dyDescent="0.3">
      <c r="A20" s="2"/>
      <c r="B20" s="3"/>
      <c r="C20" s="3"/>
      <c r="D20" s="3"/>
      <c r="E20" s="5"/>
      <c r="F20" s="160" t="s">
        <v>13</v>
      </c>
      <c r="G20" s="230"/>
      <c r="H20" s="230"/>
      <c r="I20" s="230"/>
      <c r="J20" s="167" t="str">
        <f>IF('ТИТУЛЬНЫЙ ЛИСТ ДП'!J18=0,"",'ТИТУЛЬНЫЙ ЛИСТ ДП'!J18)</f>
        <v>гарнитур кухонный, дверной блок</v>
      </c>
      <c r="K20" s="300"/>
      <c r="L20" s="300"/>
      <c r="M20" s="300"/>
      <c r="N20" s="300"/>
      <c r="O20" s="300"/>
      <c r="P20" s="300"/>
      <c r="Q20" s="300"/>
      <c r="R20" s="3"/>
      <c r="S20" s="3"/>
      <c r="T20" s="4"/>
    </row>
    <row r="21" spans="1:20" ht="32.25" customHeight="1" x14ac:dyDescent="0.3">
      <c r="A21" s="2"/>
      <c r="B21" s="3"/>
      <c r="C21" s="3"/>
      <c r="D21" s="3"/>
      <c r="E21" s="5"/>
      <c r="F21" s="160" t="s">
        <v>23</v>
      </c>
      <c r="G21" s="230"/>
      <c r="H21" s="230"/>
      <c r="I21" s="230"/>
      <c r="J21" s="227">
        <f>IF('ТИТУЛЬНЫЙ ЛИСТ ДП'!J19=0,"",'ТИТУЛЬНЫЙ ЛИСТ ДП'!J19)</f>
        <v>500</v>
      </c>
      <c r="K21" s="301"/>
      <c r="L21" s="301"/>
      <c r="M21" s="301"/>
      <c r="N21" s="301"/>
      <c r="O21" s="301"/>
      <c r="P21" s="301"/>
      <c r="Q21" s="301"/>
      <c r="R21" s="3"/>
      <c r="S21" s="3"/>
      <c r="T21" s="4"/>
    </row>
    <row r="22" spans="1:20" ht="39.75" customHeight="1" x14ac:dyDescent="0.3">
      <c r="A22" s="2"/>
      <c r="B22" s="3"/>
      <c r="C22" s="3"/>
      <c r="D22" s="3"/>
      <c r="E22" s="5"/>
      <c r="F22" s="160" t="s">
        <v>24</v>
      </c>
      <c r="G22" s="230"/>
      <c r="H22" s="230"/>
      <c r="I22" s="230"/>
      <c r="J22" s="167" t="str">
        <f>IF('ТИТУЛЬНЫЙ ЛИСТ ДП'!J20=0,"",'ТИТУЛЬНЫЙ ЛИСТ ДП'!J20)</f>
        <v>1-15,16</v>
      </c>
      <c r="K22" s="167"/>
      <c r="L22" s="167"/>
      <c r="M22" s="167"/>
      <c r="N22" s="167"/>
      <c r="O22" s="167"/>
      <c r="P22" s="167"/>
      <c r="Q22" s="167"/>
      <c r="R22" s="3"/>
      <c r="S22" s="3"/>
      <c r="T22" s="4"/>
    </row>
    <row r="23" spans="1:20" ht="12.75" customHeight="1" x14ac:dyDescent="0.3">
      <c r="A23" s="2"/>
      <c r="B23" s="3"/>
      <c r="C23" s="3"/>
      <c r="D23" s="3"/>
      <c r="E23" s="3"/>
      <c r="F23" s="3"/>
      <c r="G23" s="3"/>
      <c r="H23" s="3"/>
      <c r="I23" s="3"/>
      <c r="R23" s="3"/>
      <c r="S23" s="3"/>
      <c r="T23" s="4"/>
    </row>
    <row r="24" spans="1:20" ht="12.75" customHeight="1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25.15" customHeight="1" x14ac:dyDescent="0.35">
      <c r="A25" s="2"/>
      <c r="B25" s="3"/>
      <c r="C25" s="3"/>
      <c r="D25" s="3"/>
      <c r="E25" s="3"/>
      <c r="F25" s="3"/>
      <c r="G25" s="157" t="s">
        <v>0</v>
      </c>
      <c r="H25" s="152"/>
      <c r="I25" s="152"/>
      <c r="J25" s="152"/>
      <c r="K25" s="3"/>
      <c r="L25" s="3"/>
      <c r="M25" s="3"/>
      <c r="N25" s="3"/>
      <c r="O25" s="3"/>
      <c r="P25" s="3"/>
      <c r="Q25" s="3"/>
      <c r="R25" s="3"/>
      <c r="S25" s="7"/>
      <c r="T25" s="4"/>
    </row>
    <row r="26" spans="1:20" s="21" customFormat="1" ht="25.15" customHeight="1" x14ac:dyDescent="0.4">
      <c r="A26" s="159" t="s">
        <v>137</v>
      </c>
      <c r="B26" s="152"/>
      <c r="C26" s="152"/>
      <c r="D26" s="152"/>
      <c r="E26" s="152"/>
      <c r="F26" s="152"/>
      <c r="G26" s="152"/>
      <c r="H26" s="152"/>
      <c r="I26" s="152"/>
      <c r="J26" s="152"/>
      <c r="K26" s="294" t="str">
        <f>IF(builder=0,"",builder)</f>
        <v/>
      </c>
      <c r="L26" s="294"/>
      <c r="M26" s="294"/>
      <c r="N26" s="294"/>
      <c r="O26" s="139" t="s">
        <v>5</v>
      </c>
      <c r="P26" s="139"/>
      <c r="Q26" s="83" t="s">
        <v>3</v>
      </c>
      <c r="R26" s="83" t="s">
        <v>3</v>
      </c>
      <c r="S26" s="63">
        <f ca="1">TODAY()</f>
        <v>44413</v>
      </c>
      <c r="T26" s="20"/>
    </row>
    <row r="27" spans="1:20" ht="13.5" customHeight="1" x14ac:dyDescent="0.3">
      <c r="A27" s="2"/>
      <c r="B27" s="3"/>
      <c r="C27" s="3"/>
      <c r="D27" s="3"/>
      <c r="E27" s="3"/>
      <c r="F27" s="3"/>
      <c r="G27" s="3"/>
      <c r="H27" s="6"/>
      <c r="I27" s="6"/>
      <c r="J27" s="6"/>
      <c r="K27" s="3"/>
      <c r="L27" s="3"/>
      <c r="M27" s="3"/>
      <c r="N27" s="3"/>
      <c r="O27" s="3"/>
      <c r="P27" s="3"/>
      <c r="Q27" s="18"/>
      <c r="R27" s="18"/>
      <c r="S27" s="7"/>
      <c r="T27" s="4"/>
    </row>
    <row r="28" spans="1:20" ht="25.15" customHeight="1" x14ac:dyDescent="0.35">
      <c r="A28" s="2"/>
      <c r="B28" s="3"/>
      <c r="C28" s="3"/>
      <c r="D28" s="3"/>
      <c r="E28" s="3"/>
      <c r="F28" s="3"/>
      <c r="G28" s="157" t="s">
        <v>2</v>
      </c>
      <c r="H28" s="152"/>
      <c r="I28" s="152"/>
      <c r="J28" s="152"/>
      <c r="K28" s="3"/>
      <c r="L28" s="3"/>
      <c r="M28" s="3"/>
      <c r="N28" s="3"/>
      <c r="O28" s="3"/>
      <c r="P28" s="3"/>
      <c r="Q28" s="18"/>
      <c r="R28" s="18"/>
      <c r="S28" s="7"/>
      <c r="T28" s="4"/>
    </row>
    <row r="29" spans="1:20" s="21" customFormat="1" ht="25.15" customHeight="1" x14ac:dyDescent="0.4">
      <c r="A29" s="151" t="s">
        <v>8</v>
      </c>
      <c r="B29" s="152"/>
      <c r="C29" s="152"/>
      <c r="D29" s="152"/>
      <c r="E29" s="152"/>
      <c r="F29" s="152"/>
      <c r="G29" s="152"/>
      <c r="H29" s="152"/>
      <c r="I29" s="152"/>
      <c r="J29" s="152"/>
      <c r="K29" s="294" t="str">
        <f>IF(VAP=0,"",VAP)</f>
        <v/>
      </c>
      <c r="L29" s="294"/>
      <c r="M29" s="294"/>
      <c r="N29" s="294"/>
      <c r="O29" s="139" t="s">
        <v>5</v>
      </c>
      <c r="P29" s="139"/>
      <c r="Q29" s="83" t="s">
        <v>3</v>
      </c>
      <c r="R29" s="83" t="s">
        <v>3</v>
      </c>
      <c r="S29" s="63">
        <f ca="1">TODAY()</f>
        <v>44413</v>
      </c>
      <c r="T29" s="20"/>
    </row>
    <row r="30" spans="1:20" ht="12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8"/>
      <c r="R30" s="18"/>
      <c r="S30" s="7"/>
      <c r="T30" s="4"/>
    </row>
    <row r="31" spans="1:20" ht="24.95" customHeight="1" x14ac:dyDescent="0.35">
      <c r="A31" s="2"/>
      <c r="B31" s="3"/>
      <c r="C31" s="3"/>
      <c r="D31" s="3"/>
      <c r="E31" s="3"/>
      <c r="F31" s="3"/>
      <c r="G31" s="157" t="s">
        <v>32</v>
      </c>
      <c r="H31" s="152"/>
      <c r="I31" s="152"/>
      <c r="J31" s="152"/>
      <c r="K31" s="3"/>
      <c r="L31" s="3"/>
      <c r="M31" s="3"/>
      <c r="N31" s="3"/>
      <c r="O31" s="3"/>
      <c r="P31" s="3"/>
      <c r="Q31" s="18"/>
      <c r="R31" s="18"/>
      <c r="S31" s="7"/>
      <c r="T31" s="4"/>
    </row>
    <row r="32" spans="1:20" ht="24.95" customHeight="1" x14ac:dyDescent="0.4">
      <c r="A32" s="151" t="s">
        <v>33</v>
      </c>
      <c r="B32" s="152"/>
      <c r="C32" s="152"/>
      <c r="D32" s="152"/>
      <c r="E32" s="152"/>
      <c r="F32" s="152"/>
      <c r="G32" s="152"/>
      <c r="H32" s="152"/>
      <c r="I32" s="152"/>
      <c r="J32" s="152"/>
      <c r="K32" s="294" t="str">
        <f>'ТИТУЛЬНЫЙ ЛИСТ ДП'!M32</f>
        <v>Ревунов Е.</v>
      </c>
      <c r="L32" s="294"/>
      <c r="M32" s="294"/>
      <c r="N32" s="294"/>
      <c r="O32" s="139" t="s">
        <v>5</v>
      </c>
      <c r="P32" s="139"/>
      <c r="Q32" s="83" t="s">
        <v>3</v>
      </c>
      <c r="R32" s="83" t="s">
        <v>3</v>
      </c>
      <c r="S32" s="63">
        <f ca="1">TODAY()</f>
        <v>44413</v>
      </c>
      <c r="T32" s="20"/>
    </row>
    <row r="33" spans="1:20" ht="12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8"/>
      <c r="R33" s="18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57" t="s">
        <v>1</v>
      </c>
      <c r="H34" s="152"/>
      <c r="I34" s="152"/>
      <c r="J34" s="152"/>
      <c r="K34" s="3"/>
      <c r="L34" s="3"/>
      <c r="M34" s="3"/>
      <c r="N34" s="3"/>
      <c r="O34" s="3"/>
      <c r="P34" s="3"/>
      <c r="Q34" s="18"/>
      <c r="R34" s="18"/>
      <c r="S34" s="7"/>
      <c r="T34" s="4"/>
    </row>
    <row r="35" spans="1:20" s="21" customFormat="1" ht="25.15" customHeight="1" x14ac:dyDescent="0.4">
      <c r="A35" s="151" t="s">
        <v>9</v>
      </c>
      <c r="B35" s="152"/>
      <c r="C35" s="152"/>
      <c r="D35" s="152"/>
      <c r="E35" s="152"/>
      <c r="F35" s="152"/>
      <c r="G35" s="152"/>
      <c r="H35" s="152"/>
      <c r="I35" s="152"/>
      <c r="J35" s="152"/>
      <c r="K35" s="294" t="str">
        <f>IF(RPG=0,"",RPG)</f>
        <v/>
      </c>
      <c r="L35" s="294"/>
      <c r="M35" s="294"/>
      <c r="N35" s="294"/>
      <c r="O35" s="139" t="s">
        <v>5</v>
      </c>
      <c r="P35" s="139"/>
      <c r="Q35" s="83" t="s">
        <v>3</v>
      </c>
      <c r="R35" s="83" t="s">
        <v>3</v>
      </c>
      <c r="S35" s="63">
        <f ca="1">TODAY()</f>
        <v>44413</v>
      </c>
      <c r="T35" s="20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2">
    <mergeCell ref="J22:Q22"/>
    <mergeCell ref="O35:P35"/>
    <mergeCell ref="G31:J31"/>
    <mergeCell ref="A32:J32"/>
    <mergeCell ref="E11:N14"/>
    <mergeCell ref="A35:J35"/>
    <mergeCell ref="K35:N35"/>
    <mergeCell ref="G25:J25"/>
    <mergeCell ref="J21:Q21"/>
    <mergeCell ref="A26:J26"/>
    <mergeCell ref="K26:N26"/>
    <mergeCell ref="O26:P26"/>
    <mergeCell ref="G28:J28"/>
    <mergeCell ref="J20:Q20"/>
    <mergeCell ref="J18:Q18"/>
    <mergeCell ref="K32:N32"/>
    <mergeCell ref="O32:P32"/>
    <mergeCell ref="G34:J34"/>
    <mergeCell ref="F21:I21"/>
    <mergeCell ref="F22:I22"/>
    <mergeCell ref="A29:J29"/>
    <mergeCell ref="K29:N29"/>
    <mergeCell ref="O29:P29"/>
    <mergeCell ref="J15:Q15"/>
    <mergeCell ref="J17:Q17"/>
    <mergeCell ref="J16:Q16"/>
    <mergeCell ref="F20:I20"/>
    <mergeCell ref="A9:C9"/>
    <mergeCell ref="A10:C10"/>
    <mergeCell ref="F15:I15"/>
    <mergeCell ref="F16:I16"/>
    <mergeCell ref="F17:I17"/>
    <mergeCell ref="F18:I18"/>
    <mergeCell ref="F19:I19"/>
    <mergeCell ref="J19:Q19"/>
    <mergeCell ref="Q5:S5"/>
    <mergeCell ref="Q4:S4"/>
    <mergeCell ref="O4:P4"/>
    <mergeCell ref="A8:C8"/>
    <mergeCell ref="M4:N4"/>
    <mergeCell ref="O5:P5"/>
    <mergeCell ref="M5:N5"/>
  </mergeCells>
  <printOptions horizontalCentered="1" verticalCentered="1"/>
  <pageMargins left="0.86614173228346458" right="0.19685039370078741" top="0.19685039370078741" bottom="0.19685039370078741" header="0" footer="0"/>
  <pageSetup paperSize="8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28</vt:i4>
      </vt:variant>
    </vt:vector>
  </HeadingPairs>
  <TitlesOfParts>
    <vt:vector size="38" baseType="lpstr">
      <vt:lpstr>ТИТУЛЬНЫЙ ЛИСТ ДП</vt:lpstr>
      <vt:lpstr>Состав проекта</vt:lpstr>
      <vt:lpstr>Ситуационный план</vt:lpstr>
      <vt:lpstr>Обмерный план</vt:lpstr>
      <vt:lpstr>ТИТУЛЬНЫЙ ЛИСТ ВПИ</vt:lpstr>
      <vt:lpstr>ВЕДОМОСТЬ ФУРНИТУРЫ ДП</vt:lpstr>
      <vt:lpstr>ВЕДОМОСТЬ СТЕКОЛ И ЗЕРКАЛ ДП</vt:lpstr>
      <vt:lpstr>ВЕДОМОСТЬ МАТЕРИАЛОВ ДП</vt:lpstr>
      <vt:lpstr>ТЗ для проектировщика</vt:lpstr>
      <vt:lpstr>ТИТУЛЬНЫЙ ЛИСТ ТЗ</vt:lpstr>
      <vt:lpstr>address</vt:lpstr>
      <vt:lpstr>agent</vt:lpstr>
      <vt:lpstr>builder</vt:lpstr>
      <vt:lpstr>client</vt:lpstr>
      <vt:lpstr>complect</vt:lpstr>
      <vt:lpstr>floor</vt:lpstr>
      <vt:lpstr>order</vt:lpstr>
      <vt:lpstr>'ВЕДОМОСТЬ СТЕКОЛ И ЗЕРКАЛ ДП'!Print_Area</vt:lpstr>
      <vt:lpstr>'ТЗ для проектировщика'!Print_Area</vt:lpstr>
      <vt:lpstr>'ТИТУЛЬНЫЙ ЛИСТ ВПИ'!Print_Area</vt:lpstr>
      <vt:lpstr>'ТИТУЛЬНЫЙ ЛИСТ ДП'!Print_Area</vt:lpstr>
      <vt:lpstr>'ТИТУЛЬНЫЙ ЛИСТ ТЗ'!Print_Area</vt:lpstr>
      <vt:lpstr>'ВЕДОМОСТЬ СТЕКОЛ И ЗЕРКАЛ ДП'!Print_Titles</vt:lpstr>
      <vt:lpstr>product</vt:lpstr>
      <vt:lpstr>room</vt:lpstr>
      <vt:lpstr>RPG</vt:lpstr>
      <vt:lpstr>VAP</vt:lpstr>
      <vt:lpstr>'ВЕДОМОСТЬ МАТЕРИАЛОВ ДП'!Заголовки_для_печати</vt:lpstr>
      <vt:lpstr>'ВЕДОМОСТЬ ФУРНИТУРЫ ДП'!Заголовки_для_печати</vt:lpstr>
      <vt:lpstr>'ВЕДОМОСТЬ МАТЕРИАЛОВ ДП'!Область_печати</vt:lpstr>
      <vt:lpstr>'ВЕДОМОСТЬ ФУРНИТУРЫ ДП'!Область_печати</vt:lpstr>
      <vt:lpstr>'Обмерный план'!Область_печати</vt:lpstr>
      <vt:lpstr>'Ситуационный план'!Область_печати</vt:lpstr>
      <vt:lpstr>'Состав проекта'!Область_печати</vt:lpstr>
      <vt:lpstr>'ТЗ для проектировщика'!Область_печати</vt:lpstr>
      <vt:lpstr>'ТИТУЛЬНЫЙ ЛИСТ ВПИ'!Область_печати</vt:lpstr>
      <vt:lpstr>'ТИТУЛЬНЫЙ ЛИСТ ДП'!Область_печати</vt:lpstr>
      <vt:lpstr>'ТИТУЛЬНЫЙ ЛИСТ ТЗ'!Область_печати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2021-07-20T08:59:12Z</cp:lastPrinted>
  <dcterms:created xsi:type="dcterms:W3CDTF">2016-12-30T07:18:33Z</dcterms:created>
  <dcterms:modified xsi:type="dcterms:W3CDTF">2021-08-05T05:09:22Z</dcterms:modified>
</cp:coreProperties>
</file>