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c\GlobArch\500.СТП\500.02 ИЗДЕЛИЯ\11 ПОТОЛОК КЕССОНИРОВАННЫЙ\00 КОНСТРУКЦИИ ПОТОЛКОВ КЕССОНИРОВАННЫХ ТИПОВЫХ (СБОРОЧНО-МОНТАЖНЫЕ УЗЛЫ)\"/>
    </mc:Choice>
  </mc:AlternateContent>
  <bookViews>
    <workbookView xWindow="0" yWindow="288" windowWidth="22980" windowHeight="8760"/>
  </bookViews>
  <sheets>
    <sheet name="потолок кессонированный" sheetId="1" r:id="rId1"/>
  </sheets>
  <definedNames>
    <definedName name="_xlnm._FilterDatabase" localSheetId="0" hidden="1">'потолок кессонированный'!$A$1:$P$39</definedName>
  </definedNames>
  <calcPr calcId="152511"/>
</workbook>
</file>

<file path=xl/calcChain.xml><?xml version="1.0" encoding="utf-8"?>
<calcChain xmlns="http://schemas.openxmlformats.org/spreadsheetml/2006/main">
  <c r="B38" i="1" l="1"/>
  <c r="B39" i="1" s="1"/>
  <c r="A38" i="1"/>
  <c r="A39" i="1" s="1"/>
  <c r="D36" i="1"/>
  <c r="C36" i="1"/>
  <c r="C35" i="1"/>
  <c r="C33" i="1"/>
  <c r="C32" i="1"/>
  <c r="B34" i="1"/>
  <c r="B35" i="1" s="1"/>
  <c r="A34" i="1"/>
  <c r="A36" i="1" s="1"/>
  <c r="D33" i="1"/>
  <c r="B36" i="1" l="1"/>
  <c r="A35" i="1"/>
  <c r="M29" i="1"/>
  <c r="K29" i="1"/>
  <c r="J29" i="1"/>
  <c r="D29" i="1"/>
  <c r="C29" i="1"/>
  <c r="M28" i="1"/>
  <c r="K28" i="1"/>
  <c r="J28" i="1"/>
  <c r="C28" i="1"/>
  <c r="M26" i="1"/>
  <c r="K26" i="1"/>
  <c r="J26" i="1"/>
  <c r="D26" i="1"/>
  <c r="C26" i="1"/>
  <c r="M25" i="1"/>
  <c r="K25" i="1"/>
  <c r="J25" i="1"/>
  <c r="C25" i="1"/>
  <c r="M23" i="1"/>
  <c r="K23" i="1"/>
  <c r="J23" i="1"/>
  <c r="D23" i="1"/>
  <c r="C23" i="1"/>
  <c r="M22" i="1"/>
  <c r="K22" i="1"/>
  <c r="J22" i="1"/>
  <c r="C22" i="1"/>
  <c r="M20" i="1"/>
  <c r="K20" i="1"/>
  <c r="J20" i="1"/>
  <c r="D20" i="1"/>
  <c r="C20" i="1"/>
  <c r="M19" i="1"/>
  <c r="K19" i="1"/>
  <c r="J19" i="1"/>
  <c r="C19" i="1"/>
  <c r="M17" i="1"/>
  <c r="K17" i="1"/>
  <c r="J17" i="1"/>
  <c r="D17" i="1"/>
  <c r="C17" i="1"/>
  <c r="M16" i="1"/>
  <c r="K16" i="1"/>
  <c r="J16" i="1"/>
  <c r="C16" i="1"/>
  <c r="M14" i="1"/>
  <c r="K14" i="1"/>
  <c r="J14" i="1"/>
  <c r="D14" i="1"/>
  <c r="C14" i="1"/>
  <c r="M13" i="1"/>
  <c r="K13" i="1"/>
  <c r="J13" i="1"/>
  <c r="C13" i="1"/>
  <c r="M11" i="1"/>
  <c r="K11" i="1"/>
  <c r="J11" i="1"/>
  <c r="D11" i="1"/>
  <c r="C11" i="1"/>
  <c r="M10" i="1"/>
  <c r="K10" i="1"/>
  <c r="J10" i="1"/>
  <c r="C10" i="1"/>
  <c r="M8" i="1"/>
  <c r="K8" i="1"/>
  <c r="J8" i="1"/>
  <c r="D8" i="1"/>
  <c r="C8" i="1"/>
  <c r="M7" i="1"/>
  <c r="K7" i="1"/>
  <c r="J7" i="1"/>
  <c r="C7" i="1"/>
  <c r="K5" i="1"/>
  <c r="J5" i="1"/>
  <c r="D5" i="1"/>
  <c r="B31" i="1" l="1"/>
  <c r="A31" i="1"/>
  <c r="B3" i="1"/>
  <c r="A3" i="1"/>
  <c r="A32" i="1" l="1"/>
  <c r="A33" i="1"/>
  <c r="B32" i="1"/>
  <c r="B33" i="1"/>
  <c r="K4" i="1"/>
  <c r="J4" i="1"/>
  <c r="C5" i="1" l="1"/>
  <c r="C4" i="1"/>
  <c r="M5" i="1" l="1"/>
  <c r="B5" i="1" l="1"/>
  <c r="B6" i="1" s="1"/>
  <c r="A5" i="1"/>
  <c r="A6" i="1" s="1"/>
  <c r="M4" i="1"/>
  <c r="B4" i="1"/>
  <c r="A4" i="1"/>
  <c r="A8" i="1" l="1"/>
  <c r="A9" i="1" s="1"/>
  <c r="A7" i="1"/>
  <c r="B8" i="1"/>
  <c r="B9" i="1" s="1"/>
  <c r="B7" i="1"/>
  <c r="B11" i="1" l="1"/>
  <c r="B12" i="1" s="1"/>
  <c r="B10" i="1"/>
  <c r="A11" i="1"/>
  <c r="A12" i="1" s="1"/>
  <c r="A10" i="1"/>
  <c r="A14" i="1" l="1"/>
  <c r="A15" i="1" s="1"/>
  <c r="A13" i="1"/>
  <c r="B14" i="1"/>
  <c r="B15" i="1" s="1"/>
  <c r="B13" i="1"/>
  <c r="B17" i="1" l="1"/>
  <c r="B18" i="1" s="1"/>
  <c r="B16" i="1"/>
  <c r="A17" i="1"/>
  <c r="A18" i="1" s="1"/>
  <c r="A16" i="1"/>
  <c r="A20" i="1" l="1"/>
  <c r="A21" i="1" s="1"/>
  <c r="A19" i="1"/>
  <c r="B19" i="1"/>
  <c r="B20" i="1"/>
  <c r="B21" i="1" s="1"/>
  <c r="B23" i="1" l="1"/>
  <c r="B24" i="1" s="1"/>
  <c r="B22" i="1"/>
  <c r="A22" i="1"/>
  <c r="A23" i="1"/>
  <c r="A24" i="1" s="1"/>
  <c r="A26" i="1" l="1"/>
  <c r="A27" i="1" s="1"/>
  <c r="A25" i="1"/>
  <c r="B25" i="1"/>
  <c r="B26" i="1"/>
  <c r="B27" i="1" s="1"/>
  <c r="B29" i="1" l="1"/>
  <c r="B28" i="1"/>
  <c r="A29" i="1"/>
  <c r="A28" i="1"/>
</calcChain>
</file>

<file path=xl/comments1.xml><?xml version="1.0" encoding="utf-8"?>
<comments xmlns="http://schemas.openxmlformats.org/spreadsheetml/2006/main">
  <authors>
    <author>uZer</author>
    <author>Олег</author>
  </authors>
  <commentList>
    <comment ref="I4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4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5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7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7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8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10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10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11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13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13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14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16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16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17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19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19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20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22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22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23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25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25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26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28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P28" authorId="1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отступ от торца основы кессона до торца его рамки </t>
        </r>
      </text>
    </comment>
    <comment ref="I29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32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I33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 xml:space="preserve">ТИП ИСПОЛЬЗУЕМОГО ШПОНА
</t>
        </r>
      </text>
    </comment>
    <comment ref="I35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36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  <comment ref="I39" authorId="0" shapeId="0">
      <text>
        <r>
          <rPr>
            <b/>
            <i/>
            <sz val="28"/>
            <color indexed="81"/>
            <rFont val="ISOCPEUR"/>
            <family val="2"/>
            <charset val="204"/>
          </rPr>
          <t>ТИП ИСПОЛЬЗУЕМОГО МАССИВА</t>
        </r>
      </text>
    </comment>
  </commentList>
</comments>
</file>

<file path=xl/sharedStrings.xml><?xml version="1.0" encoding="utf-8"?>
<sst xmlns="http://schemas.openxmlformats.org/spreadsheetml/2006/main" count="130" uniqueCount="36">
  <si>
    <t>бп</t>
  </si>
  <si>
    <t>№ образца цвета для плоскости</t>
  </si>
  <si>
    <t>припуск</t>
  </si>
  <si>
    <t>материал</t>
  </si>
  <si>
    <t>длина</t>
  </si>
  <si>
    <t>ширина</t>
  </si>
  <si>
    <t>толщина</t>
  </si>
  <si>
    <t>кол-во</t>
  </si>
  <si>
    <t>наименование детали</t>
  </si>
  <si>
    <t>СЕ/
ПСЕ</t>
  </si>
  <si>
    <t>изд</t>
  </si>
  <si>
    <t>зак</t>
  </si>
  <si>
    <t>дет</t>
  </si>
  <si>
    <t>код СБ</t>
  </si>
  <si>
    <t>код ОТД</t>
  </si>
  <si>
    <t>кромка</t>
  </si>
  <si>
    <t>дуб</t>
  </si>
  <si>
    <t>Камень_№101/82</t>
  </si>
  <si>
    <t>КЕССОНЫ</t>
  </si>
  <si>
    <t>КЕССОН</t>
  </si>
  <si>
    <t>МДФ_основа_кессона</t>
  </si>
  <si>
    <t>Рамка_внутр_Пр_№413</t>
  </si>
  <si>
    <t>2Ср</t>
  </si>
  <si>
    <t>ОБРАМЛЕНИЕ КЕССОНОВ</t>
  </si>
  <si>
    <t>МДФ_раскладка_декоративная</t>
  </si>
  <si>
    <t>2Д</t>
  </si>
  <si>
    <t>МДФ_добор_потолочный</t>
  </si>
  <si>
    <t>1Д</t>
  </si>
  <si>
    <t>Пр_№933</t>
  </si>
  <si>
    <t>сосна</t>
  </si>
  <si>
    <t>ПОДЛОЖКА МОНТАЖНАЯ</t>
  </si>
  <si>
    <t>МДФ_основа_под_камень</t>
  </si>
  <si>
    <t>дуб/бук(черн)</t>
  </si>
  <si>
    <t>дуб/черн</t>
  </si>
  <si>
    <t>черн/черн</t>
  </si>
  <si>
    <t>ДЕКОРАТИВНЫЕ ЭЛЕМЕНТЫ КЕССОНОВ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</si>
</sst>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b/>
      <i/>
      <sz val="28"/>
      <color indexed="81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8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18"/>
      <color theme="1"/>
      <name val="ISOCTEUR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3" fillId="0" borderId="3" xfId="1" applyFont="1" applyFill="1" applyBorder="1" applyAlignment="1">
      <alignment horizontal="center"/>
    </xf>
    <xf numFmtId="1" fontId="3" fillId="0" borderId="3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/>
    </xf>
    <xf numFmtId="0" fontId="3" fillId="0" borderId="6" xfId="1" applyFont="1" applyFill="1" applyBorder="1" applyAlignment="1" applyProtection="1">
      <alignment horizontal="center"/>
      <protection locked="0"/>
    </xf>
    <xf numFmtId="1" fontId="3" fillId="0" borderId="6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/>
    <xf numFmtId="0" fontId="7" fillId="4" borderId="5" xfId="0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 applyProtection="1">
      <alignment horizontal="center"/>
      <protection locked="0"/>
    </xf>
    <xf numFmtId="0" fontId="4" fillId="7" borderId="1" xfId="1" applyNumberFormat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49" fontId="4" fillId="7" borderId="1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 applyProtection="1">
      <alignment horizontal="center"/>
      <protection locked="0"/>
    </xf>
    <xf numFmtId="0" fontId="4" fillId="2" borderId="1" xfId="1" applyNumberFormat="1" applyFont="1" applyFill="1" applyBorder="1" applyAlignment="1" applyProtection="1">
      <alignment horizontal="center" vertical="center"/>
      <protection locked="0"/>
    </xf>
    <xf numFmtId="0" fontId="7" fillId="4" borderId="5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4" fillId="6" borderId="1" xfId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" fontId="3" fillId="0" borderId="3" xfId="0" applyNumberFormat="1" applyFont="1" applyFill="1" applyBorder="1" applyAlignment="1" applyProtection="1">
      <alignment horizontal="left"/>
      <protection locked="0"/>
    </xf>
    <xf numFmtId="0" fontId="3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3" xfId="1" applyFont="1" applyFill="1" applyBorder="1" applyAlignment="1" applyProtection="1">
      <alignment horizontal="center"/>
      <protection locked="0"/>
    </xf>
    <xf numFmtId="0" fontId="4" fillId="6" borderId="6" xfId="1" applyFont="1" applyFill="1" applyBorder="1" applyAlignment="1">
      <alignment horizontal="center" wrapText="1"/>
    </xf>
    <xf numFmtId="0" fontId="4" fillId="5" borderId="7" xfId="1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7" borderId="8" xfId="1" applyFont="1" applyFill="1" applyBorder="1" applyAlignment="1">
      <alignment horizontal="center" vertical="center"/>
    </xf>
    <xf numFmtId="0" fontId="4" fillId="7" borderId="8" xfId="1" applyNumberFormat="1" applyFont="1" applyFill="1" applyBorder="1" applyAlignment="1">
      <alignment horizontal="center" vertical="center"/>
    </xf>
    <xf numFmtId="0" fontId="4" fillId="7" borderId="9" xfId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49" fontId="4" fillId="7" borderId="8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/>
      <protection locked="0"/>
    </xf>
    <xf numFmtId="0" fontId="3" fillId="0" borderId="12" xfId="1" applyNumberFormat="1" applyFont="1" applyFill="1" applyBorder="1" applyAlignment="1" applyProtection="1">
      <alignment horizontal="center"/>
      <protection locked="0"/>
    </xf>
    <xf numFmtId="1" fontId="3" fillId="0" borderId="12" xfId="1" applyNumberFormat="1" applyFont="1" applyFill="1" applyBorder="1" applyAlignment="1" applyProtection="1">
      <alignment horizontal="left"/>
      <protection locked="0"/>
    </xf>
    <xf numFmtId="0" fontId="3" fillId="0" borderId="12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3" fillId="3" borderId="12" xfId="1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 applyProtection="1">
      <alignment horizontal="center"/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1" fontId="3" fillId="0" borderId="6" xfId="0" applyNumberFormat="1" applyFont="1" applyFill="1" applyBorder="1" applyAlignment="1" applyProtection="1">
      <alignment horizontal="left"/>
      <protection locked="0"/>
    </xf>
    <xf numFmtId="0" fontId="3" fillId="3" borderId="6" xfId="0" applyFont="1" applyFill="1" applyBorder="1" applyAlignment="1">
      <alignment horizontal="center"/>
    </xf>
    <xf numFmtId="0" fontId="4" fillId="0" borderId="6" xfId="1" applyFont="1" applyFill="1" applyBorder="1" applyAlignment="1" applyProtection="1">
      <alignment horizontal="center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zoomScale="70" zoomScaleNormal="70" zoomScaleSheetLayoutView="6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2" width="10.77734375" customWidth="1"/>
    <col min="3" max="3" width="10.77734375" style="28" customWidth="1"/>
    <col min="4" max="4" width="10.77734375" customWidth="1"/>
    <col min="5" max="5" width="75.77734375" customWidth="1"/>
    <col min="6" max="6" width="10.77734375" customWidth="1"/>
    <col min="7" max="8" width="15.77734375" customWidth="1"/>
    <col min="9" max="9" width="35.77734375" customWidth="1"/>
    <col min="10" max="16" width="12.77734375" customWidth="1"/>
  </cols>
  <sheetData>
    <row r="1" spans="1:18" s="18" customFormat="1" ht="49.95" customHeight="1" thickBot="1" x14ac:dyDescent="0.5">
      <c r="A1" s="17" t="s">
        <v>11</v>
      </c>
      <c r="B1" s="10" t="s">
        <v>10</v>
      </c>
      <c r="C1" s="27" t="s">
        <v>9</v>
      </c>
      <c r="D1" s="10" t="s">
        <v>12</v>
      </c>
      <c r="E1" s="10" t="s">
        <v>8</v>
      </c>
      <c r="F1" s="10" t="s">
        <v>2</v>
      </c>
      <c r="G1" s="10" t="s">
        <v>13</v>
      </c>
      <c r="H1" s="10" t="s">
        <v>14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1</v>
      </c>
      <c r="O1" s="10" t="s">
        <v>15</v>
      </c>
      <c r="P1" s="10"/>
      <c r="R1" s="19"/>
    </row>
    <row r="2" spans="1:18" s="3" customFormat="1" ht="34.950000000000003" customHeight="1" thickBot="1" x14ac:dyDescent="0.35">
      <c r="A2" s="12">
        <v>651</v>
      </c>
      <c r="B2" s="12">
        <v>14</v>
      </c>
      <c r="C2" s="22">
        <v>1</v>
      </c>
      <c r="D2" s="12"/>
      <c r="E2" s="12" t="s">
        <v>18</v>
      </c>
      <c r="F2" s="12"/>
      <c r="G2" s="12"/>
      <c r="H2" s="12"/>
      <c r="I2" s="22"/>
      <c r="J2" s="23"/>
      <c r="K2" s="23"/>
      <c r="L2" s="13"/>
      <c r="M2" s="12"/>
      <c r="N2" s="24"/>
      <c r="O2" s="12"/>
      <c r="P2" s="13"/>
      <c r="R2"/>
    </row>
    <row r="3" spans="1:18" s="3" customFormat="1" ht="34.950000000000003" customHeight="1" thickBot="1" x14ac:dyDescent="0.35">
      <c r="A3" s="4">
        <f>A2</f>
        <v>651</v>
      </c>
      <c r="B3" s="4">
        <f>B2</f>
        <v>14</v>
      </c>
      <c r="C3" s="26">
        <v>1.1000000000000001</v>
      </c>
      <c r="D3" s="4"/>
      <c r="E3" s="4" t="s">
        <v>19</v>
      </c>
      <c r="F3" s="4" t="s">
        <v>0</v>
      </c>
      <c r="G3" s="4"/>
      <c r="H3" s="4"/>
      <c r="I3" s="5"/>
      <c r="J3" s="29">
        <v>515</v>
      </c>
      <c r="K3" s="29">
        <v>515</v>
      </c>
      <c r="L3" s="20">
        <v>40</v>
      </c>
      <c r="M3" s="4">
        <v>1</v>
      </c>
      <c r="N3" s="16"/>
      <c r="O3" s="4"/>
      <c r="P3" s="4"/>
      <c r="R3"/>
    </row>
    <row r="4" spans="1:18" s="9" customFormat="1" ht="34.950000000000003" customHeight="1" x14ac:dyDescent="0.45">
      <c r="A4" s="47">
        <f>A3</f>
        <v>651</v>
      </c>
      <c r="B4" s="7">
        <f>B3</f>
        <v>14</v>
      </c>
      <c r="C4" s="25">
        <f>C3</f>
        <v>1.1000000000000001</v>
      </c>
      <c r="D4" s="7">
        <v>1</v>
      </c>
      <c r="E4" s="14" t="s">
        <v>20</v>
      </c>
      <c r="F4" s="6" t="s">
        <v>0</v>
      </c>
      <c r="G4" s="6" t="s">
        <v>22</v>
      </c>
      <c r="H4" s="6">
        <v>5</v>
      </c>
      <c r="I4" s="38" t="s">
        <v>32</v>
      </c>
      <c r="J4" s="7">
        <f>J3</f>
        <v>515</v>
      </c>
      <c r="K4" s="7">
        <f>K3</f>
        <v>515</v>
      </c>
      <c r="L4" s="21">
        <v>6</v>
      </c>
      <c r="M4" s="7">
        <f>M3</f>
        <v>1</v>
      </c>
      <c r="N4" s="15"/>
      <c r="O4" s="8"/>
      <c r="P4" s="39">
        <v>25</v>
      </c>
      <c r="R4"/>
    </row>
    <row r="5" spans="1:18" s="9" customFormat="1" ht="34.950000000000003" customHeight="1" thickBot="1" x14ac:dyDescent="0.5">
      <c r="A5" s="48">
        <f>A3</f>
        <v>651</v>
      </c>
      <c r="B5" s="49">
        <f>B3</f>
        <v>14</v>
      </c>
      <c r="C5" s="50">
        <f>C3</f>
        <v>1.1000000000000001</v>
      </c>
      <c r="D5" s="49">
        <f>D4+1</f>
        <v>2</v>
      </c>
      <c r="E5" s="51" t="s">
        <v>21</v>
      </c>
      <c r="F5" s="52" t="s">
        <v>0</v>
      </c>
      <c r="G5" s="52" t="s">
        <v>22</v>
      </c>
      <c r="H5" s="52">
        <v>5</v>
      </c>
      <c r="I5" s="53" t="s">
        <v>16</v>
      </c>
      <c r="J5" s="49">
        <f>J3-P4*2</f>
        <v>465</v>
      </c>
      <c r="K5" s="49">
        <f>K3-P4*2</f>
        <v>465</v>
      </c>
      <c r="L5" s="54">
        <v>33</v>
      </c>
      <c r="M5" s="49">
        <f>M3</f>
        <v>1</v>
      </c>
      <c r="N5" s="55"/>
      <c r="O5" s="56"/>
      <c r="P5" s="57"/>
      <c r="R5"/>
    </row>
    <row r="6" spans="1:18" s="3" customFormat="1" ht="34.950000000000003" customHeight="1" thickBot="1" x14ac:dyDescent="0.35">
      <c r="A6" s="4">
        <f>A5</f>
        <v>651</v>
      </c>
      <c r="B6" s="4">
        <f>B5</f>
        <v>14</v>
      </c>
      <c r="C6" s="26">
        <v>1.2</v>
      </c>
      <c r="D6" s="4"/>
      <c r="E6" s="4" t="s">
        <v>19</v>
      </c>
      <c r="F6" s="4" t="s">
        <v>0</v>
      </c>
      <c r="G6" s="4"/>
      <c r="H6" s="4"/>
      <c r="I6" s="5"/>
      <c r="J6" s="29">
        <v>515</v>
      </c>
      <c r="K6" s="29">
        <v>515</v>
      </c>
      <c r="L6" s="20">
        <v>40</v>
      </c>
      <c r="M6" s="4">
        <v>1</v>
      </c>
      <c r="N6" s="16"/>
      <c r="O6" s="4"/>
      <c r="P6" s="4"/>
      <c r="R6"/>
    </row>
    <row r="7" spans="1:18" s="9" customFormat="1" ht="34.950000000000003" customHeight="1" x14ac:dyDescent="0.45">
      <c r="A7" s="47">
        <f>A6</f>
        <v>651</v>
      </c>
      <c r="B7" s="7">
        <f>B6</f>
        <v>14</v>
      </c>
      <c r="C7" s="25">
        <f>C6</f>
        <v>1.2</v>
      </c>
      <c r="D7" s="7">
        <v>1</v>
      </c>
      <c r="E7" s="14" t="s">
        <v>20</v>
      </c>
      <c r="F7" s="6" t="s">
        <v>0</v>
      </c>
      <c r="G7" s="6" t="s">
        <v>22</v>
      </c>
      <c r="H7" s="6">
        <v>5</v>
      </c>
      <c r="I7" s="38" t="s">
        <v>32</v>
      </c>
      <c r="J7" s="7">
        <f>J6</f>
        <v>515</v>
      </c>
      <c r="K7" s="7">
        <f>K6</f>
        <v>515</v>
      </c>
      <c r="L7" s="21">
        <v>6</v>
      </c>
      <c r="M7" s="7">
        <f>M6</f>
        <v>1</v>
      </c>
      <c r="N7" s="15"/>
      <c r="O7" s="8"/>
      <c r="P7" s="39">
        <v>25</v>
      </c>
      <c r="R7"/>
    </row>
    <row r="8" spans="1:18" s="9" customFormat="1" ht="34.950000000000003" customHeight="1" thickBot="1" x14ac:dyDescent="0.5">
      <c r="A8" s="48">
        <f>A6</f>
        <v>651</v>
      </c>
      <c r="B8" s="49">
        <f>B6</f>
        <v>14</v>
      </c>
      <c r="C8" s="50">
        <f>C6</f>
        <v>1.2</v>
      </c>
      <c r="D8" s="49">
        <f>D7+1</f>
        <v>2</v>
      </c>
      <c r="E8" s="51" t="s">
        <v>21</v>
      </c>
      <c r="F8" s="52" t="s">
        <v>0</v>
      </c>
      <c r="G8" s="52" t="s">
        <v>22</v>
      </c>
      <c r="H8" s="52">
        <v>5</v>
      </c>
      <c r="I8" s="53" t="s">
        <v>16</v>
      </c>
      <c r="J8" s="49">
        <f>J6-P7*2</f>
        <v>465</v>
      </c>
      <c r="K8" s="49">
        <f>K6-P7*2</f>
        <v>465</v>
      </c>
      <c r="L8" s="54">
        <v>33</v>
      </c>
      <c r="M8" s="49">
        <f>M6</f>
        <v>1</v>
      </c>
      <c r="N8" s="55"/>
      <c r="O8" s="56"/>
      <c r="P8" s="57"/>
      <c r="R8"/>
    </row>
    <row r="9" spans="1:18" s="3" customFormat="1" ht="34.950000000000003" customHeight="1" thickBot="1" x14ac:dyDescent="0.35">
      <c r="A9" s="4">
        <f>A8</f>
        <v>651</v>
      </c>
      <c r="B9" s="4">
        <f>B8</f>
        <v>14</v>
      </c>
      <c r="C9" s="26">
        <v>1.3</v>
      </c>
      <c r="D9" s="4"/>
      <c r="E9" s="4" t="s">
        <v>19</v>
      </c>
      <c r="F9" s="4" t="s">
        <v>0</v>
      </c>
      <c r="G9" s="4"/>
      <c r="H9" s="4"/>
      <c r="I9" s="5"/>
      <c r="J9" s="29">
        <v>515</v>
      </c>
      <c r="K9" s="29">
        <v>515</v>
      </c>
      <c r="L9" s="20">
        <v>40</v>
      </c>
      <c r="M9" s="4">
        <v>1</v>
      </c>
      <c r="N9" s="16"/>
      <c r="O9" s="4"/>
      <c r="P9" s="4"/>
      <c r="R9"/>
    </row>
    <row r="10" spans="1:18" s="9" customFormat="1" ht="34.950000000000003" customHeight="1" x14ac:dyDescent="0.45">
      <c r="A10" s="47">
        <f>A9</f>
        <v>651</v>
      </c>
      <c r="B10" s="7">
        <f>B9</f>
        <v>14</v>
      </c>
      <c r="C10" s="25">
        <f>C9</f>
        <v>1.3</v>
      </c>
      <c r="D10" s="7">
        <v>1</v>
      </c>
      <c r="E10" s="14" t="s">
        <v>20</v>
      </c>
      <c r="F10" s="6" t="s">
        <v>0</v>
      </c>
      <c r="G10" s="6" t="s">
        <v>22</v>
      </c>
      <c r="H10" s="6">
        <v>5</v>
      </c>
      <c r="I10" s="38" t="s">
        <v>32</v>
      </c>
      <c r="J10" s="7">
        <f>J9</f>
        <v>515</v>
      </c>
      <c r="K10" s="7">
        <f>K9</f>
        <v>515</v>
      </c>
      <c r="L10" s="21">
        <v>6</v>
      </c>
      <c r="M10" s="7">
        <f>M9</f>
        <v>1</v>
      </c>
      <c r="N10" s="15"/>
      <c r="O10" s="8"/>
      <c r="P10" s="39">
        <v>25</v>
      </c>
      <c r="R10"/>
    </row>
    <row r="11" spans="1:18" s="9" customFormat="1" ht="34.950000000000003" customHeight="1" thickBot="1" x14ac:dyDescent="0.5">
      <c r="A11" s="48">
        <f>A9</f>
        <v>651</v>
      </c>
      <c r="B11" s="49">
        <f>B9</f>
        <v>14</v>
      </c>
      <c r="C11" s="50">
        <f>C9</f>
        <v>1.3</v>
      </c>
      <c r="D11" s="49">
        <f>D10+1</f>
        <v>2</v>
      </c>
      <c r="E11" s="51" t="s">
        <v>21</v>
      </c>
      <c r="F11" s="52" t="s">
        <v>0</v>
      </c>
      <c r="G11" s="52" t="s">
        <v>22</v>
      </c>
      <c r="H11" s="52">
        <v>5</v>
      </c>
      <c r="I11" s="53" t="s">
        <v>16</v>
      </c>
      <c r="J11" s="49">
        <f>J9-P10*2</f>
        <v>465</v>
      </c>
      <c r="K11" s="49">
        <f>K9-P10*2</f>
        <v>465</v>
      </c>
      <c r="L11" s="54">
        <v>33</v>
      </c>
      <c r="M11" s="49">
        <f>M9</f>
        <v>1</v>
      </c>
      <c r="N11" s="55"/>
      <c r="O11" s="56"/>
      <c r="P11" s="57"/>
      <c r="R11"/>
    </row>
    <row r="12" spans="1:18" s="3" customFormat="1" ht="34.950000000000003" customHeight="1" thickBot="1" x14ac:dyDescent="0.35">
      <c r="A12" s="4">
        <f>A11</f>
        <v>651</v>
      </c>
      <c r="B12" s="4">
        <f>B11</f>
        <v>14</v>
      </c>
      <c r="C12" s="26">
        <v>1.4</v>
      </c>
      <c r="D12" s="4"/>
      <c r="E12" s="4" t="s">
        <v>19</v>
      </c>
      <c r="F12" s="4" t="s">
        <v>0</v>
      </c>
      <c r="G12" s="4"/>
      <c r="H12" s="4"/>
      <c r="I12" s="5"/>
      <c r="J12" s="29">
        <v>515</v>
      </c>
      <c r="K12" s="29">
        <v>515</v>
      </c>
      <c r="L12" s="20">
        <v>40</v>
      </c>
      <c r="M12" s="4">
        <v>1</v>
      </c>
      <c r="N12" s="16"/>
      <c r="O12" s="4"/>
      <c r="P12" s="4"/>
      <c r="R12"/>
    </row>
    <row r="13" spans="1:18" s="9" customFormat="1" ht="34.950000000000003" customHeight="1" x14ac:dyDescent="0.45">
      <c r="A13" s="47">
        <f>A12</f>
        <v>651</v>
      </c>
      <c r="B13" s="7">
        <f>B12</f>
        <v>14</v>
      </c>
      <c r="C13" s="25">
        <f>C12</f>
        <v>1.4</v>
      </c>
      <c r="D13" s="7">
        <v>1</v>
      </c>
      <c r="E13" s="14" t="s">
        <v>20</v>
      </c>
      <c r="F13" s="6" t="s">
        <v>0</v>
      </c>
      <c r="G13" s="6" t="s">
        <v>22</v>
      </c>
      <c r="H13" s="6">
        <v>5</v>
      </c>
      <c r="I13" s="38" t="s">
        <v>32</v>
      </c>
      <c r="J13" s="7">
        <f>J12</f>
        <v>515</v>
      </c>
      <c r="K13" s="7">
        <f>K12</f>
        <v>515</v>
      </c>
      <c r="L13" s="21">
        <v>6</v>
      </c>
      <c r="M13" s="7">
        <f>M12</f>
        <v>1</v>
      </c>
      <c r="N13" s="15"/>
      <c r="O13" s="8"/>
      <c r="P13" s="39">
        <v>25</v>
      </c>
      <c r="R13"/>
    </row>
    <row r="14" spans="1:18" s="9" customFormat="1" ht="34.950000000000003" customHeight="1" thickBot="1" x14ac:dyDescent="0.5">
      <c r="A14" s="48">
        <f>A12</f>
        <v>651</v>
      </c>
      <c r="B14" s="49">
        <f>B12</f>
        <v>14</v>
      </c>
      <c r="C14" s="50">
        <f>C12</f>
        <v>1.4</v>
      </c>
      <c r="D14" s="49">
        <f>D13+1</f>
        <v>2</v>
      </c>
      <c r="E14" s="51" t="s">
        <v>21</v>
      </c>
      <c r="F14" s="52" t="s">
        <v>0</v>
      </c>
      <c r="G14" s="52" t="s">
        <v>22</v>
      </c>
      <c r="H14" s="52">
        <v>5</v>
      </c>
      <c r="I14" s="53" t="s">
        <v>16</v>
      </c>
      <c r="J14" s="49">
        <f>J12-P13*2</f>
        <v>465</v>
      </c>
      <c r="K14" s="49">
        <f>K12-P13*2</f>
        <v>465</v>
      </c>
      <c r="L14" s="54">
        <v>33</v>
      </c>
      <c r="M14" s="49">
        <f>M12</f>
        <v>1</v>
      </c>
      <c r="N14" s="55"/>
      <c r="O14" s="56"/>
      <c r="P14" s="57"/>
      <c r="R14"/>
    </row>
    <row r="15" spans="1:18" s="3" customFormat="1" ht="34.950000000000003" customHeight="1" thickBot="1" x14ac:dyDescent="0.35">
      <c r="A15" s="4">
        <f>A14</f>
        <v>651</v>
      </c>
      <c r="B15" s="4">
        <f>B14</f>
        <v>14</v>
      </c>
      <c r="C15" s="26">
        <v>1.5</v>
      </c>
      <c r="D15" s="4"/>
      <c r="E15" s="4" t="s">
        <v>19</v>
      </c>
      <c r="F15" s="4" t="s">
        <v>0</v>
      </c>
      <c r="G15" s="4"/>
      <c r="H15" s="4"/>
      <c r="I15" s="5"/>
      <c r="J15" s="29">
        <v>515</v>
      </c>
      <c r="K15" s="29">
        <v>515</v>
      </c>
      <c r="L15" s="20">
        <v>40</v>
      </c>
      <c r="M15" s="4">
        <v>1</v>
      </c>
      <c r="N15" s="16"/>
      <c r="O15" s="4"/>
      <c r="P15" s="4"/>
      <c r="R15"/>
    </row>
    <row r="16" spans="1:18" s="9" customFormat="1" ht="34.950000000000003" customHeight="1" x14ac:dyDescent="0.45">
      <c r="A16" s="47">
        <f>A15</f>
        <v>651</v>
      </c>
      <c r="B16" s="7">
        <f>B15</f>
        <v>14</v>
      </c>
      <c r="C16" s="25">
        <f>C15</f>
        <v>1.5</v>
      </c>
      <c r="D16" s="7">
        <v>1</v>
      </c>
      <c r="E16" s="14" t="s">
        <v>20</v>
      </c>
      <c r="F16" s="6" t="s">
        <v>0</v>
      </c>
      <c r="G16" s="6" t="s">
        <v>22</v>
      </c>
      <c r="H16" s="6">
        <v>5</v>
      </c>
      <c r="I16" s="38" t="s">
        <v>32</v>
      </c>
      <c r="J16" s="7">
        <f>J15</f>
        <v>515</v>
      </c>
      <c r="K16" s="7">
        <f>K15</f>
        <v>515</v>
      </c>
      <c r="L16" s="21">
        <v>6</v>
      </c>
      <c r="M16" s="7">
        <f>M15</f>
        <v>1</v>
      </c>
      <c r="N16" s="15"/>
      <c r="O16" s="8"/>
      <c r="P16" s="39">
        <v>25</v>
      </c>
      <c r="R16"/>
    </row>
    <row r="17" spans="1:19" s="9" customFormat="1" ht="34.950000000000003" customHeight="1" thickBot="1" x14ac:dyDescent="0.5">
      <c r="A17" s="48">
        <f>A15</f>
        <v>651</v>
      </c>
      <c r="B17" s="49">
        <f>B15</f>
        <v>14</v>
      </c>
      <c r="C17" s="50">
        <f>C15</f>
        <v>1.5</v>
      </c>
      <c r="D17" s="49">
        <f>D16+1</f>
        <v>2</v>
      </c>
      <c r="E17" s="51" t="s">
        <v>21</v>
      </c>
      <c r="F17" s="52" t="s">
        <v>0</v>
      </c>
      <c r="G17" s="52" t="s">
        <v>22</v>
      </c>
      <c r="H17" s="52">
        <v>5</v>
      </c>
      <c r="I17" s="53" t="s">
        <v>16</v>
      </c>
      <c r="J17" s="49">
        <f>J15-P16*2</f>
        <v>465</v>
      </c>
      <c r="K17" s="49">
        <f>K15-P16*2</f>
        <v>465</v>
      </c>
      <c r="L17" s="54">
        <v>33</v>
      </c>
      <c r="M17" s="49">
        <f>M15</f>
        <v>1</v>
      </c>
      <c r="N17" s="55"/>
      <c r="O17" s="56"/>
      <c r="P17" s="57"/>
      <c r="R17"/>
    </row>
    <row r="18" spans="1:19" s="3" customFormat="1" ht="34.950000000000003" customHeight="1" thickBot="1" x14ac:dyDescent="0.35">
      <c r="A18" s="4">
        <f>A17</f>
        <v>651</v>
      </c>
      <c r="B18" s="4">
        <f>B17</f>
        <v>14</v>
      </c>
      <c r="C18" s="26">
        <v>1.6</v>
      </c>
      <c r="D18" s="4"/>
      <c r="E18" s="4" t="s">
        <v>19</v>
      </c>
      <c r="F18" s="4" t="s">
        <v>0</v>
      </c>
      <c r="G18" s="4"/>
      <c r="H18" s="4"/>
      <c r="I18" s="5"/>
      <c r="J18" s="29">
        <v>515</v>
      </c>
      <c r="K18" s="29">
        <v>515</v>
      </c>
      <c r="L18" s="20">
        <v>40</v>
      </c>
      <c r="M18" s="4">
        <v>1</v>
      </c>
      <c r="N18" s="16"/>
      <c r="O18" s="4"/>
      <c r="P18" s="4"/>
      <c r="R18"/>
    </row>
    <row r="19" spans="1:19" s="9" customFormat="1" ht="34.950000000000003" customHeight="1" x14ac:dyDescent="0.45">
      <c r="A19" s="47">
        <f>A18</f>
        <v>651</v>
      </c>
      <c r="B19" s="7">
        <f>B18</f>
        <v>14</v>
      </c>
      <c r="C19" s="25">
        <f>C18</f>
        <v>1.6</v>
      </c>
      <c r="D19" s="7">
        <v>1</v>
      </c>
      <c r="E19" s="14" t="s">
        <v>20</v>
      </c>
      <c r="F19" s="6" t="s">
        <v>0</v>
      </c>
      <c r="G19" s="6" t="s">
        <v>22</v>
      </c>
      <c r="H19" s="6">
        <v>5</v>
      </c>
      <c r="I19" s="38" t="s">
        <v>32</v>
      </c>
      <c r="J19" s="7">
        <f>J18</f>
        <v>515</v>
      </c>
      <c r="K19" s="7">
        <f>K18</f>
        <v>515</v>
      </c>
      <c r="L19" s="21">
        <v>6</v>
      </c>
      <c r="M19" s="7">
        <f>M18</f>
        <v>1</v>
      </c>
      <c r="N19" s="15"/>
      <c r="O19" s="8"/>
      <c r="P19" s="39">
        <v>25</v>
      </c>
      <c r="R19"/>
    </row>
    <row r="20" spans="1:19" s="9" customFormat="1" ht="34.950000000000003" customHeight="1" thickBot="1" x14ac:dyDescent="0.5">
      <c r="A20" s="48">
        <f>A18</f>
        <v>651</v>
      </c>
      <c r="B20" s="49">
        <f>B18</f>
        <v>14</v>
      </c>
      <c r="C20" s="50">
        <f>C18</f>
        <v>1.6</v>
      </c>
      <c r="D20" s="49">
        <f>D19+1</f>
        <v>2</v>
      </c>
      <c r="E20" s="51" t="s">
        <v>21</v>
      </c>
      <c r="F20" s="52" t="s">
        <v>0</v>
      </c>
      <c r="G20" s="52" t="s">
        <v>22</v>
      </c>
      <c r="H20" s="52">
        <v>5</v>
      </c>
      <c r="I20" s="53" t="s">
        <v>16</v>
      </c>
      <c r="J20" s="49">
        <f>J18-P19*2</f>
        <v>465</v>
      </c>
      <c r="K20" s="49">
        <f>K18-P19*2</f>
        <v>465</v>
      </c>
      <c r="L20" s="54">
        <v>33</v>
      </c>
      <c r="M20" s="49">
        <f>M18</f>
        <v>1</v>
      </c>
      <c r="N20" s="55"/>
      <c r="O20" s="56"/>
      <c r="P20" s="57"/>
      <c r="R20"/>
    </row>
    <row r="21" spans="1:19" s="3" customFormat="1" ht="34.950000000000003" customHeight="1" thickBot="1" x14ac:dyDescent="0.35">
      <c r="A21" s="4">
        <f>A20</f>
        <v>651</v>
      </c>
      <c r="B21" s="4">
        <f>B20</f>
        <v>14</v>
      </c>
      <c r="C21" s="26">
        <v>1.7</v>
      </c>
      <c r="D21" s="4"/>
      <c r="E21" s="4" t="s">
        <v>19</v>
      </c>
      <c r="F21" s="4" t="s">
        <v>0</v>
      </c>
      <c r="G21" s="4"/>
      <c r="H21" s="4"/>
      <c r="I21" s="5"/>
      <c r="J21" s="29">
        <v>515</v>
      </c>
      <c r="K21" s="29">
        <v>515</v>
      </c>
      <c r="L21" s="20">
        <v>40</v>
      </c>
      <c r="M21" s="4">
        <v>1</v>
      </c>
      <c r="N21" s="16"/>
      <c r="O21" s="4"/>
      <c r="P21" s="4"/>
      <c r="R21"/>
    </row>
    <row r="22" spans="1:19" s="9" customFormat="1" ht="34.950000000000003" customHeight="1" x14ac:dyDescent="0.45">
      <c r="A22" s="47">
        <f>A21</f>
        <v>651</v>
      </c>
      <c r="B22" s="7">
        <f>B21</f>
        <v>14</v>
      </c>
      <c r="C22" s="25">
        <f>C21</f>
        <v>1.7</v>
      </c>
      <c r="D22" s="7">
        <v>1</v>
      </c>
      <c r="E22" s="14" t="s">
        <v>20</v>
      </c>
      <c r="F22" s="6" t="s">
        <v>0</v>
      </c>
      <c r="G22" s="6" t="s">
        <v>22</v>
      </c>
      <c r="H22" s="6">
        <v>5</v>
      </c>
      <c r="I22" s="38" t="s">
        <v>32</v>
      </c>
      <c r="J22" s="7">
        <f>J21</f>
        <v>515</v>
      </c>
      <c r="K22" s="7">
        <f>K21</f>
        <v>515</v>
      </c>
      <c r="L22" s="21">
        <v>6</v>
      </c>
      <c r="M22" s="7">
        <f>M21</f>
        <v>1</v>
      </c>
      <c r="N22" s="15"/>
      <c r="O22" s="8"/>
      <c r="P22" s="39">
        <v>25</v>
      </c>
      <c r="R22"/>
    </row>
    <row r="23" spans="1:19" s="9" customFormat="1" ht="34.950000000000003" customHeight="1" thickBot="1" x14ac:dyDescent="0.5">
      <c r="A23" s="48">
        <f>A21</f>
        <v>651</v>
      </c>
      <c r="B23" s="49">
        <f>B21</f>
        <v>14</v>
      </c>
      <c r="C23" s="50">
        <f>C21</f>
        <v>1.7</v>
      </c>
      <c r="D23" s="49">
        <f>D22+1</f>
        <v>2</v>
      </c>
      <c r="E23" s="51" t="s">
        <v>21</v>
      </c>
      <c r="F23" s="52" t="s">
        <v>0</v>
      </c>
      <c r="G23" s="52" t="s">
        <v>22</v>
      </c>
      <c r="H23" s="52">
        <v>5</v>
      </c>
      <c r="I23" s="53" t="s">
        <v>16</v>
      </c>
      <c r="J23" s="49">
        <f>J21-P22*2</f>
        <v>465</v>
      </c>
      <c r="K23" s="49">
        <f>K21-P22*2</f>
        <v>465</v>
      </c>
      <c r="L23" s="54">
        <v>33</v>
      </c>
      <c r="M23" s="49">
        <f>M21</f>
        <v>1</v>
      </c>
      <c r="N23" s="55"/>
      <c r="O23" s="56"/>
      <c r="P23" s="57"/>
      <c r="R23"/>
    </row>
    <row r="24" spans="1:19" s="3" customFormat="1" ht="34.950000000000003" customHeight="1" thickBot="1" x14ac:dyDescent="0.35">
      <c r="A24" s="4">
        <f>A23</f>
        <v>651</v>
      </c>
      <c r="B24" s="4">
        <f>B23</f>
        <v>14</v>
      </c>
      <c r="C24" s="26">
        <v>1.8</v>
      </c>
      <c r="D24" s="4"/>
      <c r="E24" s="4" t="s">
        <v>19</v>
      </c>
      <c r="F24" s="4" t="s">
        <v>0</v>
      </c>
      <c r="G24" s="4"/>
      <c r="H24" s="4"/>
      <c r="I24" s="5"/>
      <c r="J24" s="29">
        <v>515</v>
      </c>
      <c r="K24" s="29">
        <v>515</v>
      </c>
      <c r="L24" s="20">
        <v>40</v>
      </c>
      <c r="M24" s="4">
        <v>1</v>
      </c>
      <c r="N24" s="16"/>
      <c r="O24" s="4"/>
      <c r="P24" s="4"/>
      <c r="R24"/>
    </row>
    <row r="25" spans="1:19" s="9" customFormat="1" ht="34.950000000000003" customHeight="1" x14ac:dyDescent="0.45">
      <c r="A25" s="47">
        <f>A24</f>
        <v>651</v>
      </c>
      <c r="B25" s="7">
        <f>B24</f>
        <v>14</v>
      </c>
      <c r="C25" s="25">
        <f>C24</f>
        <v>1.8</v>
      </c>
      <c r="D25" s="7">
        <v>1</v>
      </c>
      <c r="E25" s="14" t="s">
        <v>20</v>
      </c>
      <c r="F25" s="6" t="s">
        <v>0</v>
      </c>
      <c r="G25" s="6" t="s">
        <v>22</v>
      </c>
      <c r="H25" s="6">
        <v>5</v>
      </c>
      <c r="I25" s="38" t="s">
        <v>32</v>
      </c>
      <c r="J25" s="7">
        <f>J24</f>
        <v>515</v>
      </c>
      <c r="K25" s="7">
        <f>K24</f>
        <v>515</v>
      </c>
      <c r="L25" s="21">
        <v>6</v>
      </c>
      <c r="M25" s="7">
        <f>M24</f>
        <v>1</v>
      </c>
      <c r="N25" s="15"/>
      <c r="O25" s="8"/>
      <c r="P25" s="39">
        <v>25</v>
      </c>
      <c r="R25"/>
    </row>
    <row r="26" spans="1:19" s="9" customFormat="1" ht="34.950000000000003" customHeight="1" thickBot="1" x14ac:dyDescent="0.5">
      <c r="A26" s="48">
        <f>A24</f>
        <v>651</v>
      </c>
      <c r="B26" s="49">
        <f>B24</f>
        <v>14</v>
      </c>
      <c r="C26" s="50">
        <f>C24</f>
        <v>1.8</v>
      </c>
      <c r="D26" s="49">
        <f>D25+1</f>
        <v>2</v>
      </c>
      <c r="E26" s="51" t="s">
        <v>21</v>
      </c>
      <c r="F26" s="52" t="s">
        <v>0</v>
      </c>
      <c r="G26" s="52" t="s">
        <v>22</v>
      </c>
      <c r="H26" s="52">
        <v>5</v>
      </c>
      <c r="I26" s="53" t="s">
        <v>16</v>
      </c>
      <c r="J26" s="49">
        <f>J24-P25*2</f>
        <v>465</v>
      </c>
      <c r="K26" s="49">
        <f>K24-P25*2</f>
        <v>465</v>
      </c>
      <c r="L26" s="54">
        <v>33</v>
      </c>
      <c r="M26" s="49">
        <f>M24</f>
        <v>1</v>
      </c>
      <c r="N26" s="55"/>
      <c r="O26" s="56"/>
      <c r="P26" s="57"/>
      <c r="R26"/>
    </row>
    <row r="27" spans="1:19" s="3" customFormat="1" ht="34.950000000000003" customHeight="1" thickBot="1" x14ac:dyDescent="0.35">
      <c r="A27" s="4">
        <f>A26</f>
        <v>651</v>
      </c>
      <c r="B27" s="4">
        <f>B26</f>
        <v>14</v>
      </c>
      <c r="C27" s="26">
        <v>1.9</v>
      </c>
      <c r="D27" s="4"/>
      <c r="E27" s="4" t="s">
        <v>19</v>
      </c>
      <c r="F27" s="4" t="s">
        <v>0</v>
      </c>
      <c r="G27" s="4"/>
      <c r="H27" s="4"/>
      <c r="I27" s="5"/>
      <c r="J27" s="29">
        <v>515</v>
      </c>
      <c r="K27" s="29">
        <v>515</v>
      </c>
      <c r="L27" s="20">
        <v>40</v>
      </c>
      <c r="M27" s="4">
        <v>1</v>
      </c>
      <c r="N27" s="16"/>
      <c r="O27" s="4"/>
      <c r="P27" s="4"/>
      <c r="R27"/>
    </row>
    <row r="28" spans="1:19" s="9" customFormat="1" ht="34.950000000000003" customHeight="1" x14ac:dyDescent="0.45">
      <c r="A28" s="47">
        <f>A27</f>
        <v>651</v>
      </c>
      <c r="B28" s="7">
        <f>B27</f>
        <v>14</v>
      </c>
      <c r="C28" s="25">
        <f>C27</f>
        <v>1.9</v>
      </c>
      <c r="D28" s="7">
        <v>1</v>
      </c>
      <c r="E28" s="14" t="s">
        <v>20</v>
      </c>
      <c r="F28" s="6" t="s">
        <v>0</v>
      </c>
      <c r="G28" s="6" t="s">
        <v>22</v>
      </c>
      <c r="H28" s="6">
        <v>5</v>
      </c>
      <c r="I28" s="38" t="s">
        <v>32</v>
      </c>
      <c r="J28" s="7">
        <f>J27</f>
        <v>515</v>
      </c>
      <c r="K28" s="7">
        <f>K27</f>
        <v>515</v>
      </c>
      <c r="L28" s="21">
        <v>6</v>
      </c>
      <c r="M28" s="7">
        <f>M27</f>
        <v>1</v>
      </c>
      <c r="N28" s="15"/>
      <c r="O28" s="8"/>
      <c r="P28" s="39">
        <v>25</v>
      </c>
      <c r="R28"/>
    </row>
    <row r="29" spans="1:19" s="9" customFormat="1" ht="34.950000000000003" customHeight="1" thickBot="1" x14ac:dyDescent="0.5">
      <c r="A29" s="48">
        <f>A27</f>
        <v>651</v>
      </c>
      <c r="B29" s="49">
        <f>B27</f>
        <v>14</v>
      </c>
      <c r="C29" s="50">
        <f>C27</f>
        <v>1.9</v>
      </c>
      <c r="D29" s="49">
        <f>D28+1</f>
        <v>2</v>
      </c>
      <c r="E29" s="51" t="s">
        <v>21</v>
      </c>
      <c r="F29" s="52" t="s">
        <v>0</v>
      </c>
      <c r="G29" s="52" t="s">
        <v>22</v>
      </c>
      <c r="H29" s="52">
        <v>5</v>
      </c>
      <c r="I29" s="53" t="s">
        <v>16</v>
      </c>
      <c r="J29" s="49">
        <f>J27-P28*2</f>
        <v>465</v>
      </c>
      <c r="K29" s="49">
        <f>K27-P28*2</f>
        <v>465</v>
      </c>
      <c r="L29" s="54">
        <v>33</v>
      </c>
      <c r="M29" s="49">
        <f>M27</f>
        <v>1</v>
      </c>
      <c r="N29" s="55"/>
      <c r="O29" s="56"/>
      <c r="P29" s="57"/>
      <c r="R29"/>
    </row>
    <row r="30" spans="1:19" s="3" customFormat="1" ht="34.950000000000003" customHeight="1" thickBot="1" x14ac:dyDescent="0.35">
      <c r="A30" s="42">
        <v>651</v>
      </c>
      <c r="B30" s="42">
        <v>14</v>
      </c>
      <c r="C30" s="43">
        <v>2</v>
      </c>
      <c r="D30" s="42"/>
      <c r="E30" s="42" t="s">
        <v>23</v>
      </c>
      <c r="F30" s="42"/>
      <c r="G30" s="42"/>
      <c r="H30" s="42"/>
      <c r="I30" s="43"/>
      <c r="J30" s="44"/>
      <c r="K30" s="44"/>
      <c r="L30" s="45"/>
      <c r="M30" s="42"/>
      <c r="N30" s="46"/>
      <c r="O30" s="42"/>
      <c r="P30" s="45"/>
    </row>
    <row r="31" spans="1:19" s="30" customFormat="1" ht="34.950000000000003" customHeight="1" thickBot="1" x14ac:dyDescent="0.35">
      <c r="A31" s="4">
        <f>A30</f>
        <v>651</v>
      </c>
      <c r="B31" s="4">
        <f>B30</f>
        <v>14</v>
      </c>
      <c r="C31" s="40">
        <v>2.1</v>
      </c>
      <c r="D31" s="4"/>
      <c r="E31" s="4" t="s">
        <v>23</v>
      </c>
      <c r="F31" s="4" t="s">
        <v>0</v>
      </c>
      <c r="G31" s="4"/>
      <c r="H31" s="4"/>
      <c r="I31" s="5"/>
      <c r="J31" s="20">
        <v>1885</v>
      </c>
      <c r="K31" s="20">
        <v>1885</v>
      </c>
      <c r="L31" s="20">
        <v>32</v>
      </c>
      <c r="M31" s="4">
        <v>1</v>
      </c>
      <c r="N31" s="4"/>
      <c r="O31" s="4"/>
      <c r="P31" s="41"/>
    </row>
    <row r="32" spans="1:19" s="9" customFormat="1" ht="34.950000000000003" customHeight="1" x14ac:dyDescent="0.45">
      <c r="A32" s="58">
        <f>A31</f>
        <v>651</v>
      </c>
      <c r="B32" s="59">
        <f>B31</f>
        <v>14</v>
      </c>
      <c r="C32" s="60">
        <f>C31</f>
        <v>2.1</v>
      </c>
      <c r="D32" s="59">
        <v>1</v>
      </c>
      <c r="E32" s="61" t="s">
        <v>24</v>
      </c>
      <c r="F32" s="6" t="s">
        <v>0</v>
      </c>
      <c r="G32" s="6">
        <v>0</v>
      </c>
      <c r="H32" s="6">
        <v>0</v>
      </c>
      <c r="I32" s="38" t="s">
        <v>33</v>
      </c>
      <c r="J32" s="62">
        <v>2440</v>
      </c>
      <c r="K32" s="62">
        <v>80</v>
      </c>
      <c r="L32" s="62">
        <v>6</v>
      </c>
      <c r="M32" s="6">
        <v>3</v>
      </c>
      <c r="N32" s="8"/>
      <c r="O32" s="6" t="s">
        <v>25</v>
      </c>
      <c r="P32" s="63"/>
      <c r="S32"/>
    </row>
    <row r="33" spans="1:19" s="9" customFormat="1" ht="34.950000000000003" customHeight="1" thickBot="1" x14ac:dyDescent="0.5">
      <c r="A33" s="31">
        <f>A31</f>
        <v>651</v>
      </c>
      <c r="B33" s="32">
        <f>B31</f>
        <v>14</v>
      </c>
      <c r="C33" s="33">
        <f>C31</f>
        <v>2.1</v>
      </c>
      <c r="D33" s="32">
        <f>D32+1</f>
        <v>2</v>
      </c>
      <c r="E33" s="34" t="s">
        <v>26</v>
      </c>
      <c r="F33" s="1" t="s">
        <v>0</v>
      </c>
      <c r="G33" s="1">
        <v>0</v>
      </c>
      <c r="H33" s="1">
        <v>0</v>
      </c>
      <c r="I33" s="38" t="s">
        <v>33</v>
      </c>
      <c r="J33" s="35">
        <v>1885</v>
      </c>
      <c r="K33" s="35">
        <v>230</v>
      </c>
      <c r="L33" s="35">
        <v>16</v>
      </c>
      <c r="M33" s="1">
        <v>4</v>
      </c>
      <c r="N33" s="2"/>
      <c r="O33" s="1" t="s">
        <v>27</v>
      </c>
      <c r="P33" s="37"/>
      <c r="S33"/>
    </row>
    <row r="34" spans="1:19" s="30" customFormat="1" ht="34.950000000000003" customHeight="1" thickBot="1" x14ac:dyDescent="0.35">
      <c r="A34" s="4">
        <f>A30</f>
        <v>651</v>
      </c>
      <c r="B34" s="4">
        <f>B30</f>
        <v>14</v>
      </c>
      <c r="C34" s="40">
        <v>2.2000000000000002</v>
      </c>
      <c r="D34" s="4"/>
      <c r="E34" s="4" t="s">
        <v>35</v>
      </c>
      <c r="F34" s="4" t="s">
        <v>0</v>
      </c>
      <c r="G34" s="4"/>
      <c r="H34" s="4"/>
      <c r="I34" s="5"/>
      <c r="J34" s="20">
        <v>82</v>
      </c>
      <c r="K34" s="20">
        <v>82</v>
      </c>
      <c r="L34" s="20">
        <v>59</v>
      </c>
      <c r="M34" s="4">
        <v>1</v>
      </c>
      <c r="N34" s="4"/>
      <c r="O34" s="4"/>
      <c r="P34" s="41"/>
    </row>
    <row r="35" spans="1:19" s="9" customFormat="1" ht="34.950000000000003" customHeight="1" x14ac:dyDescent="0.45">
      <c r="A35" s="32">
        <f>A34</f>
        <v>651</v>
      </c>
      <c r="B35" s="32">
        <f>B34</f>
        <v>14</v>
      </c>
      <c r="C35" s="33">
        <f>C34</f>
        <v>2.2000000000000002</v>
      </c>
      <c r="D35" s="32">
        <v>1</v>
      </c>
      <c r="E35" s="34" t="s">
        <v>17</v>
      </c>
      <c r="F35" s="1" t="s">
        <v>0</v>
      </c>
      <c r="G35" s="1"/>
      <c r="H35" s="1"/>
      <c r="I35" s="11" t="s">
        <v>16</v>
      </c>
      <c r="J35" s="35">
        <v>82</v>
      </c>
      <c r="K35" s="35">
        <v>82</v>
      </c>
      <c r="L35" s="35">
        <v>26</v>
      </c>
      <c r="M35" s="1">
        <v>4</v>
      </c>
      <c r="N35" s="2"/>
      <c r="O35" s="1"/>
      <c r="P35" s="36"/>
      <c r="S35"/>
    </row>
    <row r="36" spans="1:19" s="9" customFormat="1" ht="34.950000000000003" customHeight="1" x14ac:dyDescent="0.45">
      <c r="A36" s="32">
        <f>A34</f>
        <v>651</v>
      </c>
      <c r="B36" s="32">
        <f>B34</f>
        <v>14</v>
      </c>
      <c r="C36" s="33">
        <f>C34</f>
        <v>2.2000000000000002</v>
      </c>
      <c r="D36" s="32">
        <f>D35+1</f>
        <v>2</v>
      </c>
      <c r="E36" s="34" t="s">
        <v>31</v>
      </c>
      <c r="F36" s="1" t="s">
        <v>0</v>
      </c>
      <c r="G36" s="1"/>
      <c r="H36" s="1"/>
      <c r="I36" s="11" t="s">
        <v>34</v>
      </c>
      <c r="J36" s="35">
        <v>58</v>
      </c>
      <c r="K36" s="35">
        <v>58</v>
      </c>
      <c r="L36" s="35">
        <v>33</v>
      </c>
      <c r="M36" s="1">
        <v>4</v>
      </c>
      <c r="N36" s="2"/>
      <c r="O36" s="1"/>
      <c r="P36" s="36"/>
      <c r="S36"/>
    </row>
    <row r="37" spans="1:19" s="3" customFormat="1" ht="34.950000000000003" customHeight="1" thickBot="1" x14ac:dyDescent="0.35">
      <c r="A37" s="42">
        <v>651</v>
      </c>
      <c r="B37" s="42">
        <v>14</v>
      </c>
      <c r="C37" s="43">
        <v>3</v>
      </c>
      <c r="D37" s="42"/>
      <c r="E37" s="42" t="s">
        <v>30</v>
      </c>
      <c r="F37" s="42"/>
      <c r="G37" s="42"/>
      <c r="H37" s="42"/>
      <c r="I37" s="43"/>
      <c r="J37" s="44"/>
      <c r="K37" s="44"/>
      <c r="L37" s="45"/>
      <c r="M37" s="42"/>
      <c r="N37" s="46"/>
      <c r="O37" s="42"/>
      <c r="P37" s="45"/>
    </row>
    <row r="38" spans="1:19" s="30" customFormat="1" ht="34.950000000000003" customHeight="1" thickBot="1" x14ac:dyDescent="0.35">
      <c r="A38" s="4">
        <f>A37</f>
        <v>651</v>
      </c>
      <c r="B38" s="4">
        <f>B37</f>
        <v>14</v>
      </c>
      <c r="C38" s="40">
        <v>3.1</v>
      </c>
      <c r="D38" s="4"/>
      <c r="E38" s="4"/>
      <c r="F38" s="4" t="s">
        <v>0</v>
      </c>
      <c r="G38" s="4"/>
      <c r="H38" s="4"/>
      <c r="I38" s="5"/>
      <c r="J38" s="20">
        <v>1885</v>
      </c>
      <c r="K38" s="20">
        <v>1885</v>
      </c>
      <c r="L38" s="20">
        <v>32</v>
      </c>
      <c r="M38" s="4">
        <v>1</v>
      </c>
      <c r="N38" s="4"/>
      <c r="O38" s="4"/>
      <c r="P38" s="41"/>
    </row>
    <row r="39" spans="1:19" s="30" customFormat="1" ht="34.950000000000003" customHeight="1" thickBot="1" x14ac:dyDescent="0.35">
      <c r="A39" s="4">
        <f>A38</f>
        <v>651</v>
      </c>
      <c r="B39" s="4">
        <f>B38</f>
        <v>14</v>
      </c>
      <c r="C39" s="40">
        <v>3.2</v>
      </c>
      <c r="D39" s="4"/>
      <c r="E39" s="4" t="s">
        <v>28</v>
      </c>
      <c r="F39" s="4" t="s">
        <v>0</v>
      </c>
      <c r="G39" s="4">
        <v>0</v>
      </c>
      <c r="H39" s="4">
        <v>0</v>
      </c>
      <c r="I39" s="5" t="s">
        <v>29</v>
      </c>
      <c r="J39" s="20">
        <v>1885</v>
      </c>
      <c r="K39" s="20">
        <v>40</v>
      </c>
      <c r="L39" s="20">
        <v>30</v>
      </c>
      <c r="M39" s="4">
        <v>4</v>
      </c>
      <c r="N39" s="4"/>
      <c r="O39" s="4"/>
      <c r="P39" s="41"/>
    </row>
  </sheetData>
  <autoFilter ref="A1:P39"/>
  <printOptions horizontalCentered="1"/>
  <pageMargins left="0.19685039370078741" right="0.19685039370078741" top="0.78740157480314965" bottom="0.19685039370078741" header="0" footer="0"/>
  <pageSetup paperSize="8" scale="4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потолок кессонированный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Черкашин</dc:creator>
  <cp:lastModifiedBy>Черкашин</cp:lastModifiedBy>
  <cp:lastPrinted>2016-01-11T07:24:39Z</cp:lastPrinted>
  <dcterms:created xsi:type="dcterms:W3CDTF">2015-10-21T06:37:20Z</dcterms:created>
  <dcterms:modified xsi:type="dcterms:W3CDTF">2016-09-21T12:18:28Z</dcterms:modified>
</cp:coreProperties>
</file>