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OPEN_SERVER\OSPanel\domains\localhost\www\vpi\templates\"/>
    </mc:Choice>
  </mc:AlternateContent>
  <bookViews>
    <workbookView xWindow="0" yWindow="0" windowWidth="18795" windowHeight="6615"/>
  </bookViews>
  <sheets>
    <sheet name="заказ в сборе" sheetId="29" r:id="rId1"/>
    <sheet name="Лист1" sheetId="30" r:id="rId2"/>
  </sheets>
  <definedNames>
    <definedName name="_xlnm._FilterDatabase" localSheetId="0" hidden="1">'заказ в сборе'!$A$1:$J$1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Print_Area_2" localSheetId="0">#REF!</definedName>
    <definedName name="Excel_BuiltIn_Print_Area_2">#REF!</definedName>
    <definedName name="Excel_BuiltIn_Print_Area_3" localSheetId="0">#REF!</definedName>
    <definedName name="Excel_BuiltIn_Print_Area_3">#REF!</definedName>
    <definedName name="Excel_BuiltIn_Print_Titles_1_1" localSheetId="0">'заказ в сборе'!$B$1:$J$1</definedName>
    <definedName name="Excel_BuiltIn_Print_Titles_1_1">#REF!</definedName>
    <definedName name="PaintKoff3_1" localSheetId="0">'заказ в сборе'!#REF!</definedName>
    <definedName name="PaintKoff3_1">#REF!</definedName>
    <definedName name="Sum1End_3" localSheetId="0">#REF!</definedName>
    <definedName name="Sum1End_3">#REF!</definedName>
    <definedName name="Sum1Start_3" localSheetId="0">#REF!</definedName>
    <definedName name="Sum1Start_3">#REF!</definedName>
    <definedName name="SumEnd_1" localSheetId="0">'заказ в сборе'!#REF!</definedName>
    <definedName name="SumEnd_1">#REF!</definedName>
    <definedName name="SumStart_1" localSheetId="0">'заказ в сборе'!#REF!</definedName>
    <definedName name="SumStart_1">#REF!</definedName>
    <definedName name="Z_314BA391_8D57_4FBA_A8A2_4F130E9446D4_.wvu.FilterData" localSheetId="0" hidden="1">'заказ в сборе'!#REF!</definedName>
    <definedName name="Z_3584E9F7_C3B4_488E_AD17_4331C6F25A0E_.wvu.FilterData" localSheetId="0" hidden="1">'заказ в сборе'!#REF!</definedName>
    <definedName name="Z_3584E9F7_C3B4_488E_AD17_4331C6F25A0E_.wvu.PrintArea" localSheetId="0" hidden="1">'заказ в сборе'!$B$1:$E$1</definedName>
    <definedName name="Z_3584E9F7_C3B4_488E_AD17_4331C6F25A0E_.wvu.PrintTitles" localSheetId="0" hidden="1">'заказ в сборе'!$1:$1</definedName>
    <definedName name="Z_59F0C07E_4C19_4BEB_94D0_9714082214A8_.wvu.FilterData" localSheetId="0" hidden="1">'заказ в сборе'!#REF!</definedName>
    <definedName name="Z_7951BB5D_F6A7_4721_A5F5_483B4A849F27_.wvu.FilterData" localSheetId="0" hidden="1">'заказ в сборе'!#REF!</definedName>
    <definedName name="Z_9ADB564F_65B7_4C8D_8896_8A4CB367E1FE_.wvu.FilterData" localSheetId="0" hidden="1">'заказ в сборе'!#REF!</definedName>
    <definedName name="Z_E907A899_8BFF_4F4E_A7F2_4C21A7DF5295_.wvu.FilterData" localSheetId="0" hidden="1">'заказ в сборе'!#REF!</definedName>
    <definedName name="Z_E907A899_8BFF_4F4E_A7F2_4C21A7DF5295_.wvu.PrintArea" localSheetId="0" hidden="1">'заказ в сборе'!$B$1:$E$1</definedName>
    <definedName name="Z_E907A899_8BFF_4F4E_A7F2_4C21A7DF5295_.wvu.PrintTitles" localSheetId="0" hidden="1">'заказ в сборе'!$1:$1</definedName>
    <definedName name="_xlnm.Print_Titles" localSheetId="0">'заказ в сборе'!$1:$1</definedName>
    <definedName name="скидка" localSheetId="0">#REF!</definedName>
    <definedName name="скидка">#REF!</definedName>
    <definedName name="технологи" localSheetId="0">#REF!</definedName>
    <definedName name="технологи">#REF!</definedName>
    <definedName name="УУУ" localSheetId="0">#REF!</definedName>
    <definedName name="УУУ">#REF!</definedName>
    <definedName name="фонд_мастера" localSheetId="0">#REF!</definedName>
    <definedName name="фонд_мастера">#REF!</definedName>
  </definedNames>
  <calcPr calcId="162913" iterateDelta="1E-4"/>
  <customWorkbookViews>
    <customWorkbookView name="Евдокимов - Личное представление" guid="{E907A899-8BFF-4F4E-A7F2-4C21A7DF5295}" mergeInterval="0" personalView="1" maximized="1" windowWidth="1916" windowHeight="935" activeSheetId="3"/>
    <customWorkbookView name="Малышев - Личное представление" guid="{59F0C07E-4C19-4BEB-94D0-9714082214A8}" mergeInterval="0" personalView="1" maximized="1" windowWidth="1276" windowHeight="878" activeSheetId="2"/>
    <customWorkbookView name="Федоров - Личное представление" guid="{3584E9F7-C3B4-488E-AD17-4331C6F25A0E}" mergeInterval="0" personalView="1" maximized="1" xWindow="1" yWindow="1" windowWidth="1280" windowHeight="740" activeSheetId="2"/>
    <customWorkbookView name="plasma-kb - Личное представление" guid="{9ADB564F-65B7-4C8D-8896-8A4CB367E1FE}" mergeInterval="0" personalView="1" maximized="1" windowWidth="1276" windowHeight="596" activeSheetId="2"/>
  </customWorkbookViews>
</workbook>
</file>

<file path=xl/calcChain.xml><?xml version="1.0" encoding="utf-8"?>
<calcChain xmlns="http://schemas.openxmlformats.org/spreadsheetml/2006/main">
  <c r="J6" i="29" l="1"/>
  <c r="M6" i="29"/>
  <c r="J7" i="29"/>
  <c r="M7" i="29"/>
  <c r="J8" i="29"/>
  <c r="M8" i="29"/>
  <c r="J9" i="29"/>
  <c r="M9" i="29"/>
  <c r="J10" i="29"/>
  <c r="M10" i="29"/>
  <c r="J11" i="29"/>
  <c r="M11" i="29"/>
  <c r="J12" i="29"/>
  <c r="M12" i="29"/>
  <c r="J13" i="29"/>
  <c r="M13" i="29"/>
  <c r="J14" i="29"/>
  <c r="M14" i="29"/>
  <c r="J15" i="29"/>
  <c r="M15" i="29"/>
  <c r="J16" i="29"/>
  <c r="M16" i="29"/>
  <c r="J17" i="29"/>
  <c r="M17" i="29"/>
  <c r="J18" i="29"/>
  <c r="M18" i="29"/>
  <c r="J19" i="29"/>
  <c r="M19" i="29"/>
  <c r="J20" i="29"/>
  <c r="M20" i="29"/>
  <c r="J3" i="29" l="1"/>
  <c r="M3" i="29"/>
  <c r="M2" i="29" l="1"/>
  <c r="M4" i="29"/>
  <c r="M5" i="29"/>
  <c r="J2" i="29"/>
  <c r="J4" i="29"/>
  <c r="J5" i="29"/>
  <c r="J24" i="29" l="1"/>
  <c r="M24" i="29"/>
  <c r="J27" i="29" l="1"/>
</calcChain>
</file>

<file path=xl/sharedStrings.xml><?xml version="1.0" encoding="utf-8"?>
<sst xmlns="http://schemas.openxmlformats.org/spreadsheetml/2006/main" count="51" uniqueCount="23">
  <si>
    <t>Договор №</t>
  </si>
  <si>
    <t>сумма
(руб.)</t>
  </si>
  <si>
    <t>ИСПОЛНИТЕЛЬ</t>
  </si>
  <si>
    <t>заказчик</t>
  </si>
  <si>
    <t>наименование
изделий</t>
  </si>
  <si>
    <t>№ изделия по Прил№1</t>
  </si>
  <si>
    <t>КОЭФФИЦИЕНТ
ЗА СВЕРКУРОЧНУЮ РАБОТУ
R</t>
  </si>
  <si>
    <t>СУММА к
ОПЛАТЕ
(руб)</t>
  </si>
  <si>
    <t>№ изделия по Повторному приложению</t>
  </si>
  <si>
    <t>КДП</t>
  </si>
  <si>
    <t>Шишенко</t>
  </si>
  <si>
    <t>Итого</t>
  </si>
  <si>
    <t>Кэти (Самаркина Елена Анатольевна)</t>
  </si>
  <si>
    <t>ДП
и УТВЕРЖДЕНА ВНУТРИ ФИРМЫ
1%</t>
  </si>
  <si>
    <t>Тумба подвесная под раковину, Фасады глухие гладкие распашные, выдвижные ящики 10шт (направляющие с доводчиками). (Без учёта стоимости раковины, каменной столешницы и лицевой фурнитуры)</t>
  </si>
  <si>
    <t>Комплект ленточной LED-подсветки для тумбы, с матовым рассеивателем.</t>
  </si>
  <si>
    <t>Подставка декоративная под тумбу.</t>
  </si>
  <si>
    <t>Зеркало в раме (слева). Зеркало наборно,е серебро с фацетом, в обрамление с гладким профилем с декоративным металлическим профилем (цвет никель)</t>
  </si>
  <si>
    <t>Зеркало в раме (справа). Зеркало наборное, серебро с фацетом, в обрамление с гладким профилем с декоративным металлическим профилем (цвет никель)</t>
  </si>
  <si>
    <t>Зеркало в раме (Центральное). Зеркало серебро без фацета, в обрамление с гладким профилем с декоративным металлическим профилем (цвет никель)</t>
  </si>
  <si>
    <t>Ниша (слева от центрального зеркала): Боковые стенки зеркальные (зеркало серебро, без фацета); полки стеклянные (стекло OptiWhite закалённое)</t>
  </si>
  <si>
    <t>Ниша (справа от центрального зеркала): Боковые стенки зеркальные (зеркало серебро, без фацета); полки стеклянные (стекло OptiWhite закалённое)</t>
  </si>
  <si>
    <t>Обрамление: 2 пилястры и фриз; филёнчатые плоскости с декоративным металлическим профилем (Цвет никель)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</si>
</sst>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р_."/>
    <numFmt numFmtId="165" formatCode="#,##0.00\ &quot;₽&quot;"/>
    <numFmt numFmtId="166" formatCode="0.000"/>
  </numFmts>
  <fonts count="28" x14ac:knownFonts="1">
    <font>
      <sz val="10"/>
      <name val="Arial Cyr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family val="2"/>
      <charset val="204"/>
    </font>
    <font>
      <b/>
      <sz val="18"/>
      <name val="Arial Cyr"/>
      <charset val="204"/>
    </font>
    <font>
      <u/>
      <sz val="10"/>
      <color indexed="12"/>
      <name val="Arial Cyr"/>
      <charset val="204"/>
    </font>
    <font>
      <b/>
      <i/>
      <sz val="20"/>
      <name val="ISOCPEUR"/>
      <family val="2"/>
      <charset val="204"/>
    </font>
    <font>
      <b/>
      <i/>
      <sz val="20"/>
      <color indexed="8"/>
      <name val="ISOCPEUR"/>
      <family val="2"/>
      <charset val="204"/>
    </font>
    <font>
      <sz val="20"/>
      <name val="Arial Cyr"/>
      <family val="2"/>
      <charset val="204"/>
    </font>
    <font>
      <i/>
      <sz val="22"/>
      <name val="ISOCPEUR"/>
      <family val="2"/>
      <charset val="204"/>
    </font>
    <font>
      <b/>
      <i/>
      <sz val="22"/>
      <color rgb="FFFF0000"/>
      <name val="ISOCPEUR"/>
      <family val="2"/>
      <charset val="204"/>
    </font>
    <font>
      <b/>
      <i/>
      <sz val="22"/>
      <name val="ISOCPEUR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3"/>
      </patternFill>
    </fill>
    <fill>
      <patternFill patternType="solid">
        <fgColor indexed="26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18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2" fillId="4" borderId="1" applyNumberFormat="0" applyAlignment="0" applyProtection="0"/>
    <xf numFmtId="0" fontId="3" fillId="11" borderId="2" applyNumberFormat="0" applyAlignment="0" applyProtection="0"/>
    <xf numFmtId="0" fontId="4" fillId="11" borderId="1" applyNumberFormat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12" borderId="7" applyNumberFormat="0" applyAlignment="0" applyProtection="0"/>
    <xf numFmtId="0" fontId="10" fillId="0" borderId="0" applyNumberFormat="0" applyFill="0" applyBorder="0" applyAlignment="0" applyProtection="0"/>
    <xf numFmtId="0" fontId="11" fillId="13" borderId="0" applyNumberFormat="0" applyBorder="0" applyAlignment="0" applyProtection="0"/>
    <xf numFmtId="0" fontId="18" fillId="0" borderId="0"/>
    <xf numFmtId="0" fontId="12" fillId="2" borderId="0" applyNumberFormat="0" applyBorder="0" applyAlignment="0" applyProtection="0"/>
    <xf numFmtId="0" fontId="13" fillId="0" borderId="0" applyNumberFormat="0" applyFill="0" applyBorder="0" applyAlignment="0" applyProtection="0"/>
    <xf numFmtId="0" fontId="17" fillId="14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</cellStyleXfs>
  <cellXfs count="34">
    <xf numFmtId="0" fontId="0" fillId="0" borderId="0" xfId="0"/>
    <xf numFmtId="1" fontId="0" fillId="0" borderId="0" xfId="0" applyNumberFormat="1" applyFont="1" applyBorder="1"/>
    <xf numFmtId="0" fontId="19" fillId="0" borderId="0" xfId="0" applyFont="1" applyBorder="1"/>
    <xf numFmtId="0" fontId="19" fillId="0" borderId="0" xfId="0" applyFont="1" applyAlignment="1">
      <alignment horizontal="left" wrapText="1"/>
    </xf>
    <xf numFmtId="0" fontId="20" fillId="0" borderId="0" xfId="0" applyFont="1" applyAlignment="1">
      <alignment horizontal="center"/>
    </xf>
    <xf numFmtId="0" fontId="24" fillId="0" borderId="0" xfId="0" applyFont="1" applyFill="1" applyBorder="1"/>
    <xf numFmtId="1" fontId="23" fillId="15" borderId="13" xfId="0" applyNumberFormat="1" applyFont="1" applyFill="1" applyBorder="1" applyAlignment="1">
      <alignment horizontal="center" vertical="center" textRotation="90" wrapText="1"/>
    </xf>
    <xf numFmtId="1" fontId="23" fillId="15" borderId="17" xfId="0" applyNumberFormat="1" applyFont="1" applyFill="1" applyBorder="1" applyAlignment="1">
      <alignment horizontal="center" vertical="center" textRotation="90" wrapText="1"/>
    </xf>
    <xf numFmtId="1" fontId="23" fillId="15" borderId="18" xfId="0" applyNumberFormat="1" applyFont="1" applyFill="1" applyBorder="1" applyAlignment="1">
      <alignment horizontal="center" vertical="center" textRotation="90" wrapText="1"/>
    </xf>
    <xf numFmtId="1" fontId="23" fillId="16" borderId="13" xfId="0" applyNumberFormat="1" applyFont="1" applyFill="1" applyBorder="1" applyAlignment="1">
      <alignment horizontal="center" vertical="center" textRotation="90" wrapText="1"/>
    </xf>
    <xf numFmtId="1" fontId="23" fillId="16" borderId="17" xfId="0" applyNumberFormat="1" applyFont="1" applyFill="1" applyBorder="1" applyAlignment="1">
      <alignment horizontal="center" vertical="center" textRotation="90" wrapText="1"/>
    </xf>
    <xf numFmtId="1" fontId="23" fillId="16" borderId="18" xfId="0" applyNumberFormat="1" applyFont="1" applyFill="1" applyBorder="1" applyAlignment="1">
      <alignment horizontal="center" vertical="center" textRotation="90" wrapText="1"/>
    </xf>
    <xf numFmtId="165" fontId="25" fillId="16" borderId="16" xfId="0" applyNumberFormat="1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49" fontId="26" fillId="0" borderId="0" xfId="0" applyNumberFormat="1" applyFont="1" applyFill="1" applyBorder="1" applyAlignment="1">
      <alignment horizontal="center"/>
    </xf>
    <xf numFmtId="165" fontId="25" fillId="15" borderId="15" xfId="0" applyNumberFormat="1" applyFont="1" applyFill="1" applyBorder="1" applyAlignment="1">
      <alignment horizontal="center"/>
    </xf>
    <xf numFmtId="10" fontId="25" fillId="16" borderId="14" xfId="0" applyNumberFormat="1" applyFont="1" applyFill="1" applyBorder="1" applyAlignment="1">
      <alignment horizontal="center"/>
    </xf>
    <xf numFmtId="0" fontId="22" fillId="17" borderId="11" xfId="0" applyFont="1" applyFill="1" applyBorder="1" applyAlignment="1">
      <alignment horizontal="center" vertical="center" textRotation="90" wrapText="1" shrinkToFit="1"/>
    </xf>
    <xf numFmtId="0" fontId="22" fillId="17" borderId="12" xfId="0" applyFont="1" applyFill="1" applyBorder="1" applyAlignment="1">
      <alignment horizontal="center" vertical="center" textRotation="90" wrapText="1" shrinkToFit="1"/>
    </xf>
    <xf numFmtId="166" fontId="25" fillId="16" borderId="10" xfId="0" applyNumberFormat="1" applyFont="1" applyFill="1" applyBorder="1" applyAlignment="1">
      <alignment horizontal="center"/>
    </xf>
    <xf numFmtId="166" fontId="25" fillId="15" borderId="10" xfId="0" applyNumberFormat="1" applyFont="1" applyFill="1" applyBorder="1" applyAlignment="1">
      <alignment horizontal="center"/>
    </xf>
    <xf numFmtId="165" fontId="27" fillId="15" borderId="11" xfId="0" applyNumberFormat="1" applyFont="1" applyFill="1" applyBorder="1" applyAlignment="1">
      <alignment horizontal="center"/>
    </xf>
    <xf numFmtId="1" fontId="25" fillId="0" borderId="10" xfId="0" applyNumberFormat="1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10" fontId="25" fillId="15" borderId="19" xfId="0" applyNumberFormat="1" applyFont="1" applyFill="1" applyBorder="1" applyAlignment="1">
      <alignment horizontal="center"/>
    </xf>
    <xf numFmtId="0" fontId="22" fillId="17" borderId="20" xfId="0" applyFont="1" applyFill="1" applyBorder="1" applyAlignment="1">
      <alignment horizontal="center" vertical="center" textRotation="90" wrapText="1" shrinkToFit="1"/>
    </xf>
    <xf numFmtId="2" fontId="22" fillId="17" borderId="20" xfId="0" applyNumberFormat="1" applyFont="1" applyFill="1" applyBorder="1" applyAlignment="1">
      <alignment horizontal="center" vertical="center" wrapText="1"/>
    </xf>
    <xf numFmtId="1" fontId="23" fillId="17" borderId="20" xfId="0" applyNumberFormat="1" applyFont="1" applyFill="1" applyBorder="1" applyAlignment="1">
      <alignment horizontal="center" vertical="center" textRotation="90" wrapText="1"/>
    </xf>
    <xf numFmtId="165" fontId="27" fillId="16" borderId="11" xfId="0" applyNumberFormat="1" applyFont="1" applyFill="1" applyBorder="1" applyAlignment="1">
      <alignment horizontal="center"/>
    </xf>
    <xf numFmtId="0" fontId="25" fillId="0" borderId="10" xfId="0" applyFont="1" applyFill="1" applyBorder="1" applyAlignment="1">
      <alignment horizontal="left" wrapText="1"/>
    </xf>
    <xf numFmtId="0" fontId="25" fillId="0" borderId="10" xfId="0" applyFont="1" applyFill="1" applyBorder="1" applyAlignment="1">
      <alignment horizontal="right" wrapText="1"/>
    </xf>
    <xf numFmtId="0" fontId="25" fillId="0" borderId="10" xfId="0" applyFont="1" applyFill="1" applyBorder="1" applyAlignment="1">
      <alignment wrapText="1"/>
    </xf>
    <xf numFmtId="1" fontId="25" fillId="18" borderId="10" xfId="0" applyNumberFormat="1" applyFont="1" applyFill="1" applyBorder="1" applyAlignment="1">
      <alignment horizontal="center"/>
    </xf>
  </cellXfs>
  <cellStyles count="27">
    <cellStyle name="Normal_27.06.06 Малаховка" xfId="1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Гиперссылка 2" xfId="11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Хороший" xfId="26" builtinId="26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tabSelected="1" topLeftCell="C1" zoomScale="55" zoomScaleNormal="55" zoomScaleSheetLayoutView="55" workbookViewId="0">
      <pane ySplit="1" topLeftCell="A4" activePane="bottomLeft" state="frozen"/>
      <selection pane="bottomLeft" activeCell="H23" sqref="H23"/>
    </sheetView>
  </sheetViews>
  <sheetFormatPr defaultRowHeight="23.25" x14ac:dyDescent="0.35"/>
  <cols>
    <col min="1" max="1" width="30.7109375" style="1" customWidth="1"/>
    <col min="2" max="2" width="73.42578125" style="2" bestFit="1" customWidth="1"/>
    <col min="3" max="5" width="15.7109375" style="4" customWidth="1"/>
    <col min="6" max="6" width="125.7109375" style="3" customWidth="1"/>
    <col min="7" max="7" width="35.7109375" style="1" customWidth="1"/>
    <col min="8" max="9" width="25.7109375" customWidth="1"/>
    <col min="10" max="10" width="25.85546875" customWidth="1"/>
    <col min="11" max="12" width="25.7109375" customWidth="1"/>
    <col min="13" max="13" width="35.5703125" customWidth="1"/>
  </cols>
  <sheetData>
    <row r="1" spans="1:13" s="5" customFormat="1" ht="175.15" customHeight="1" thickBot="1" x14ac:dyDescent="0.4">
      <c r="A1" s="18" t="s">
        <v>2</v>
      </c>
      <c r="B1" s="19" t="s">
        <v>3</v>
      </c>
      <c r="C1" s="18" t="s">
        <v>0</v>
      </c>
      <c r="D1" s="18" t="s">
        <v>5</v>
      </c>
      <c r="E1" s="26" t="s">
        <v>8</v>
      </c>
      <c r="F1" s="27" t="s">
        <v>4</v>
      </c>
      <c r="G1" s="28" t="s">
        <v>1</v>
      </c>
      <c r="H1" s="6" t="s">
        <v>13</v>
      </c>
      <c r="I1" s="7" t="s">
        <v>6</v>
      </c>
      <c r="J1" s="8" t="s">
        <v>7</v>
      </c>
      <c r="K1" s="9" t="s">
        <v>9</v>
      </c>
      <c r="L1" s="10" t="s">
        <v>6</v>
      </c>
      <c r="M1" s="11" t="s">
        <v>7</v>
      </c>
    </row>
    <row r="2" spans="1:13" ht="29.25" thickBot="1" x14ac:dyDescent="0.5">
      <c r="A2" s="23" t="s">
        <v>10</v>
      </c>
      <c r="B2" s="13" t="s">
        <v>12</v>
      </c>
      <c r="C2" s="13"/>
      <c r="D2" s="13"/>
      <c r="E2" s="24"/>
      <c r="F2" s="30"/>
      <c r="G2" s="31"/>
      <c r="H2" s="25">
        <v>1.35E-2</v>
      </c>
      <c r="I2" s="21">
        <v>0</v>
      </c>
      <c r="J2" s="16">
        <f t="shared" ref="J2:J5" si="0">(G2*H2)*I2</f>
        <v>0</v>
      </c>
      <c r="K2" s="17">
        <v>1.35E-2</v>
      </c>
      <c r="L2" s="20">
        <v>1</v>
      </c>
      <c r="M2" s="12">
        <f t="shared" ref="M2:M5" si="1">(G2*K2)*L2</f>
        <v>0</v>
      </c>
    </row>
    <row r="3" spans="1:13" ht="109.5" customHeight="1" thickBot="1" x14ac:dyDescent="0.5">
      <c r="A3" s="23" t="s">
        <v>10</v>
      </c>
      <c r="B3" s="13" t="s">
        <v>12</v>
      </c>
      <c r="C3" s="13"/>
      <c r="D3" s="13"/>
      <c r="E3" s="24"/>
      <c r="F3" s="30"/>
      <c r="G3" s="31"/>
      <c r="H3" s="25">
        <v>1.35E-2</v>
      </c>
      <c r="I3" s="21">
        <v>1</v>
      </c>
      <c r="J3" s="16">
        <f t="shared" ref="J3" si="2">(G3*H3)*I3</f>
        <v>0</v>
      </c>
      <c r="K3" s="17">
        <v>1.35E-2</v>
      </c>
      <c r="L3" s="20">
        <v>0</v>
      </c>
      <c r="M3" s="12">
        <f t="shared" ref="M3" si="3">(G3*K3)*L3</f>
        <v>0</v>
      </c>
    </row>
    <row r="4" spans="1:13" ht="29.25" thickBot="1" x14ac:dyDescent="0.5">
      <c r="A4" s="23" t="s">
        <v>10</v>
      </c>
      <c r="B4" s="13" t="s">
        <v>12</v>
      </c>
      <c r="C4" s="13"/>
      <c r="D4" s="13"/>
      <c r="E4" s="24"/>
      <c r="F4" s="30"/>
      <c r="G4" s="31"/>
      <c r="H4" s="25">
        <v>1.35E-2</v>
      </c>
      <c r="I4" s="21">
        <v>0</v>
      </c>
      <c r="J4" s="16">
        <f t="shared" si="0"/>
        <v>0</v>
      </c>
      <c r="K4" s="17">
        <v>1.35E-2</v>
      </c>
      <c r="L4" s="20">
        <v>0</v>
      </c>
      <c r="M4" s="12">
        <f t="shared" si="1"/>
        <v>0</v>
      </c>
    </row>
    <row r="5" spans="1:13" ht="29.25" thickBot="1" x14ac:dyDescent="0.5">
      <c r="A5" s="23" t="s">
        <v>10</v>
      </c>
      <c r="B5" s="13" t="s">
        <v>12</v>
      </c>
      <c r="C5" s="13"/>
      <c r="D5" s="13"/>
      <c r="E5" s="24"/>
      <c r="F5" s="30"/>
      <c r="G5" s="31"/>
      <c r="H5" s="25">
        <v>1.35E-2</v>
      </c>
      <c r="I5" s="21">
        <v>0</v>
      </c>
      <c r="J5" s="16">
        <f t="shared" si="0"/>
        <v>0</v>
      </c>
      <c r="K5" s="17">
        <v>1.35E-2</v>
      </c>
      <c r="L5" s="20">
        <v>0</v>
      </c>
      <c r="M5" s="12">
        <f t="shared" si="1"/>
        <v>0</v>
      </c>
    </row>
    <row r="6" spans="1:13" ht="29.25" thickBot="1" x14ac:dyDescent="0.5">
      <c r="A6" s="23"/>
      <c r="B6" s="13"/>
      <c r="C6" s="13"/>
      <c r="D6" s="13"/>
      <c r="E6" s="24"/>
      <c r="F6" s="30"/>
      <c r="G6" s="31"/>
      <c r="H6" s="25">
        <v>1.35E-2</v>
      </c>
      <c r="I6" s="21">
        <v>0</v>
      </c>
      <c r="J6" s="16">
        <f t="shared" ref="J6:J20" si="4">(G6*H6)*I6</f>
        <v>0</v>
      </c>
      <c r="K6" s="17">
        <v>1.35E-2</v>
      </c>
      <c r="L6" s="20">
        <v>0</v>
      </c>
      <c r="M6" s="12">
        <f t="shared" ref="M6:M20" si="5">(G6*K6)*L6</f>
        <v>0</v>
      </c>
    </row>
    <row r="7" spans="1:13" ht="29.25" thickBot="1" x14ac:dyDescent="0.5">
      <c r="A7" s="23"/>
      <c r="B7" s="13"/>
      <c r="C7" s="13"/>
      <c r="D7" s="13"/>
      <c r="E7" s="24"/>
      <c r="F7" s="30"/>
      <c r="G7" s="31"/>
      <c r="H7" s="25">
        <v>1.35E-2</v>
      </c>
      <c r="I7" s="21">
        <v>0</v>
      </c>
      <c r="J7" s="16">
        <f t="shared" si="4"/>
        <v>0</v>
      </c>
      <c r="K7" s="17">
        <v>1.35E-2</v>
      </c>
      <c r="L7" s="20">
        <v>0</v>
      </c>
      <c r="M7" s="12">
        <f t="shared" si="5"/>
        <v>0</v>
      </c>
    </row>
    <row r="8" spans="1:13" ht="29.25" thickBot="1" x14ac:dyDescent="0.5">
      <c r="A8" s="23"/>
      <c r="B8" s="13"/>
      <c r="C8" s="13"/>
      <c r="D8" s="13"/>
      <c r="E8" s="24"/>
      <c r="F8" s="30"/>
      <c r="G8" s="31"/>
      <c r="H8" s="25">
        <v>1.35E-2</v>
      </c>
      <c r="I8" s="21">
        <v>0</v>
      </c>
      <c r="J8" s="16">
        <f t="shared" si="4"/>
        <v>0</v>
      </c>
      <c r="K8" s="17">
        <v>1.35E-2</v>
      </c>
      <c r="L8" s="20">
        <v>0</v>
      </c>
      <c r="M8" s="12">
        <f t="shared" si="5"/>
        <v>0</v>
      </c>
    </row>
    <row r="9" spans="1:13" ht="29.25" thickBot="1" x14ac:dyDescent="0.5">
      <c r="A9" s="23"/>
      <c r="B9" s="13"/>
      <c r="C9" s="13"/>
      <c r="D9" s="13"/>
      <c r="E9" s="24"/>
      <c r="F9" s="30"/>
      <c r="G9" s="31"/>
      <c r="H9" s="25">
        <v>1.35E-2</v>
      </c>
      <c r="I9" s="21">
        <v>0</v>
      </c>
      <c r="J9" s="16">
        <f t="shared" si="4"/>
        <v>0</v>
      </c>
      <c r="K9" s="17">
        <v>1.35E-2</v>
      </c>
      <c r="L9" s="20">
        <v>0</v>
      </c>
      <c r="M9" s="12">
        <f t="shared" si="5"/>
        <v>0</v>
      </c>
    </row>
    <row r="10" spans="1:13" ht="29.25" customHeight="1" thickBot="1" x14ac:dyDescent="0.5">
      <c r="A10" s="23"/>
      <c r="B10" s="13"/>
      <c r="C10" s="13"/>
      <c r="D10" s="13"/>
      <c r="E10" s="24"/>
      <c r="F10" s="30"/>
      <c r="G10" s="31"/>
      <c r="H10" s="25">
        <v>1.35E-2</v>
      </c>
      <c r="I10" s="21">
        <v>0</v>
      </c>
      <c r="J10" s="16">
        <f t="shared" si="4"/>
        <v>0</v>
      </c>
      <c r="K10" s="17">
        <v>1.35E-2</v>
      </c>
      <c r="L10" s="20">
        <v>0</v>
      </c>
      <c r="M10" s="12">
        <f t="shared" si="5"/>
        <v>0</v>
      </c>
    </row>
    <row r="11" spans="1:13" ht="29.25" thickBot="1" x14ac:dyDescent="0.5">
      <c r="A11" s="23"/>
      <c r="B11" s="13"/>
      <c r="C11" s="13"/>
      <c r="D11" s="13"/>
      <c r="E11" s="24"/>
      <c r="F11" s="30"/>
      <c r="G11" s="31"/>
      <c r="H11" s="25">
        <v>1.35E-2</v>
      </c>
      <c r="I11" s="21">
        <v>0</v>
      </c>
      <c r="J11" s="16">
        <f t="shared" si="4"/>
        <v>0</v>
      </c>
      <c r="K11" s="17">
        <v>1.35E-2</v>
      </c>
      <c r="L11" s="20">
        <v>0</v>
      </c>
      <c r="M11" s="12">
        <f t="shared" si="5"/>
        <v>0</v>
      </c>
    </row>
    <row r="12" spans="1:13" ht="29.25" thickBot="1" x14ac:dyDescent="0.5">
      <c r="A12" s="23"/>
      <c r="B12" s="13"/>
      <c r="C12" s="13"/>
      <c r="D12" s="13"/>
      <c r="E12" s="24"/>
      <c r="F12" s="30"/>
      <c r="G12" s="31"/>
      <c r="H12" s="25">
        <v>1.35E-2</v>
      </c>
      <c r="I12" s="21">
        <v>0</v>
      </c>
      <c r="J12" s="16">
        <f t="shared" si="4"/>
        <v>0</v>
      </c>
      <c r="K12" s="17">
        <v>1.35E-2</v>
      </c>
      <c r="L12" s="20">
        <v>0</v>
      </c>
      <c r="M12" s="12">
        <f t="shared" si="5"/>
        <v>0</v>
      </c>
    </row>
    <row r="13" spans="1:13" ht="29.25" thickBot="1" x14ac:dyDescent="0.5">
      <c r="A13" s="23"/>
      <c r="B13" s="13"/>
      <c r="C13" s="13"/>
      <c r="D13" s="13"/>
      <c r="E13" s="24"/>
      <c r="F13" s="30"/>
      <c r="G13" s="31"/>
      <c r="H13" s="25">
        <v>1.35E-2</v>
      </c>
      <c r="I13" s="21">
        <v>0</v>
      </c>
      <c r="J13" s="16">
        <f t="shared" si="4"/>
        <v>0</v>
      </c>
      <c r="K13" s="17">
        <v>1.35E-2</v>
      </c>
      <c r="L13" s="20">
        <v>0</v>
      </c>
      <c r="M13" s="12">
        <f t="shared" si="5"/>
        <v>0</v>
      </c>
    </row>
    <row r="14" spans="1:13" ht="29.25" thickBot="1" x14ac:dyDescent="0.5">
      <c r="A14" s="23"/>
      <c r="B14" s="13"/>
      <c r="C14" s="13"/>
      <c r="D14" s="13"/>
      <c r="E14" s="24"/>
      <c r="F14" s="30"/>
      <c r="G14" s="31"/>
      <c r="H14" s="25">
        <v>1.35E-2</v>
      </c>
      <c r="I14" s="21">
        <v>0</v>
      </c>
      <c r="J14" s="16">
        <f t="shared" si="4"/>
        <v>0</v>
      </c>
      <c r="K14" s="17">
        <v>1.35E-2</v>
      </c>
      <c r="L14" s="20">
        <v>0</v>
      </c>
      <c r="M14" s="12">
        <f t="shared" si="5"/>
        <v>0</v>
      </c>
    </row>
    <row r="15" spans="1:13" ht="29.25" thickBot="1" x14ac:dyDescent="0.5">
      <c r="A15" s="23"/>
      <c r="B15" s="13"/>
      <c r="C15" s="13"/>
      <c r="D15" s="13"/>
      <c r="E15" s="24"/>
      <c r="F15" s="30"/>
      <c r="G15" s="31"/>
      <c r="H15" s="25">
        <v>1.35E-2</v>
      </c>
      <c r="I15" s="21">
        <v>0</v>
      </c>
      <c r="J15" s="16">
        <f t="shared" si="4"/>
        <v>0</v>
      </c>
      <c r="K15" s="17">
        <v>1.35E-2</v>
      </c>
      <c r="L15" s="20">
        <v>0</v>
      </c>
      <c r="M15" s="12">
        <f t="shared" si="5"/>
        <v>0</v>
      </c>
    </row>
    <row r="16" spans="1:13" ht="29.25" thickBot="1" x14ac:dyDescent="0.5">
      <c r="A16" s="23"/>
      <c r="B16" s="13"/>
      <c r="C16" s="13"/>
      <c r="D16" s="13"/>
      <c r="E16" s="24"/>
      <c r="F16" s="30"/>
      <c r="G16" s="31"/>
      <c r="H16" s="25">
        <v>1.35E-2</v>
      </c>
      <c r="I16" s="21">
        <v>0</v>
      </c>
      <c r="J16" s="16">
        <f t="shared" si="4"/>
        <v>0</v>
      </c>
      <c r="K16" s="17">
        <v>1.35E-2</v>
      </c>
      <c r="L16" s="20">
        <v>0</v>
      </c>
      <c r="M16" s="12">
        <f t="shared" si="5"/>
        <v>0</v>
      </c>
    </row>
    <row r="17" spans="1:13" ht="29.25" thickBot="1" x14ac:dyDescent="0.5">
      <c r="A17" s="23"/>
      <c r="B17" s="13"/>
      <c r="C17" s="13"/>
      <c r="D17" s="13"/>
      <c r="E17" s="24"/>
      <c r="F17" s="30"/>
      <c r="G17" s="31"/>
      <c r="H17" s="25">
        <v>1.35E-2</v>
      </c>
      <c r="I17" s="21">
        <v>0</v>
      </c>
      <c r="J17" s="16">
        <f t="shared" si="4"/>
        <v>0</v>
      </c>
      <c r="K17" s="17">
        <v>1.35E-2</v>
      </c>
      <c r="L17" s="20">
        <v>0</v>
      </c>
      <c r="M17" s="12">
        <f t="shared" si="5"/>
        <v>0</v>
      </c>
    </row>
    <row r="18" spans="1:13" ht="29.25" thickBot="1" x14ac:dyDescent="0.5">
      <c r="A18" s="23"/>
      <c r="B18" s="13"/>
      <c r="C18" s="13"/>
      <c r="D18" s="13"/>
      <c r="E18" s="24"/>
      <c r="F18" s="30"/>
      <c r="G18" s="31"/>
      <c r="H18" s="25">
        <v>1.35E-2</v>
      </c>
      <c r="I18" s="21">
        <v>0</v>
      </c>
      <c r="J18" s="16">
        <f t="shared" si="4"/>
        <v>0</v>
      </c>
      <c r="K18" s="17">
        <v>1.35E-2</v>
      </c>
      <c r="L18" s="20">
        <v>0</v>
      </c>
      <c r="M18" s="12">
        <f t="shared" si="5"/>
        <v>0</v>
      </c>
    </row>
    <row r="19" spans="1:13" ht="29.25" thickBot="1" x14ac:dyDescent="0.5">
      <c r="A19" s="23"/>
      <c r="B19" s="13"/>
      <c r="C19" s="13"/>
      <c r="D19" s="13"/>
      <c r="E19" s="24"/>
      <c r="F19" s="30"/>
      <c r="G19" s="31"/>
      <c r="H19" s="25">
        <v>1.35E-2</v>
      </c>
      <c r="I19" s="21">
        <v>0</v>
      </c>
      <c r="J19" s="16">
        <f t="shared" si="4"/>
        <v>0</v>
      </c>
      <c r="K19" s="17">
        <v>1.35E-2</v>
      </c>
      <c r="L19" s="20">
        <v>0</v>
      </c>
      <c r="M19" s="12">
        <f t="shared" si="5"/>
        <v>0</v>
      </c>
    </row>
    <row r="20" spans="1:13" ht="28.5" x14ac:dyDescent="0.45">
      <c r="A20" s="33" t="s">
        <v>10</v>
      </c>
      <c r="B20" s="13" t="s">
        <v>12</v>
      </c>
      <c r="C20" s="13"/>
      <c r="D20" s="13"/>
      <c r="E20" s="24"/>
      <c r="F20" s="30"/>
      <c r="G20" s="31"/>
      <c r="H20" s="25">
        <v>1.35E-2</v>
      </c>
      <c r="I20" s="21">
        <v>0</v>
      </c>
      <c r="J20" s="16">
        <f t="shared" si="4"/>
        <v>0</v>
      </c>
      <c r="K20" s="17">
        <v>1.35E-2</v>
      </c>
      <c r="L20" s="20">
        <v>0</v>
      </c>
      <c r="M20" s="12">
        <f t="shared" si="5"/>
        <v>0</v>
      </c>
    </row>
    <row r="23" spans="1:13" ht="24" thickBot="1" x14ac:dyDescent="0.4"/>
    <row r="24" spans="1:13" ht="29.25" thickBot="1" x14ac:dyDescent="0.5">
      <c r="H24" s="14"/>
      <c r="I24" s="15"/>
      <c r="J24" s="22">
        <f>SUM(J2:J23)</f>
        <v>0</v>
      </c>
      <c r="K24" s="14"/>
      <c r="L24" s="14"/>
      <c r="M24" s="29">
        <f>SUM(M2:M23)</f>
        <v>0</v>
      </c>
    </row>
    <row r="26" spans="1:13" ht="24" thickBot="1" x14ac:dyDescent="0.4"/>
    <row r="27" spans="1:13" ht="29.25" thickBot="1" x14ac:dyDescent="0.5">
      <c r="I27" s="22" t="s">
        <v>11</v>
      </c>
      <c r="J27" s="22">
        <f>J24+M24</f>
        <v>0</v>
      </c>
    </row>
  </sheetData>
  <sheetProtection formatCells="0" formatColumns="0" formatRows="0" insertColumns="0" insertRows="0" insertHyperlinks="0" sort="0" autoFilter="0" pivotTables="0"/>
  <autoFilter ref="A1:J1"/>
  <printOptions horizontalCentered="1" gridLines="1"/>
  <pageMargins left="0.19685039370078741" right="0.19685039370078741" top="0.78740157480314965" bottom="0.19685039370078741" header="0.31496062992125984" footer="0.31496062992125984"/>
  <pageSetup paperSize="8" scale="43" firstPageNumber="0" orientation="landscape" r:id="rId1"/>
  <headerFooter>
    <oddHeader>&amp;L&amp;"ISOCPEUR,полужирный курсив"&amp;28дата создания: &amp;D
время созданяи: &amp;T&amp;C&amp;"ISOCPEUR,полужирный курсив"&amp;48ДОГОВОР НА ПРОЕКТИРОВАНИЕ ИЗДЕЛИЙ&amp;R&amp;"ISOCPEUR,полужирный курсив"&amp;28лист:&amp;P
листов:&amp;N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1" sqref="I1"/>
    </sheetView>
  </sheetViews>
  <sheetFormatPr defaultRowHeight="12.75" x14ac:dyDescent="0.2"/>
  <cols>
    <col min="1" max="1" width="18.28515625" bestFit="1" customWidth="1"/>
    <col min="2" max="2" width="73" bestFit="1" customWidth="1"/>
    <col min="3" max="3" width="11.5703125" bestFit="1" customWidth="1"/>
    <col min="4" max="4" width="7.28515625" bestFit="1" customWidth="1"/>
    <col min="6" max="6" width="39.28515625" bestFit="1" customWidth="1"/>
    <col min="7" max="7" width="19.85546875" bestFit="1" customWidth="1"/>
  </cols>
  <sheetData>
    <row r="1" spans="1:7" ht="342" x14ac:dyDescent="0.45">
      <c r="A1" s="23" t="s">
        <v>10</v>
      </c>
      <c r="B1" s="13" t="s">
        <v>12</v>
      </c>
      <c r="C1" s="13">
        <v>2317</v>
      </c>
      <c r="D1" s="13">
        <v>6</v>
      </c>
      <c r="E1" s="24"/>
      <c r="F1" s="32" t="s">
        <v>14</v>
      </c>
      <c r="G1" s="32">
        <v>127792.47</v>
      </c>
    </row>
    <row r="2" spans="1:7" ht="142.5" x14ac:dyDescent="0.45">
      <c r="A2" s="23" t="s">
        <v>10</v>
      </c>
      <c r="B2" s="13" t="s">
        <v>12</v>
      </c>
      <c r="C2" s="13">
        <v>2317</v>
      </c>
      <c r="D2" s="13">
        <v>7</v>
      </c>
      <c r="E2" s="24"/>
      <c r="F2" s="32" t="s">
        <v>15</v>
      </c>
      <c r="G2" s="32">
        <v>5891.4</v>
      </c>
    </row>
    <row r="3" spans="1:7" ht="85.5" x14ac:dyDescent="0.45">
      <c r="A3" s="23" t="s">
        <v>10</v>
      </c>
      <c r="B3" s="13" t="s">
        <v>12</v>
      </c>
      <c r="C3" s="13">
        <v>2317</v>
      </c>
      <c r="D3" s="13">
        <v>8</v>
      </c>
      <c r="E3" s="24"/>
      <c r="F3" s="32" t="s">
        <v>16</v>
      </c>
      <c r="G3" s="32">
        <v>12961.92</v>
      </c>
    </row>
    <row r="4" spans="1:7" ht="285" x14ac:dyDescent="0.45">
      <c r="A4" s="23" t="s">
        <v>10</v>
      </c>
      <c r="B4" s="13" t="s">
        <v>12</v>
      </c>
      <c r="C4" s="13">
        <v>2317</v>
      </c>
      <c r="D4" s="13">
        <v>9</v>
      </c>
      <c r="E4" s="24"/>
      <c r="F4" s="32" t="s">
        <v>17</v>
      </c>
      <c r="G4" s="32">
        <v>38454.339999999997</v>
      </c>
    </row>
    <row r="5" spans="1:7" ht="285" x14ac:dyDescent="0.45">
      <c r="A5" s="23" t="s">
        <v>10</v>
      </c>
      <c r="B5" s="13" t="s">
        <v>12</v>
      </c>
      <c r="C5" s="13">
        <v>2317</v>
      </c>
      <c r="D5" s="13">
        <v>10</v>
      </c>
      <c r="E5" s="24"/>
      <c r="F5" s="32" t="s">
        <v>18</v>
      </c>
      <c r="G5" s="32">
        <v>38454.339999999997</v>
      </c>
    </row>
    <row r="6" spans="1:7" ht="285" x14ac:dyDescent="0.45">
      <c r="A6" s="23" t="s">
        <v>10</v>
      </c>
      <c r="B6" s="13" t="s">
        <v>12</v>
      </c>
      <c r="C6" s="13">
        <v>2317</v>
      </c>
      <c r="D6" s="13">
        <v>11</v>
      </c>
      <c r="E6" s="24"/>
      <c r="F6" s="32" t="s">
        <v>19</v>
      </c>
      <c r="G6" s="32">
        <v>60258.35</v>
      </c>
    </row>
    <row r="7" spans="1:7" ht="256.5" x14ac:dyDescent="0.45">
      <c r="A7" s="23" t="s">
        <v>10</v>
      </c>
      <c r="B7" s="13" t="s">
        <v>12</v>
      </c>
      <c r="C7" s="13">
        <v>2317</v>
      </c>
      <c r="D7" s="13">
        <v>12</v>
      </c>
      <c r="E7" s="24"/>
      <c r="F7" s="32" t="s">
        <v>20</v>
      </c>
      <c r="G7" s="32">
        <v>25371.94</v>
      </c>
    </row>
    <row r="8" spans="1:7" ht="256.5" x14ac:dyDescent="0.45">
      <c r="A8" s="23" t="s">
        <v>10</v>
      </c>
      <c r="B8" s="13" t="s">
        <v>12</v>
      </c>
      <c r="C8" s="13">
        <v>2317</v>
      </c>
      <c r="D8" s="13">
        <v>13</v>
      </c>
      <c r="E8" s="24"/>
      <c r="F8" s="32" t="s">
        <v>21</v>
      </c>
      <c r="G8" s="32">
        <v>25371.94</v>
      </c>
    </row>
    <row r="9" spans="1:7" ht="228" x14ac:dyDescent="0.45">
      <c r="A9" s="23" t="s">
        <v>10</v>
      </c>
      <c r="B9" s="13" t="s">
        <v>12</v>
      </c>
      <c r="C9" s="13">
        <v>2317</v>
      </c>
      <c r="D9" s="13">
        <v>14</v>
      </c>
      <c r="E9" s="24"/>
      <c r="F9" s="32" t="s">
        <v>22</v>
      </c>
      <c r="G9" s="32">
        <v>100998.27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заказ в сборе</vt:lpstr>
      <vt:lpstr>Лист1</vt:lpstr>
      <vt:lpstr>'заказ в сборе'!Excel_BuiltIn_Print_Titles_1_1</vt:lpstr>
      <vt:lpstr>'заказ в сборе'!Заголовки_для_печати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Черкашин</dc:creator>
  <cp:lastModifiedBy>Шишенко Сергей</cp:lastModifiedBy>
  <cp:lastPrinted>2018-03-07T05:27:47Z</cp:lastPrinted>
  <dcterms:created xsi:type="dcterms:W3CDTF">2013-06-12T09:55:36Z</dcterms:created>
  <dcterms:modified xsi:type="dcterms:W3CDTF">2019-01-09T10:58:17Z</dcterms:modified>
</cp:coreProperties>
</file>