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\\1sdr\global_arch\Тарасова Ирина\Сделано\2533_СГХ\"/>
    </mc:Choice>
  </mc:AlternateContent>
  <xr:revisionPtr revIDLastSave="0" documentId="13_ncr:1_{D43CD0FF-1132-4D45-93BE-A5CA1B609842}" xr6:coauthVersionLast="37" xr6:coauthVersionMax="37" xr10:uidLastSave="{00000000-0000-0000-0000-000000000000}"/>
  <bookViews>
    <workbookView xWindow="0" yWindow="120" windowWidth="19200" windowHeight="11475" xr2:uid="{00000000-000D-0000-FFFF-FFFF00000000}"/>
  </bookViews>
  <sheets>
    <sheet name="Лист1" sheetId="1" r:id="rId1"/>
  </sheets>
  <definedNames>
    <definedName name="_xlnm._FilterDatabase" localSheetId="0" hidden="1">Лист1!#REF!</definedName>
    <definedName name="_xlnm.Print_Titles" localSheetId="0">Лист1!$1:$1</definedName>
    <definedName name="_xlnm.Print_Area" localSheetId="0">Лист1!$A$1:$Y$178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8" i="1" l="1"/>
  <c r="L97" i="1" l="1"/>
  <c r="L105" i="1"/>
  <c r="L168" i="1" l="1"/>
  <c r="K163" i="1"/>
  <c r="J163" i="1"/>
  <c r="K168" i="1"/>
  <c r="J168" i="1"/>
  <c r="B169" i="1"/>
  <c r="B170" i="1" s="1"/>
  <c r="B171" i="1" s="1"/>
  <c r="B172" i="1" s="1"/>
  <c r="C169" i="1"/>
  <c r="C170" i="1" s="1"/>
  <c r="C171" i="1" s="1"/>
  <c r="C172" i="1" s="1"/>
  <c r="A169" i="1"/>
  <c r="A170" i="1" s="1"/>
  <c r="A171" i="1" s="1"/>
  <c r="A172" i="1" s="1"/>
  <c r="B164" i="1"/>
  <c r="B165" i="1" s="1"/>
  <c r="B166" i="1" s="1"/>
  <c r="C164" i="1"/>
  <c r="C165" i="1" s="1"/>
  <c r="C166" i="1" s="1"/>
  <c r="A164" i="1"/>
  <c r="A165" i="1" s="1"/>
  <c r="A166" i="1" s="1"/>
  <c r="B160" i="1"/>
  <c r="B161" i="1" s="1"/>
  <c r="C160" i="1"/>
  <c r="C161" i="1" s="1"/>
  <c r="A160" i="1"/>
  <c r="A161" i="1" s="1"/>
  <c r="B152" i="1"/>
  <c r="B153" i="1" s="1"/>
  <c r="B154" i="1" s="1"/>
  <c r="B155" i="1" s="1"/>
  <c r="B156" i="1" s="1"/>
  <c r="B157" i="1" s="1"/>
  <c r="C152" i="1"/>
  <c r="C153" i="1" s="1"/>
  <c r="C154" i="1" s="1"/>
  <c r="C155" i="1" s="1"/>
  <c r="C156" i="1" s="1"/>
  <c r="C157" i="1" s="1"/>
  <c r="A152" i="1"/>
  <c r="A153" i="1" s="1"/>
  <c r="A154" i="1" s="1"/>
  <c r="A155" i="1" s="1"/>
  <c r="A156" i="1" s="1"/>
  <c r="A157" i="1" s="1"/>
  <c r="L151" i="1"/>
  <c r="K151" i="1"/>
  <c r="J151" i="1"/>
  <c r="L159" i="1"/>
  <c r="K159" i="1"/>
  <c r="J159" i="1"/>
  <c r="K144" i="1"/>
  <c r="J144" i="1"/>
  <c r="L144" i="1"/>
  <c r="L140" i="1"/>
  <c r="L136" i="1"/>
  <c r="L132" i="1"/>
  <c r="L128" i="1"/>
  <c r="K128" i="1"/>
  <c r="J128" i="1"/>
  <c r="L120" i="1"/>
  <c r="K120" i="1"/>
  <c r="J120" i="1"/>
  <c r="L113" i="1"/>
  <c r="K113" i="1"/>
  <c r="J113" i="1"/>
  <c r="K105" i="1"/>
  <c r="J105" i="1"/>
  <c r="K97" i="1"/>
  <c r="J97" i="1"/>
  <c r="K85" i="1"/>
  <c r="L85" i="1"/>
  <c r="J85" i="1"/>
  <c r="L77" i="1"/>
  <c r="K77" i="1"/>
  <c r="J77" i="1"/>
  <c r="L69" i="1"/>
  <c r="K69" i="1"/>
  <c r="J69" i="1"/>
  <c r="L61" i="1"/>
  <c r="K61" i="1"/>
  <c r="J61" i="1"/>
  <c r="L57" i="1"/>
  <c r="K57" i="1"/>
  <c r="J57" i="1"/>
  <c r="C145" i="1"/>
  <c r="C146" i="1" s="1"/>
  <c r="C147" i="1" s="1"/>
  <c r="C148" i="1" s="1"/>
  <c r="B145" i="1"/>
  <c r="B146" i="1" s="1"/>
  <c r="B147" i="1" s="1"/>
  <c r="B148" i="1" s="1"/>
  <c r="A145" i="1"/>
  <c r="A146" i="1" s="1"/>
  <c r="A147" i="1" s="1"/>
  <c r="A148" i="1" s="1"/>
  <c r="C141" i="1"/>
  <c r="C142" i="1" s="1"/>
  <c r="B141" i="1"/>
  <c r="B142" i="1" s="1"/>
  <c r="A141" i="1"/>
  <c r="A142" i="1" s="1"/>
  <c r="C137" i="1"/>
  <c r="C138" i="1" s="1"/>
  <c r="B137" i="1"/>
  <c r="B138" i="1" s="1"/>
  <c r="A137" i="1"/>
  <c r="A138" i="1" s="1"/>
  <c r="C133" i="1"/>
  <c r="C134" i="1" s="1"/>
  <c r="B133" i="1"/>
  <c r="B134" i="1" s="1"/>
  <c r="A133" i="1"/>
  <c r="A134" i="1" s="1"/>
  <c r="B129" i="1"/>
  <c r="B130" i="1" s="1"/>
  <c r="C129" i="1"/>
  <c r="C130" i="1" s="1"/>
  <c r="A129" i="1"/>
  <c r="A130" i="1" s="1"/>
  <c r="C121" i="1"/>
  <c r="C122" i="1" s="1"/>
  <c r="C123" i="1" s="1"/>
  <c r="C124" i="1" s="1"/>
  <c r="C125" i="1" s="1"/>
  <c r="C126" i="1" s="1"/>
  <c r="B121" i="1"/>
  <c r="B122" i="1" s="1"/>
  <c r="B123" i="1" s="1"/>
  <c r="B124" i="1" s="1"/>
  <c r="B125" i="1" s="1"/>
  <c r="B126" i="1" s="1"/>
  <c r="A121" i="1"/>
  <c r="A122" i="1" s="1"/>
  <c r="A123" i="1" s="1"/>
  <c r="A124" i="1" s="1"/>
  <c r="A125" i="1" s="1"/>
  <c r="A126" i="1" s="1"/>
  <c r="C114" i="1"/>
  <c r="C115" i="1" s="1"/>
  <c r="C116" i="1" s="1"/>
  <c r="C117" i="1" s="1"/>
  <c r="C118" i="1" s="1"/>
  <c r="C119" i="1" s="1"/>
  <c r="B114" i="1"/>
  <c r="B115" i="1" s="1"/>
  <c r="B116" i="1" s="1"/>
  <c r="B117" i="1" s="1"/>
  <c r="B118" i="1" s="1"/>
  <c r="B119" i="1" s="1"/>
  <c r="A114" i="1"/>
  <c r="A115" i="1" s="1"/>
  <c r="A116" i="1" s="1"/>
  <c r="A117" i="1" s="1"/>
  <c r="A118" i="1" s="1"/>
  <c r="A119" i="1" s="1"/>
  <c r="C106" i="1"/>
  <c r="C107" i="1" s="1"/>
  <c r="C108" i="1" s="1"/>
  <c r="C109" i="1" s="1"/>
  <c r="C110" i="1" s="1"/>
  <c r="C111" i="1" s="1"/>
  <c r="B106" i="1"/>
  <c r="B107" i="1" s="1"/>
  <c r="B108" i="1" s="1"/>
  <c r="B109" i="1" s="1"/>
  <c r="B110" i="1" s="1"/>
  <c r="B111" i="1" s="1"/>
  <c r="A106" i="1"/>
  <c r="A107" i="1" s="1"/>
  <c r="A108" i="1" s="1"/>
  <c r="A109" i="1" s="1"/>
  <c r="A110" i="1" s="1"/>
  <c r="A111" i="1" s="1"/>
  <c r="B98" i="1"/>
  <c r="B99" i="1" s="1"/>
  <c r="B100" i="1" s="1"/>
  <c r="B101" i="1" s="1"/>
  <c r="B102" i="1" s="1"/>
  <c r="B103" i="1" s="1"/>
  <c r="C98" i="1"/>
  <c r="C99" i="1" s="1"/>
  <c r="C100" i="1" s="1"/>
  <c r="C101" i="1" s="1"/>
  <c r="C102" i="1" s="1"/>
  <c r="C103" i="1" s="1"/>
  <c r="A98" i="1"/>
  <c r="A99" i="1" s="1"/>
  <c r="A100" i="1" s="1"/>
  <c r="A101" i="1" s="1"/>
  <c r="A102" i="1" s="1"/>
  <c r="A103" i="1" s="1"/>
  <c r="B86" i="1"/>
  <c r="B87" i="1" s="1"/>
  <c r="B88" i="1" s="1"/>
  <c r="B89" i="1" s="1"/>
  <c r="B90" i="1" s="1"/>
  <c r="B91" i="1" s="1"/>
  <c r="B92" i="1" s="1"/>
  <c r="B93" i="1" s="1"/>
  <c r="B94" i="1" s="1"/>
  <c r="B95" i="1" s="1"/>
  <c r="C86" i="1"/>
  <c r="C87" i="1" s="1"/>
  <c r="C88" i="1" s="1"/>
  <c r="C89" i="1" s="1"/>
  <c r="C90" i="1" s="1"/>
  <c r="C91" i="1" s="1"/>
  <c r="C92" i="1" s="1"/>
  <c r="C93" i="1" s="1"/>
  <c r="C94" i="1" s="1"/>
  <c r="C95" i="1" s="1"/>
  <c r="A86" i="1"/>
  <c r="A87" i="1" s="1"/>
  <c r="A88" i="1" s="1"/>
  <c r="A89" i="1" s="1"/>
  <c r="A90" i="1" s="1"/>
  <c r="A91" i="1" s="1"/>
  <c r="A92" i="1" s="1"/>
  <c r="A93" i="1" s="1"/>
  <c r="A94" i="1" s="1"/>
  <c r="A95" i="1" s="1"/>
  <c r="C78" i="1"/>
  <c r="C79" i="1" s="1"/>
  <c r="C80" i="1" s="1"/>
  <c r="C81" i="1" s="1"/>
  <c r="C82" i="1" s="1"/>
  <c r="C83" i="1" s="1"/>
  <c r="B78" i="1"/>
  <c r="B79" i="1" s="1"/>
  <c r="B80" i="1" s="1"/>
  <c r="B81" i="1" s="1"/>
  <c r="B82" i="1" s="1"/>
  <c r="B83" i="1" s="1"/>
  <c r="A78" i="1"/>
  <c r="A79" i="1" s="1"/>
  <c r="A80" i="1" s="1"/>
  <c r="A81" i="1" s="1"/>
  <c r="A82" i="1" s="1"/>
  <c r="A83" i="1" s="1"/>
  <c r="B70" i="1"/>
  <c r="B71" i="1" s="1"/>
  <c r="B72" i="1" s="1"/>
  <c r="B73" i="1" s="1"/>
  <c r="B74" i="1" s="1"/>
  <c r="B75" i="1" s="1"/>
  <c r="C70" i="1"/>
  <c r="C71" i="1" s="1"/>
  <c r="C72" i="1" s="1"/>
  <c r="C73" i="1" s="1"/>
  <c r="C74" i="1" s="1"/>
  <c r="C75" i="1" s="1"/>
  <c r="A70" i="1"/>
  <c r="A71" i="1" s="1"/>
  <c r="A72" i="1" s="1"/>
  <c r="A73" i="1" s="1"/>
  <c r="A74" i="1" s="1"/>
  <c r="A75" i="1" s="1"/>
  <c r="B62" i="1"/>
  <c r="B63" i="1" s="1"/>
  <c r="B64" i="1" s="1"/>
  <c r="B65" i="1" s="1"/>
  <c r="B66" i="1" s="1"/>
  <c r="B67" i="1" s="1"/>
  <c r="C62" i="1"/>
  <c r="C63" i="1" s="1"/>
  <c r="C64" i="1" s="1"/>
  <c r="C65" i="1" s="1"/>
  <c r="C66" i="1" s="1"/>
  <c r="C67" i="1" s="1"/>
  <c r="A62" i="1"/>
  <c r="A63" i="1" s="1"/>
  <c r="A64" i="1" s="1"/>
  <c r="A65" i="1" s="1"/>
  <c r="A66" i="1" s="1"/>
  <c r="A67" i="1" s="1"/>
  <c r="B58" i="1"/>
  <c r="B59" i="1" s="1"/>
  <c r="C58" i="1"/>
  <c r="C59" i="1" s="1"/>
  <c r="A58" i="1"/>
  <c r="A59" i="1" s="1"/>
  <c r="C48" i="1"/>
  <c r="C49" i="1" s="1"/>
  <c r="C50" i="1" s="1"/>
  <c r="C51" i="1" s="1"/>
  <c r="C52" i="1" s="1"/>
  <c r="C53" i="1" s="1"/>
  <c r="C54" i="1" s="1"/>
  <c r="C55" i="1" s="1"/>
  <c r="B48" i="1"/>
  <c r="B49" i="1" s="1"/>
  <c r="B50" i="1" s="1"/>
  <c r="B51" i="1" s="1"/>
  <c r="B52" i="1" s="1"/>
  <c r="B53" i="1" s="1"/>
  <c r="B54" i="1" s="1"/>
  <c r="B55" i="1" s="1"/>
  <c r="A48" i="1"/>
  <c r="A49" i="1" s="1"/>
  <c r="A50" i="1" s="1"/>
  <c r="A51" i="1" s="1"/>
  <c r="A52" i="1" s="1"/>
  <c r="A53" i="1" s="1"/>
  <c r="A54" i="1" s="1"/>
  <c r="A55" i="1" s="1"/>
  <c r="L2" i="1"/>
  <c r="K2" i="1"/>
  <c r="K31" i="1"/>
  <c r="J31" i="1"/>
  <c r="K26" i="1"/>
  <c r="J26" i="1"/>
  <c r="K21" i="1"/>
  <c r="J21" i="1"/>
  <c r="C42" i="1"/>
  <c r="C43" i="1" s="1"/>
  <c r="C44" i="1" s="1"/>
  <c r="B42" i="1"/>
  <c r="B43" i="1" s="1"/>
  <c r="B44" i="1" s="1"/>
  <c r="A42" i="1"/>
  <c r="A43" i="1" s="1"/>
  <c r="A44" i="1" s="1"/>
  <c r="B37" i="1"/>
  <c r="B38" i="1" s="1"/>
  <c r="B39" i="1" s="1"/>
  <c r="C37" i="1"/>
  <c r="C38" i="1" s="1"/>
  <c r="C39" i="1" s="1"/>
  <c r="A37" i="1"/>
  <c r="A38" i="1" s="1"/>
  <c r="A39" i="1" s="1"/>
  <c r="C32" i="1"/>
  <c r="C33" i="1" s="1"/>
  <c r="C34" i="1" s="1"/>
  <c r="B32" i="1"/>
  <c r="B33" i="1" s="1"/>
  <c r="B34" i="1" s="1"/>
  <c r="A32" i="1"/>
  <c r="A33" i="1" s="1"/>
  <c r="A34" i="1" s="1"/>
  <c r="C27" i="1"/>
  <c r="C28" i="1" s="1"/>
  <c r="C29" i="1" s="1"/>
  <c r="B27" i="1"/>
  <c r="B28" i="1" s="1"/>
  <c r="B29" i="1" s="1"/>
  <c r="A27" i="1"/>
  <c r="A28" i="1" s="1"/>
  <c r="A29" i="1" s="1"/>
  <c r="B22" i="1"/>
  <c r="B23" i="1" s="1"/>
  <c r="B24" i="1" s="1"/>
  <c r="C22" i="1"/>
  <c r="C23" i="1" s="1"/>
  <c r="C24" i="1" s="1"/>
  <c r="A22" i="1"/>
  <c r="A23" i="1" s="1"/>
  <c r="A2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C18" i="1" l="1"/>
  <c r="C19" i="1" s="1"/>
  <c r="B18" i="1"/>
  <c r="B19" i="1" s="1"/>
  <c r="A18" i="1"/>
  <c r="A19" i="1" s="1"/>
</calcChain>
</file>

<file path=xl/sharedStrings.xml><?xml version="1.0" encoding="utf-8"?>
<sst xmlns="http://schemas.openxmlformats.org/spreadsheetml/2006/main" count="465" uniqueCount="109">
  <si>
    <t>Наименование детали</t>
  </si>
  <si>
    <t>Припуск МП СПБ2 СПБ4</t>
  </si>
  <si>
    <t>Код сборки</t>
  </si>
  <si>
    <t>Код отделки</t>
  </si>
  <si>
    <t>Материал</t>
  </si>
  <si>
    <t>Длина</t>
  </si>
  <si>
    <t>Ширина</t>
  </si>
  <si>
    <t>Толщина</t>
  </si>
  <si>
    <t>Кол-во</t>
  </si>
  <si>
    <t>№ Заказа</t>
  </si>
  <si>
    <t>№ Изделия</t>
  </si>
  <si>
    <t>№ Детали</t>
  </si>
  <si>
    <t>Отгружено в отделку</t>
  </si>
  <si>
    <t>Передано на грунт</t>
  </si>
  <si>
    <t>Передано в чистовую зону</t>
  </si>
  <si>
    <t>Отгружено на объект</t>
  </si>
  <si>
    <t>№ СЕ/пСЕ</t>
  </si>
  <si>
    <t>№ Места</t>
  </si>
  <si>
    <t>№ ячейки на складе ГП</t>
  </si>
  <si>
    <t>Выполнено в отделке</t>
  </si>
  <si>
    <t>Поступило на склад ГП</t>
  </si>
  <si>
    <t>Отметка ОТК перед поступлением на склад ГП</t>
  </si>
  <si>
    <t>Выполнено в черновой шлифовке</t>
  </si>
  <si>
    <t>Кромка (1Д;1Ш;2Д;2Ш;1Д1Ш;1Д2Ш;2Д1Ш;2Д2Ш)</t>
  </si>
  <si>
    <t>1.1</t>
  </si>
  <si>
    <t>Корпус</t>
  </si>
  <si>
    <t>бп</t>
  </si>
  <si>
    <t/>
  </si>
  <si>
    <t>Зеркало_с_бронепленкой</t>
  </si>
  <si>
    <t>Зеркало</t>
  </si>
  <si>
    <t>14.2</t>
  </si>
  <si>
    <t>14.1</t>
  </si>
  <si>
    <t>3.3</t>
  </si>
  <si>
    <t>3.2</t>
  </si>
  <si>
    <t>3.1</t>
  </si>
  <si>
    <t>Стекло_каленое_полка_корпуса</t>
  </si>
  <si>
    <t>стекло</t>
  </si>
  <si>
    <t>МДФ_ФРЕЗ_ЧПУ_перегородка_вертик</t>
  </si>
  <si>
    <t>МДФ_ФРЕЗ_ЧПУ_стенка_боковая_левая</t>
  </si>
  <si>
    <t>МДФ_ФРЕЗ_ЧПУ_стенка_боковая_правая</t>
  </si>
  <si>
    <t>МДФ_ФРЕЗ_ЧПУ_дно_корпуса</t>
  </si>
  <si>
    <t>МДФ_стенка_задняя_корпуса</t>
  </si>
  <si>
    <t>МДФ_ФРЕЗ_ЧПУ_основа_фасада</t>
  </si>
  <si>
    <t>Фасад</t>
  </si>
  <si>
    <t>Металл_рамка</t>
  </si>
  <si>
    <t>латунь</t>
  </si>
  <si>
    <t>зеркало</t>
  </si>
  <si>
    <t>МДФ_ФРЕЗ_основа</t>
  </si>
  <si>
    <t>МДФ_ФРЕЗ_основа_фасада</t>
  </si>
  <si>
    <t>Светильник</t>
  </si>
  <si>
    <t>1.2</t>
  </si>
  <si>
    <t>сосна</t>
  </si>
  <si>
    <t>МДФ_дно_корпуса_ящика</t>
  </si>
  <si>
    <t>МДФ_стенка_задняя_корпуса_ящика</t>
  </si>
  <si>
    <t>МДФ_стенка_передняя_корпуса_ящика</t>
  </si>
  <si>
    <t>МДФ_основа_фальшпанели</t>
  </si>
  <si>
    <t>черн/черн</t>
  </si>
  <si>
    <t>2.1</t>
  </si>
  <si>
    <t>4.1</t>
  </si>
  <si>
    <t>4.2</t>
  </si>
  <si>
    <t>4.3</t>
  </si>
  <si>
    <t>4.4</t>
  </si>
  <si>
    <t>4.5</t>
  </si>
  <si>
    <t>4.6</t>
  </si>
  <si>
    <t>4.7</t>
  </si>
  <si>
    <t>4.8</t>
  </si>
  <si>
    <t>5.1</t>
  </si>
  <si>
    <t>5.2</t>
  </si>
  <si>
    <t>5.3</t>
  </si>
  <si>
    <t>5.4</t>
  </si>
  <si>
    <t>7.1</t>
  </si>
  <si>
    <t>МДФ_ОДНО_ОКНО_ФРЕЗ_ЧПУ_крышка</t>
  </si>
  <si>
    <t>Пр_спец_№940/108</t>
  </si>
  <si>
    <t>Основание</t>
  </si>
  <si>
    <t>Ящик</t>
  </si>
  <si>
    <t>Фальшпанель</t>
  </si>
  <si>
    <t>Цоколь</t>
  </si>
  <si>
    <t>МДФ_ФРЕЗ_ЧПУ_фасад_ящика</t>
  </si>
  <si>
    <t>МДФ_перегородка_вертик</t>
  </si>
  <si>
    <t>МДФ_ФРЕЗ_ЧПУ_фальшфасад</t>
  </si>
  <si>
    <t>Металл_полоса</t>
  </si>
  <si>
    <t>дет15</t>
  </si>
  <si>
    <t>Металл_цоколь</t>
  </si>
  <si>
    <t>фрез45</t>
  </si>
  <si>
    <t>1.3</t>
  </si>
  <si>
    <t>дет12</t>
  </si>
  <si>
    <t>2.2</t>
  </si>
  <si>
    <t>МДФ_ФРЕЗ_ЧПУ_дно_корпуса_шкафа</t>
  </si>
  <si>
    <t>МДФ_полка_стационарная_корпуса_шкафа</t>
  </si>
  <si>
    <t>3.4</t>
  </si>
  <si>
    <t>7.2</t>
  </si>
  <si>
    <t>дет14</t>
  </si>
  <si>
    <t>МДФ_ФРЕЗ_ЧПУ_стенка_задняя_корпуса</t>
  </si>
  <si>
    <t>МДФ_ПЕРЕКЛЕЙ_ФРЕЗ_ЧПУ_крышка</t>
  </si>
  <si>
    <t>Фальшпанель_съемная</t>
  </si>
  <si>
    <t>мдф/мдф</t>
  </si>
  <si>
    <t>мдф/черн</t>
  </si>
  <si>
    <t xml:space="preserve">          изготавливать по макету</t>
  </si>
  <si>
    <t>дет59</t>
  </si>
  <si>
    <t>МДФ_горизонтальная_корпуса</t>
  </si>
  <si>
    <t>МДФ_ФРЕЗ_СТАЦ_стенка_задняя_корпуса</t>
  </si>
  <si>
    <t>МДФ_ФРЕЗ_СТАЦ_дно_корпуса_ящика</t>
  </si>
  <si>
    <t>дет19</t>
  </si>
  <si>
    <t>дет13</t>
  </si>
  <si>
    <t>МДФ_ФРЕЗ_ЧПУ_крышка_корпуса_шкафа</t>
  </si>
  <si>
    <t>МДФ_цоколь</t>
  </si>
  <si>
    <t>дет70</t>
  </si>
  <si>
    <t>дет71</t>
  </si>
  <si>
    <t>МДФ_основа_фасада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</si>
</sst>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/>
    <xf numFmtId="0" fontId="5" fillId="0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7" fillId="4" borderId="3" xfId="0" applyFont="1" applyFill="1" applyBorder="1" applyAlignment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6" fillId="4" borderId="3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2"/>
  <sheetViews>
    <sheetView tabSelected="1" view="pageLayout" topLeftCell="A136" zoomScaleNormal="100" workbookViewId="0">
      <selection activeCell="D154" sqref="D154"/>
    </sheetView>
  </sheetViews>
  <sheetFormatPr defaultRowHeight="12.75" x14ac:dyDescent="0.2"/>
  <cols>
    <col min="1" max="1" width="8.28515625" style="5" customWidth="1"/>
    <col min="2" max="2" width="8.5703125" style="5" customWidth="1"/>
    <col min="3" max="3" width="7.7109375" style="6" customWidth="1"/>
    <col min="4" max="4" width="7.85546875" style="5" customWidth="1"/>
    <col min="5" max="5" width="25.7109375" style="7" customWidth="1"/>
    <col min="6" max="6" width="7.140625" style="7" customWidth="1"/>
    <col min="7" max="7" width="6.85546875" style="14" customWidth="1"/>
    <col min="8" max="8" width="7" style="14" customWidth="1"/>
    <col min="9" max="9" width="10.28515625" style="5" customWidth="1"/>
    <col min="10" max="10" width="8.140625" style="7" customWidth="1"/>
    <col min="11" max="11" width="9.42578125" style="7" customWidth="1"/>
    <col min="12" max="12" width="8.140625" style="8" customWidth="1"/>
    <col min="13" max="13" width="5.5703125" style="7" customWidth="1"/>
    <col min="14" max="14" width="9" style="14" customWidth="1"/>
    <col min="15" max="15" width="8" style="14" customWidth="1"/>
    <col min="16" max="16" width="7.42578125" style="7" customWidth="1"/>
    <col min="17" max="17" width="8.28515625" style="7" customWidth="1"/>
    <col min="18" max="18" width="7.42578125" style="7" customWidth="1"/>
    <col min="19" max="19" width="7.7109375" style="7" customWidth="1"/>
    <col min="20" max="20" width="8.28515625" style="7" customWidth="1"/>
    <col min="21" max="21" width="7.85546875" style="7" customWidth="1"/>
    <col min="22" max="22" width="8" style="7" customWidth="1"/>
    <col min="23" max="23" width="1.28515625" style="7" hidden="1" customWidth="1"/>
    <col min="24" max="52" width="9.140625" style="7"/>
    <col min="53" max="53" width="9.140625" style="7" customWidth="1"/>
    <col min="54" max="16384" width="9.140625" style="7"/>
  </cols>
  <sheetData>
    <row r="1" spans="1:25" s="4" customFormat="1" ht="72.75" customHeight="1" thickBot="1" x14ac:dyDescent="0.3">
      <c r="A1" s="1" t="s">
        <v>9</v>
      </c>
      <c r="B1" s="1" t="s">
        <v>10</v>
      </c>
      <c r="C1" s="3" t="s">
        <v>16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23</v>
      </c>
      <c r="O1" s="1" t="s">
        <v>12</v>
      </c>
      <c r="P1" s="1" t="s">
        <v>13</v>
      </c>
      <c r="Q1" s="1" t="s">
        <v>22</v>
      </c>
      <c r="R1" s="1" t="s">
        <v>14</v>
      </c>
      <c r="S1" s="1" t="s">
        <v>19</v>
      </c>
      <c r="T1" s="1" t="s">
        <v>21</v>
      </c>
      <c r="U1" s="1" t="s">
        <v>20</v>
      </c>
      <c r="V1" s="2" t="s">
        <v>17</v>
      </c>
      <c r="W1" s="2"/>
      <c r="X1" s="1" t="s">
        <v>18</v>
      </c>
      <c r="Y1" s="1" t="s">
        <v>15</v>
      </c>
    </row>
    <row r="2" spans="1:25" s="11" customFormat="1" x14ac:dyDescent="0.2">
      <c r="A2" s="9">
        <v>2533</v>
      </c>
      <c r="B2" s="9">
        <v>8</v>
      </c>
      <c r="C2" s="10" t="s">
        <v>24</v>
      </c>
      <c r="D2" s="9"/>
      <c r="E2" s="11" t="s">
        <v>25</v>
      </c>
      <c r="F2" s="11" t="s">
        <v>26</v>
      </c>
      <c r="G2" s="13"/>
      <c r="H2" s="13"/>
      <c r="I2" s="9"/>
      <c r="J2" s="11">
        <v>2158</v>
      </c>
      <c r="K2" s="11">
        <f>J3</f>
        <v>1150</v>
      </c>
      <c r="L2" s="12">
        <f>K3</f>
        <v>147</v>
      </c>
      <c r="M2" s="11">
        <v>1</v>
      </c>
      <c r="N2" s="13"/>
      <c r="O2" s="13"/>
    </row>
    <row r="3" spans="1:25" x14ac:dyDescent="0.2">
      <c r="A3" s="5">
        <f>A2</f>
        <v>2533</v>
      </c>
      <c r="B3" s="5">
        <f t="shared" ref="B3:C3" si="0">B2</f>
        <v>8</v>
      </c>
      <c r="C3" s="5" t="str">
        <f t="shared" si="0"/>
        <v>1.1</v>
      </c>
      <c r="D3" s="20">
        <v>11</v>
      </c>
      <c r="E3" s="21" t="s">
        <v>38</v>
      </c>
      <c r="I3" s="20" t="s">
        <v>95</v>
      </c>
      <c r="J3" s="21">
        <v>1150</v>
      </c>
      <c r="K3" s="21">
        <v>147</v>
      </c>
      <c r="L3" s="21">
        <v>16</v>
      </c>
      <c r="M3" s="21">
        <v>1</v>
      </c>
      <c r="N3" s="24"/>
      <c r="O3" s="20" t="s">
        <v>27</v>
      </c>
    </row>
    <row r="4" spans="1:25" x14ac:dyDescent="0.2">
      <c r="A4" s="5">
        <f t="shared" ref="A4:A19" si="1">A3</f>
        <v>2533</v>
      </c>
      <c r="B4" s="5">
        <f t="shared" ref="B4:B19" si="2">B3</f>
        <v>8</v>
      </c>
      <c r="C4" s="5" t="str">
        <f t="shared" ref="C4:C19" si="3">C3</f>
        <v>1.1</v>
      </c>
      <c r="D4" s="20">
        <v>7</v>
      </c>
      <c r="E4" s="21" t="s">
        <v>39</v>
      </c>
      <c r="I4" s="20" t="s">
        <v>95</v>
      </c>
      <c r="J4" s="21">
        <v>1150</v>
      </c>
      <c r="K4" s="21">
        <v>147</v>
      </c>
      <c r="L4" s="21">
        <v>16</v>
      </c>
      <c r="M4" s="21">
        <v>1</v>
      </c>
      <c r="N4" s="24"/>
      <c r="O4" s="20" t="s">
        <v>27</v>
      </c>
    </row>
    <row r="5" spans="1:25" x14ac:dyDescent="0.2">
      <c r="A5" s="5">
        <f t="shared" si="1"/>
        <v>2533</v>
      </c>
      <c r="B5" s="5">
        <f t="shared" si="2"/>
        <v>8</v>
      </c>
      <c r="C5" s="5" t="str">
        <f t="shared" si="3"/>
        <v>1.1</v>
      </c>
      <c r="D5" s="20">
        <v>22</v>
      </c>
      <c r="E5" s="21" t="s">
        <v>92</v>
      </c>
      <c r="F5" s="7" t="s">
        <v>26</v>
      </c>
      <c r="I5" s="20" t="s">
        <v>96</v>
      </c>
      <c r="J5" s="21">
        <v>1098.5</v>
      </c>
      <c r="K5" s="21">
        <v>655.5</v>
      </c>
      <c r="L5" s="21">
        <v>6</v>
      </c>
      <c r="M5" s="21">
        <v>1</v>
      </c>
      <c r="N5" s="24"/>
      <c r="O5" s="24"/>
    </row>
    <row r="6" spans="1:25" x14ac:dyDescent="0.2">
      <c r="A6" s="5">
        <f t="shared" si="1"/>
        <v>2533</v>
      </c>
      <c r="B6" s="5">
        <f t="shared" si="2"/>
        <v>8</v>
      </c>
      <c r="C6" s="5" t="str">
        <f t="shared" si="3"/>
        <v>1.1</v>
      </c>
      <c r="D6" s="20">
        <v>20</v>
      </c>
      <c r="E6" s="21" t="s">
        <v>92</v>
      </c>
      <c r="F6" s="7" t="s">
        <v>26</v>
      </c>
      <c r="I6" s="20" t="s">
        <v>96</v>
      </c>
      <c r="J6" s="21">
        <v>1098.5</v>
      </c>
      <c r="K6" s="21">
        <v>665</v>
      </c>
      <c r="L6" s="21">
        <v>6</v>
      </c>
      <c r="M6" s="21">
        <v>1</v>
      </c>
      <c r="N6" s="24"/>
      <c r="O6" s="20"/>
    </row>
    <row r="7" spans="1:25" x14ac:dyDescent="0.2">
      <c r="A7" s="5">
        <f t="shared" si="1"/>
        <v>2533</v>
      </c>
      <c r="B7" s="5">
        <f t="shared" si="2"/>
        <v>8</v>
      </c>
      <c r="C7" s="5" t="str">
        <f t="shared" si="3"/>
        <v>1.1</v>
      </c>
      <c r="D7" s="20">
        <v>21</v>
      </c>
      <c r="E7" s="21" t="s">
        <v>92</v>
      </c>
      <c r="F7" s="7" t="s">
        <v>26</v>
      </c>
      <c r="I7" s="20" t="s">
        <v>96</v>
      </c>
      <c r="J7" s="21">
        <v>1098.5</v>
      </c>
      <c r="K7" s="21">
        <v>655.5</v>
      </c>
      <c r="L7" s="21">
        <v>6</v>
      </c>
      <c r="M7" s="21">
        <v>1</v>
      </c>
      <c r="N7" s="24"/>
      <c r="O7" s="20"/>
    </row>
    <row r="8" spans="1:25" x14ac:dyDescent="0.2">
      <c r="A8" s="5">
        <f t="shared" si="1"/>
        <v>2533</v>
      </c>
      <c r="B8" s="5">
        <f t="shared" si="2"/>
        <v>8</v>
      </c>
      <c r="C8" s="5" t="str">
        <f t="shared" si="3"/>
        <v>1.1</v>
      </c>
      <c r="D8" s="20">
        <v>23</v>
      </c>
      <c r="E8" s="21" t="s">
        <v>41</v>
      </c>
      <c r="F8" s="7" t="s">
        <v>26</v>
      </c>
      <c r="I8" s="20" t="s">
        <v>56</v>
      </c>
      <c r="J8" s="21">
        <v>1118</v>
      </c>
      <c r="K8" s="21">
        <v>64</v>
      </c>
      <c r="L8" s="21">
        <v>16</v>
      </c>
      <c r="M8" s="21">
        <v>2</v>
      </c>
      <c r="N8" s="24"/>
      <c r="O8" s="20"/>
    </row>
    <row r="9" spans="1:25" x14ac:dyDescent="0.2">
      <c r="A9" s="5">
        <f t="shared" si="1"/>
        <v>2533</v>
      </c>
      <c r="B9" s="5">
        <f t="shared" si="2"/>
        <v>8</v>
      </c>
      <c r="C9" s="5" t="str">
        <f t="shared" si="3"/>
        <v>1.1</v>
      </c>
      <c r="D9" s="20">
        <v>4</v>
      </c>
      <c r="E9" s="21" t="s">
        <v>93</v>
      </c>
      <c r="I9" s="20" t="s">
        <v>95</v>
      </c>
      <c r="J9" s="21">
        <v>651</v>
      </c>
      <c r="K9" s="21">
        <v>147</v>
      </c>
      <c r="L9" s="21">
        <v>30</v>
      </c>
      <c r="M9" s="21">
        <v>1</v>
      </c>
      <c r="N9" s="24"/>
      <c r="O9" s="20"/>
    </row>
    <row r="10" spans="1:25" x14ac:dyDescent="0.2">
      <c r="A10" s="5">
        <f t="shared" si="1"/>
        <v>2533</v>
      </c>
      <c r="B10" s="5">
        <f t="shared" si="2"/>
        <v>8</v>
      </c>
      <c r="C10" s="5" t="str">
        <f t="shared" si="3"/>
        <v>1.1</v>
      </c>
      <c r="D10" s="20">
        <v>5</v>
      </c>
      <c r="E10" s="21" t="s">
        <v>93</v>
      </c>
      <c r="I10" s="20" t="s">
        <v>95</v>
      </c>
      <c r="J10" s="21">
        <v>641.5</v>
      </c>
      <c r="K10" s="21">
        <v>147</v>
      </c>
      <c r="L10" s="21">
        <v>30</v>
      </c>
      <c r="M10" s="21">
        <v>1</v>
      </c>
      <c r="N10" s="24"/>
      <c r="O10" s="20"/>
    </row>
    <row r="11" spans="1:25" x14ac:dyDescent="0.2">
      <c r="A11" s="5">
        <f t="shared" si="1"/>
        <v>2533</v>
      </c>
      <c r="B11" s="5">
        <f t="shared" si="2"/>
        <v>8</v>
      </c>
      <c r="C11" s="5" t="str">
        <f t="shared" si="3"/>
        <v>1.1</v>
      </c>
      <c r="D11" s="20">
        <v>6</v>
      </c>
      <c r="E11" s="21" t="s">
        <v>93</v>
      </c>
      <c r="I11" s="20" t="s">
        <v>95</v>
      </c>
      <c r="J11" s="21">
        <v>641.5</v>
      </c>
      <c r="K11" s="21">
        <v>147</v>
      </c>
      <c r="L11" s="21">
        <v>30</v>
      </c>
      <c r="M11" s="21">
        <v>1</v>
      </c>
      <c r="N11" s="24"/>
      <c r="O11" s="20"/>
    </row>
    <row r="12" spans="1:25" x14ac:dyDescent="0.2">
      <c r="A12" s="5">
        <f t="shared" si="1"/>
        <v>2533</v>
      </c>
      <c r="B12" s="5">
        <f t="shared" si="2"/>
        <v>8</v>
      </c>
      <c r="C12" s="5" t="str">
        <f t="shared" si="3"/>
        <v>1.1</v>
      </c>
      <c r="D12" s="20">
        <v>15</v>
      </c>
      <c r="E12" s="21" t="s">
        <v>99</v>
      </c>
      <c r="F12" s="7" t="s">
        <v>26</v>
      </c>
      <c r="I12" s="20" t="s">
        <v>96</v>
      </c>
      <c r="J12" s="21">
        <v>64</v>
      </c>
      <c r="K12" s="21">
        <v>147</v>
      </c>
      <c r="L12" s="21">
        <v>16</v>
      </c>
      <c r="M12" s="21">
        <v>4</v>
      </c>
      <c r="N12" s="24"/>
      <c r="O12" s="20"/>
    </row>
    <row r="13" spans="1:25" x14ac:dyDescent="0.2">
      <c r="A13" s="5">
        <f t="shared" si="1"/>
        <v>2533</v>
      </c>
      <c r="B13" s="5">
        <f t="shared" si="2"/>
        <v>8</v>
      </c>
      <c r="C13" s="5" t="str">
        <f t="shared" si="3"/>
        <v>1.1</v>
      </c>
      <c r="D13" s="20">
        <v>12</v>
      </c>
      <c r="E13" s="21" t="s">
        <v>40</v>
      </c>
      <c r="F13" s="7" t="s">
        <v>26</v>
      </c>
      <c r="I13" s="20" t="s">
        <v>95</v>
      </c>
      <c r="J13" s="21">
        <v>651</v>
      </c>
      <c r="K13" s="21">
        <v>147</v>
      </c>
      <c r="L13" s="21">
        <v>16</v>
      </c>
      <c r="M13" s="21">
        <v>1</v>
      </c>
      <c r="N13" s="24"/>
      <c r="O13" s="20" t="s">
        <v>27</v>
      </c>
    </row>
    <row r="14" spans="1:25" x14ac:dyDescent="0.2">
      <c r="A14" s="5">
        <f t="shared" si="1"/>
        <v>2533</v>
      </c>
      <c r="B14" s="5">
        <f t="shared" si="2"/>
        <v>8</v>
      </c>
      <c r="C14" s="5" t="str">
        <f t="shared" si="3"/>
        <v>1.1</v>
      </c>
      <c r="D14" s="20">
        <v>14</v>
      </c>
      <c r="E14" s="21" t="s">
        <v>40</v>
      </c>
      <c r="F14" s="7" t="s">
        <v>26</v>
      </c>
      <c r="I14" s="20" t="s">
        <v>95</v>
      </c>
      <c r="J14" s="21">
        <v>641.5</v>
      </c>
      <c r="K14" s="21">
        <v>147</v>
      </c>
      <c r="L14" s="21">
        <v>16</v>
      </c>
      <c r="M14" s="21">
        <v>2</v>
      </c>
      <c r="N14" s="24"/>
    </row>
    <row r="15" spans="1:25" x14ac:dyDescent="0.2">
      <c r="A15" s="5">
        <f t="shared" si="1"/>
        <v>2533</v>
      </c>
      <c r="B15" s="5">
        <f t="shared" si="2"/>
        <v>8</v>
      </c>
      <c r="C15" s="5" t="str">
        <f t="shared" si="3"/>
        <v>1.1</v>
      </c>
      <c r="D15" s="20">
        <v>8</v>
      </c>
      <c r="E15" s="21" t="s">
        <v>37</v>
      </c>
      <c r="I15" s="20" t="s">
        <v>96</v>
      </c>
      <c r="J15" s="21">
        <v>1150</v>
      </c>
      <c r="K15" s="21">
        <v>147</v>
      </c>
      <c r="L15" s="21">
        <v>16</v>
      </c>
      <c r="M15" s="21">
        <v>1</v>
      </c>
      <c r="N15" s="24"/>
    </row>
    <row r="16" spans="1:25" x14ac:dyDescent="0.2">
      <c r="A16" s="5">
        <f t="shared" si="1"/>
        <v>2533</v>
      </c>
      <c r="B16" s="5">
        <f t="shared" si="2"/>
        <v>8</v>
      </c>
      <c r="C16" s="5" t="str">
        <f t="shared" si="3"/>
        <v>1.1</v>
      </c>
      <c r="D16" s="20">
        <v>9</v>
      </c>
      <c r="E16" s="21" t="s">
        <v>37</v>
      </c>
      <c r="I16" s="20" t="s">
        <v>96</v>
      </c>
      <c r="J16" s="21">
        <v>1150</v>
      </c>
      <c r="K16" s="21">
        <v>147</v>
      </c>
      <c r="L16" s="21">
        <v>16</v>
      </c>
      <c r="M16" s="21">
        <v>2</v>
      </c>
      <c r="N16" s="24"/>
      <c r="O16" s="20"/>
    </row>
    <row r="17" spans="1:15" x14ac:dyDescent="0.2">
      <c r="A17" s="5">
        <f t="shared" si="1"/>
        <v>2533</v>
      </c>
      <c r="B17" s="5">
        <f t="shared" si="2"/>
        <v>8</v>
      </c>
      <c r="C17" s="5" t="str">
        <f t="shared" si="3"/>
        <v>1.1</v>
      </c>
      <c r="D17" s="20">
        <v>10</v>
      </c>
      <c r="E17" s="21" t="s">
        <v>37</v>
      </c>
      <c r="I17" s="20" t="s">
        <v>96</v>
      </c>
      <c r="J17" s="21">
        <v>1150</v>
      </c>
      <c r="K17" s="21">
        <v>147</v>
      </c>
      <c r="L17" s="21">
        <v>16</v>
      </c>
      <c r="M17" s="21">
        <v>1</v>
      </c>
      <c r="N17" s="24"/>
      <c r="O17" s="20"/>
    </row>
    <row r="18" spans="1:15" s="31" customFormat="1" x14ac:dyDescent="0.2">
      <c r="A18" s="28">
        <f>A17</f>
        <v>2533</v>
      </c>
      <c r="B18" s="28">
        <f t="shared" si="2"/>
        <v>8</v>
      </c>
      <c r="C18" s="28" t="str">
        <f t="shared" si="3"/>
        <v>1.1</v>
      </c>
      <c r="D18" s="29">
        <v>26</v>
      </c>
      <c r="E18" s="30" t="s">
        <v>35</v>
      </c>
      <c r="F18" s="31" t="s">
        <v>26</v>
      </c>
      <c r="G18" s="32">
        <v>2</v>
      </c>
      <c r="H18" s="32">
        <v>0</v>
      </c>
      <c r="I18" s="29" t="s">
        <v>36</v>
      </c>
      <c r="J18" s="30">
        <v>641</v>
      </c>
      <c r="K18" s="30">
        <v>117</v>
      </c>
      <c r="L18" s="30">
        <v>8</v>
      </c>
      <c r="M18" s="30">
        <v>3</v>
      </c>
      <c r="N18" s="29"/>
      <c r="O18" s="29" t="s">
        <v>27</v>
      </c>
    </row>
    <row r="19" spans="1:15" s="31" customFormat="1" x14ac:dyDescent="0.2">
      <c r="A19" s="28">
        <f t="shared" si="1"/>
        <v>2533</v>
      </c>
      <c r="B19" s="28">
        <f t="shared" si="2"/>
        <v>8</v>
      </c>
      <c r="C19" s="28" t="str">
        <f t="shared" si="3"/>
        <v>1.1</v>
      </c>
      <c r="D19" s="29">
        <v>27</v>
      </c>
      <c r="E19" s="30" t="s">
        <v>35</v>
      </c>
      <c r="F19" s="31" t="s">
        <v>26</v>
      </c>
      <c r="G19" s="32">
        <v>2</v>
      </c>
      <c r="H19" s="32">
        <v>0</v>
      </c>
      <c r="I19" s="29" t="s">
        <v>36</v>
      </c>
      <c r="J19" s="30">
        <v>631.5</v>
      </c>
      <c r="K19" s="30">
        <v>117</v>
      </c>
      <c r="L19" s="30">
        <v>8</v>
      </c>
      <c r="M19" s="30">
        <v>6</v>
      </c>
      <c r="N19" s="29"/>
      <c r="O19" s="29" t="s">
        <v>27</v>
      </c>
    </row>
    <row r="21" spans="1:15" s="11" customFormat="1" x14ac:dyDescent="0.2">
      <c r="A21" s="9">
        <v>2533</v>
      </c>
      <c r="B21" s="9">
        <v>8</v>
      </c>
      <c r="C21" s="10" t="s">
        <v>34</v>
      </c>
      <c r="D21" s="9"/>
      <c r="E21" s="11" t="s">
        <v>43</v>
      </c>
      <c r="F21" s="11" t="s">
        <v>26</v>
      </c>
      <c r="G21" s="13"/>
      <c r="H21" s="13"/>
      <c r="I21" s="9"/>
      <c r="J21" s="11">
        <f>J22</f>
        <v>1146</v>
      </c>
      <c r="K21" s="11">
        <f>K22</f>
        <v>660</v>
      </c>
      <c r="L21" s="12">
        <v>21.5</v>
      </c>
      <c r="M21" s="11">
        <v>1</v>
      </c>
      <c r="N21" s="13"/>
      <c r="O21" s="13"/>
    </row>
    <row r="22" spans="1:15" x14ac:dyDescent="0.2">
      <c r="A22" s="5">
        <f>A21</f>
        <v>2533</v>
      </c>
      <c r="B22" s="5">
        <f t="shared" ref="B22:C22" si="4">B21</f>
        <v>8</v>
      </c>
      <c r="C22" s="5" t="str">
        <f t="shared" si="4"/>
        <v>3.1</v>
      </c>
      <c r="D22" s="20">
        <v>2</v>
      </c>
      <c r="E22" s="21" t="s">
        <v>42</v>
      </c>
      <c r="F22" s="7" t="s">
        <v>26</v>
      </c>
      <c r="G22" s="14">
        <v>2</v>
      </c>
      <c r="H22" s="14">
        <v>0</v>
      </c>
      <c r="I22" s="20" t="s">
        <v>96</v>
      </c>
      <c r="J22" s="21">
        <v>1146</v>
      </c>
      <c r="K22" s="21">
        <v>660</v>
      </c>
      <c r="L22" s="21">
        <v>16</v>
      </c>
      <c r="M22" s="21">
        <v>1</v>
      </c>
      <c r="N22" s="20"/>
      <c r="O22" s="20"/>
    </row>
    <row r="23" spans="1:15" s="31" customFormat="1" x14ac:dyDescent="0.2">
      <c r="A23" s="28">
        <f t="shared" ref="A23:A24" si="5">A22</f>
        <v>2533</v>
      </c>
      <c r="B23" s="28">
        <f t="shared" ref="B23:B24" si="6">B22</f>
        <v>8</v>
      </c>
      <c r="C23" s="28" t="str">
        <f t="shared" ref="C23:C24" si="7">C22</f>
        <v>3.1</v>
      </c>
      <c r="D23" s="29">
        <v>17</v>
      </c>
      <c r="E23" s="30" t="s">
        <v>44</v>
      </c>
      <c r="F23" s="31" t="s">
        <v>26</v>
      </c>
      <c r="G23" s="32">
        <v>2</v>
      </c>
      <c r="H23" s="32">
        <v>5</v>
      </c>
      <c r="I23" s="29" t="s">
        <v>45</v>
      </c>
      <c r="J23" s="30">
        <v>1146</v>
      </c>
      <c r="K23" s="30">
        <v>660</v>
      </c>
      <c r="L23" s="30">
        <v>13</v>
      </c>
      <c r="M23" s="30">
        <v>1</v>
      </c>
      <c r="N23" s="29"/>
      <c r="O23" s="29" t="s">
        <v>27</v>
      </c>
    </row>
    <row r="24" spans="1:15" s="31" customFormat="1" x14ac:dyDescent="0.2">
      <c r="A24" s="28">
        <f t="shared" si="5"/>
        <v>2533</v>
      </c>
      <c r="B24" s="28">
        <f t="shared" si="6"/>
        <v>8</v>
      </c>
      <c r="C24" s="28" t="str">
        <f t="shared" si="7"/>
        <v>3.1</v>
      </c>
      <c r="D24" s="29">
        <v>24</v>
      </c>
      <c r="E24" s="30" t="s">
        <v>28</v>
      </c>
      <c r="F24" s="31" t="s">
        <v>26</v>
      </c>
      <c r="G24" s="32">
        <v>2</v>
      </c>
      <c r="H24" s="32">
        <v>5</v>
      </c>
      <c r="I24" s="29" t="s">
        <v>46</v>
      </c>
      <c r="J24" s="30">
        <v>1144</v>
      </c>
      <c r="K24" s="30">
        <v>658</v>
      </c>
      <c r="L24" s="30">
        <v>4</v>
      </c>
      <c r="M24" s="30">
        <v>1</v>
      </c>
      <c r="N24" s="29"/>
      <c r="O24" s="29" t="s">
        <v>27</v>
      </c>
    </row>
    <row r="26" spans="1:15" s="11" customFormat="1" x14ac:dyDescent="0.2">
      <c r="A26" s="9">
        <v>2533</v>
      </c>
      <c r="B26" s="9">
        <v>8</v>
      </c>
      <c r="C26" s="10" t="s">
        <v>33</v>
      </c>
      <c r="D26" s="9"/>
      <c r="E26" s="11" t="s">
        <v>43</v>
      </c>
      <c r="F26" s="11" t="s">
        <v>26</v>
      </c>
      <c r="G26" s="13"/>
      <c r="H26" s="13"/>
      <c r="I26" s="9"/>
      <c r="J26" s="11">
        <f>J27</f>
        <v>1146</v>
      </c>
      <c r="K26" s="11">
        <f>K27</f>
        <v>660</v>
      </c>
      <c r="L26" s="12">
        <v>21.5</v>
      </c>
      <c r="M26" s="11">
        <v>1</v>
      </c>
      <c r="N26" s="13"/>
      <c r="O26" s="13"/>
    </row>
    <row r="27" spans="1:15" x14ac:dyDescent="0.2">
      <c r="A27" s="5">
        <f>A26</f>
        <v>2533</v>
      </c>
      <c r="B27" s="5">
        <f t="shared" ref="B27:B29" si="8">B26</f>
        <v>8</v>
      </c>
      <c r="C27" s="5" t="str">
        <f t="shared" ref="C27:C29" si="9">C26</f>
        <v>3.2</v>
      </c>
      <c r="D27" s="20">
        <v>3</v>
      </c>
      <c r="E27" s="21" t="s">
        <v>42</v>
      </c>
      <c r="F27" s="7" t="s">
        <v>26</v>
      </c>
      <c r="G27" s="14">
        <v>2</v>
      </c>
      <c r="H27" s="14">
        <v>0</v>
      </c>
      <c r="I27" s="20" t="s">
        <v>96</v>
      </c>
      <c r="J27" s="21">
        <v>1146</v>
      </c>
      <c r="K27" s="21">
        <v>660</v>
      </c>
      <c r="L27" s="21">
        <v>16</v>
      </c>
      <c r="M27" s="21">
        <v>1</v>
      </c>
      <c r="N27" s="20"/>
      <c r="O27" s="20"/>
    </row>
    <row r="28" spans="1:15" s="31" customFormat="1" x14ac:dyDescent="0.2">
      <c r="A28" s="28">
        <f t="shared" ref="A28:A29" si="10">A27</f>
        <v>2533</v>
      </c>
      <c r="B28" s="28">
        <f t="shared" si="8"/>
        <v>8</v>
      </c>
      <c r="C28" s="28" t="str">
        <f t="shared" si="9"/>
        <v>3.2</v>
      </c>
      <c r="D28" s="29">
        <v>18</v>
      </c>
      <c r="E28" s="30" t="s">
        <v>44</v>
      </c>
      <c r="F28" s="31" t="s">
        <v>26</v>
      </c>
      <c r="G28" s="32">
        <v>2</v>
      </c>
      <c r="H28" s="32">
        <v>5</v>
      </c>
      <c r="I28" s="29" t="s">
        <v>45</v>
      </c>
      <c r="J28" s="30">
        <v>1146</v>
      </c>
      <c r="K28" s="30">
        <v>660</v>
      </c>
      <c r="L28" s="30">
        <v>13</v>
      </c>
      <c r="M28" s="30">
        <v>1</v>
      </c>
      <c r="N28" s="29"/>
      <c r="O28" s="29" t="s">
        <v>27</v>
      </c>
    </row>
    <row r="29" spans="1:15" s="31" customFormat="1" x14ac:dyDescent="0.2">
      <c r="A29" s="28">
        <f t="shared" si="10"/>
        <v>2533</v>
      </c>
      <c r="B29" s="28">
        <f t="shared" si="8"/>
        <v>8</v>
      </c>
      <c r="C29" s="28" t="str">
        <f t="shared" si="9"/>
        <v>3.2</v>
      </c>
      <c r="D29" s="29">
        <v>24</v>
      </c>
      <c r="E29" s="30" t="s">
        <v>28</v>
      </c>
      <c r="F29" s="31" t="s">
        <v>26</v>
      </c>
      <c r="G29" s="32">
        <v>2</v>
      </c>
      <c r="H29" s="32">
        <v>5</v>
      </c>
      <c r="I29" s="29" t="s">
        <v>46</v>
      </c>
      <c r="J29" s="30">
        <v>1144</v>
      </c>
      <c r="K29" s="30">
        <v>658</v>
      </c>
      <c r="L29" s="30">
        <v>4</v>
      </c>
      <c r="M29" s="30">
        <v>1</v>
      </c>
      <c r="N29" s="29"/>
      <c r="O29" s="29" t="s">
        <v>27</v>
      </c>
    </row>
    <row r="31" spans="1:15" s="11" customFormat="1" x14ac:dyDescent="0.2">
      <c r="A31" s="9">
        <v>2533</v>
      </c>
      <c r="B31" s="9">
        <v>8</v>
      </c>
      <c r="C31" s="10" t="s">
        <v>32</v>
      </c>
      <c r="D31" s="9"/>
      <c r="E31" s="11" t="s">
        <v>43</v>
      </c>
      <c r="F31" s="11" t="s">
        <v>26</v>
      </c>
      <c r="G31" s="13"/>
      <c r="H31" s="13"/>
      <c r="I31" s="9"/>
      <c r="J31" s="11">
        <f>J32</f>
        <v>1146</v>
      </c>
      <c r="K31" s="11">
        <f>K32</f>
        <v>660</v>
      </c>
      <c r="L31" s="12">
        <v>21.5</v>
      </c>
      <c r="M31" s="11">
        <v>1</v>
      </c>
      <c r="N31" s="13"/>
      <c r="O31" s="13"/>
    </row>
    <row r="32" spans="1:15" x14ac:dyDescent="0.2">
      <c r="A32" s="5">
        <f>A31</f>
        <v>2533</v>
      </c>
      <c r="B32" s="5">
        <f t="shared" ref="B32:B34" si="11">B31</f>
        <v>8</v>
      </c>
      <c r="C32" s="5" t="str">
        <f t="shared" ref="C32:C34" si="12">C31</f>
        <v>3.3</v>
      </c>
      <c r="D32" s="20">
        <v>1</v>
      </c>
      <c r="E32" s="21" t="s">
        <v>48</v>
      </c>
      <c r="F32" s="7" t="s">
        <v>26</v>
      </c>
      <c r="G32" s="14">
        <v>2</v>
      </c>
      <c r="H32" s="14">
        <v>0</v>
      </c>
      <c r="I32" s="20" t="s">
        <v>96</v>
      </c>
      <c r="J32" s="21">
        <v>1146</v>
      </c>
      <c r="K32" s="21">
        <v>660</v>
      </c>
      <c r="L32" s="21">
        <v>16</v>
      </c>
      <c r="M32" s="21">
        <v>1</v>
      </c>
      <c r="N32" s="20"/>
      <c r="O32" s="20"/>
    </row>
    <row r="33" spans="1:15" s="31" customFormat="1" x14ac:dyDescent="0.2">
      <c r="A33" s="28">
        <f t="shared" ref="A33:A34" si="13">A32</f>
        <v>2533</v>
      </c>
      <c r="B33" s="28">
        <f t="shared" si="11"/>
        <v>8</v>
      </c>
      <c r="C33" s="28" t="str">
        <f t="shared" si="12"/>
        <v>3.3</v>
      </c>
      <c r="D33" s="29">
        <v>16</v>
      </c>
      <c r="E33" s="30" t="s">
        <v>44</v>
      </c>
      <c r="F33" s="31" t="s">
        <v>26</v>
      </c>
      <c r="G33" s="32">
        <v>2</v>
      </c>
      <c r="H33" s="32">
        <v>5</v>
      </c>
      <c r="I33" s="29" t="s">
        <v>45</v>
      </c>
      <c r="J33" s="30">
        <v>1146</v>
      </c>
      <c r="K33" s="30">
        <v>660</v>
      </c>
      <c r="L33" s="30">
        <v>13</v>
      </c>
      <c r="M33" s="30">
        <v>1</v>
      </c>
      <c r="N33" s="29"/>
      <c r="O33" s="29" t="s">
        <v>27</v>
      </c>
    </row>
    <row r="34" spans="1:15" s="31" customFormat="1" x14ac:dyDescent="0.2">
      <c r="A34" s="28">
        <f t="shared" si="13"/>
        <v>2533</v>
      </c>
      <c r="B34" s="28">
        <f t="shared" si="11"/>
        <v>8</v>
      </c>
      <c r="C34" s="28" t="str">
        <f t="shared" si="12"/>
        <v>3.3</v>
      </c>
      <c r="D34" s="29">
        <v>24</v>
      </c>
      <c r="E34" s="30" t="s">
        <v>28</v>
      </c>
      <c r="F34" s="31" t="s">
        <v>26</v>
      </c>
      <c r="G34" s="32">
        <v>2</v>
      </c>
      <c r="H34" s="32">
        <v>5</v>
      </c>
      <c r="I34" s="29" t="s">
        <v>46</v>
      </c>
      <c r="J34" s="30">
        <v>1144</v>
      </c>
      <c r="K34" s="30">
        <v>658</v>
      </c>
      <c r="L34" s="30">
        <v>4</v>
      </c>
      <c r="M34" s="30">
        <v>1</v>
      </c>
      <c r="N34" s="29"/>
      <c r="O34" s="29" t="s">
        <v>27</v>
      </c>
    </row>
    <row r="36" spans="1:15" s="11" customFormat="1" x14ac:dyDescent="0.2">
      <c r="A36" s="9">
        <v>2533</v>
      </c>
      <c r="B36" s="9">
        <v>8</v>
      </c>
      <c r="C36" s="10" t="s">
        <v>31</v>
      </c>
      <c r="D36" s="9"/>
      <c r="E36" s="11" t="s">
        <v>49</v>
      </c>
      <c r="F36" s="11" t="s">
        <v>26</v>
      </c>
      <c r="G36" s="13"/>
      <c r="H36" s="13"/>
      <c r="I36" s="9"/>
      <c r="J36" s="11">
        <v>1150</v>
      </c>
      <c r="K36" s="11">
        <v>83</v>
      </c>
      <c r="L36" s="12">
        <v>72.5</v>
      </c>
      <c r="M36" s="11">
        <v>1</v>
      </c>
      <c r="N36" s="34" t="s">
        <v>97</v>
      </c>
      <c r="O36" s="13"/>
    </row>
    <row r="37" spans="1:15" x14ac:dyDescent="0.2">
      <c r="A37" s="5">
        <f>A36</f>
        <v>2533</v>
      </c>
      <c r="B37" s="5">
        <f t="shared" ref="B37:C37" si="14">B36</f>
        <v>8</v>
      </c>
      <c r="C37" s="5" t="str">
        <f t="shared" si="14"/>
        <v>14.1</v>
      </c>
      <c r="D37" s="20">
        <v>13</v>
      </c>
      <c r="E37" s="21" t="s">
        <v>47</v>
      </c>
      <c r="F37" s="7" t="s">
        <v>26</v>
      </c>
      <c r="I37" s="20" t="s">
        <v>96</v>
      </c>
      <c r="J37" s="21">
        <v>1146</v>
      </c>
      <c r="K37" s="21">
        <v>83</v>
      </c>
      <c r="L37" s="21">
        <v>16</v>
      </c>
      <c r="M37" s="21">
        <v>1</v>
      </c>
      <c r="N37" s="20"/>
      <c r="O37" s="20"/>
    </row>
    <row r="38" spans="1:15" s="31" customFormat="1" x14ac:dyDescent="0.2">
      <c r="A38" s="28">
        <f t="shared" ref="A38:A39" si="15">A37</f>
        <v>2533</v>
      </c>
      <c r="B38" s="28">
        <f t="shared" ref="B38:B39" si="16">B37</f>
        <v>8</v>
      </c>
      <c r="C38" s="28" t="str">
        <f t="shared" ref="C38:C39" si="17">C37</f>
        <v>14.1</v>
      </c>
      <c r="D38" s="29">
        <v>19</v>
      </c>
      <c r="E38" s="30" t="s">
        <v>44</v>
      </c>
      <c r="F38" s="31" t="s">
        <v>26</v>
      </c>
      <c r="G38" s="32">
        <v>2</v>
      </c>
      <c r="H38" s="32">
        <v>5</v>
      </c>
      <c r="I38" s="29" t="s">
        <v>45</v>
      </c>
      <c r="J38" s="30">
        <v>1146</v>
      </c>
      <c r="K38" s="30">
        <v>83</v>
      </c>
      <c r="L38" s="30">
        <v>13</v>
      </c>
      <c r="M38" s="30">
        <v>1</v>
      </c>
      <c r="N38" s="29"/>
      <c r="O38" s="29"/>
    </row>
    <row r="39" spans="1:15" s="31" customFormat="1" x14ac:dyDescent="0.2">
      <c r="A39" s="28">
        <f t="shared" si="15"/>
        <v>2533</v>
      </c>
      <c r="B39" s="28">
        <f t="shared" si="16"/>
        <v>8</v>
      </c>
      <c r="C39" s="28" t="str">
        <f t="shared" si="17"/>
        <v>14.1</v>
      </c>
      <c r="D39" s="29">
        <v>25</v>
      </c>
      <c r="E39" s="30" t="s">
        <v>29</v>
      </c>
      <c r="F39" s="31" t="s">
        <v>26</v>
      </c>
      <c r="G39" s="32">
        <v>2</v>
      </c>
      <c r="H39" s="32">
        <v>5</v>
      </c>
      <c r="I39" s="29" t="s">
        <v>46</v>
      </c>
      <c r="J39" s="30">
        <v>1144</v>
      </c>
      <c r="K39" s="30">
        <v>81</v>
      </c>
      <c r="L39" s="30">
        <v>4</v>
      </c>
      <c r="M39" s="30">
        <v>1</v>
      </c>
      <c r="N39" s="29"/>
      <c r="O39" s="29"/>
    </row>
    <row r="41" spans="1:15" s="11" customFormat="1" x14ac:dyDescent="0.2">
      <c r="A41" s="9">
        <v>2533</v>
      </c>
      <c r="B41" s="9">
        <v>8</v>
      </c>
      <c r="C41" s="10" t="s">
        <v>30</v>
      </c>
      <c r="D41" s="9"/>
      <c r="E41" s="11" t="s">
        <v>49</v>
      </c>
      <c r="F41" s="11" t="s">
        <v>26</v>
      </c>
      <c r="G41" s="13"/>
      <c r="H41" s="13"/>
      <c r="I41" s="9"/>
      <c r="J41" s="11">
        <v>1150</v>
      </c>
      <c r="K41" s="11">
        <v>83</v>
      </c>
      <c r="L41" s="12">
        <v>72.5</v>
      </c>
      <c r="M41" s="11">
        <v>1</v>
      </c>
      <c r="N41" s="34" t="s">
        <v>97</v>
      </c>
      <c r="O41" s="13"/>
    </row>
    <row r="42" spans="1:15" x14ac:dyDescent="0.2">
      <c r="A42" s="5">
        <f>A41</f>
        <v>2533</v>
      </c>
      <c r="B42" s="5">
        <f t="shared" ref="B42:B44" si="18">B41</f>
        <v>8</v>
      </c>
      <c r="C42" s="5" t="str">
        <f t="shared" ref="C42:C44" si="19">C41</f>
        <v>14.2</v>
      </c>
      <c r="D42" s="20">
        <v>13</v>
      </c>
      <c r="E42" s="21" t="s">
        <v>47</v>
      </c>
      <c r="F42" s="7" t="s">
        <v>26</v>
      </c>
      <c r="I42" s="20" t="s">
        <v>96</v>
      </c>
      <c r="J42" s="21">
        <v>1146</v>
      </c>
      <c r="K42" s="21">
        <v>83</v>
      </c>
      <c r="L42" s="21">
        <v>16</v>
      </c>
      <c r="M42" s="21">
        <v>1</v>
      </c>
      <c r="N42" s="20"/>
      <c r="O42" s="20"/>
    </row>
    <row r="43" spans="1:15" s="31" customFormat="1" x14ac:dyDescent="0.2">
      <c r="A43" s="28">
        <f t="shared" ref="A43:A44" si="20">A42</f>
        <v>2533</v>
      </c>
      <c r="B43" s="28">
        <f t="shared" si="18"/>
        <v>8</v>
      </c>
      <c r="C43" s="28" t="str">
        <f t="shared" si="19"/>
        <v>14.2</v>
      </c>
      <c r="D43" s="29">
        <v>19</v>
      </c>
      <c r="E43" s="30" t="s">
        <v>44</v>
      </c>
      <c r="F43" s="31" t="s">
        <v>26</v>
      </c>
      <c r="G43" s="32">
        <v>2</v>
      </c>
      <c r="H43" s="32">
        <v>5</v>
      </c>
      <c r="I43" s="29" t="s">
        <v>45</v>
      </c>
      <c r="J43" s="30">
        <v>1146</v>
      </c>
      <c r="K43" s="30">
        <v>83</v>
      </c>
      <c r="L43" s="30">
        <v>13</v>
      </c>
      <c r="M43" s="30">
        <v>1</v>
      </c>
      <c r="N43" s="29"/>
      <c r="O43" s="29"/>
    </row>
    <row r="44" spans="1:15" s="31" customFormat="1" x14ac:dyDescent="0.2">
      <c r="A44" s="28">
        <f t="shared" si="20"/>
        <v>2533</v>
      </c>
      <c r="B44" s="28">
        <f t="shared" si="18"/>
        <v>8</v>
      </c>
      <c r="C44" s="28" t="str">
        <f t="shared" si="19"/>
        <v>14.2</v>
      </c>
      <c r="D44" s="29">
        <v>25</v>
      </c>
      <c r="E44" s="30" t="s">
        <v>29</v>
      </c>
      <c r="F44" s="31" t="s">
        <v>26</v>
      </c>
      <c r="G44" s="32">
        <v>2</v>
      </c>
      <c r="H44" s="32">
        <v>5</v>
      </c>
      <c r="I44" s="29" t="s">
        <v>46</v>
      </c>
      <c r="J44" s="30">
        <v>1144</v>
      </c>
      <c r="K44" s="30">
        <v>81</v>
      </c>
      <c r="L44" s="30">
        <v>4</v>
      </c>
      <c r="M44" s="30">
        <v>1</v>
      </c>
      <c r="N44" s="29"/>
      <c r="O44" s="29" t="s">
        <v>27</v>
      </c>
    </row>
    <row r="45" spans="1:15" s="17" customFormat="1" x14ac:dyDescent="0.2">
      <c r="A45" s="15"/>
      <c r="B45" s="15"/>
      <c r="C45" s="16"/>
      <c r="D45" s="15"/>
      <c r="G45" s="18"/>
      <c r="H45" s="18"/>
      <c r="I45" s="15"/>
      <c r="L45" s="19"/>
      <c r="N45" s="18"/>
      <c r="O45" s="18"/>
    </row>
    <row r="47" spans="1:15" s="11" customFormat="1" x14ac:dyDescent="0.2">
      <c r="A47" s="9">
        <v>2533</v>
      </c>
      <c r="B47" s="9">
        <v>9</v>
      </c>
      <c r="C47" s="10" t="s">
        <v>50</v>
      </c>
      <c r="D47" s="9"/>
      <c r="E47" s="11" t="s">
        <v>25</v>
      </c>
      <c r="F47" s="11" t="s">
        <v>26</v>
      </c>
      <c r="G47" s="13"/>
      <c r="H47" s="13"/>
      <c r="I47" s="9"/>
      <c r="J47" s="11">
        <v>2226</v>
      </c>
      <c r="K47" s="11">
        <v>699</v>
      </c>
      <c r="L47" s="12">
        <v>597</v>
      </c>
      <c r="M47" s="11">
        <v>1</v>
      </c>
      <c r="N47" s="13"/>
      <c r="O47" s="13"/>
    </row>
    <row r="48" spans="1:15" x14ac:dyDescent="0.2">
      <c r="A48" s="5">
        <f>A47</f>
        <v>2533</v>
      </c>
      <c r="B48" s="5">
        <f>B47</f>
        <v>9</v>
      </c>
      <c r="C48" s="5" t="str">
        <f>C47</f>
        <v>1.2</v>
      </c>
      <c r="D48" s="20">
        <v>7</v>
      </c>
      <c r="E48" s="21" t="s">
        <v>38</v>
      </c>
      <c r="I48" s="20" t="s">
        <v>96</v>
      </c>
      <c r="J48" s="21">
        <v>597</v>
      </c>
      <c r="K48" s="21">
        <v>681</v>
      </c>
      <c r="L48" s="21">
        <v>18</v>
      </c>
      <c r="M48" s="21">
        <v>1</v>
      </c>
      <c r="N48" s="20"/>
      <c r="O48" s="20"/>
    </row>
    <row r="49" spans="1:15" x14ac:dyDescent="0.2">
      <c r="A49" s="5">
        <f t="shared" ref="A49:A55" si="21">A48</f>
        <v>2533</v>
      </c>
      <c r="B49" s="5">
        <f t="shared" ref="B49:B55" si="22">B48</f>
        <v>9</v>
      </c>
      <c r="C49" s="5" t="str">
        <f t="shared" ref="C49:C55" si="23">C48</f>
        <v>1.2</v>
      </c>
      <c r="D49" s="20">
        <v>6</v>
      </c>
      <c r="E49" s="21" t="s">
        <v>39</v>
      </c>
      <c r="I49" s="20" t="s">
        <v>96</v>
      </c>
      <c r="J49" s="21">
        <v>597</v>
      </c>
      <c r="K49" s="21">
        <v>681</v>
      </c>
      <c r="L49" s="21">
        <v>18</v>
      </c>
      <c r="M49" s="21">
        <v>1</v>
      </c>
      <c r="N49" s="20"/>
      <c r="O49" s="20"/>
    </row>
    <row r="50" spans="1:15" x14ac:dyDescent="0.2">
      <c r="A50" s="5">
        <f t="shared" si="21"/>
        <v>2533</v>
      </c>
      <c r="B50" s="5">
        <f t="shared" si="22"/>
        <v>9</v>
      </c>
      <c r="C50" s="5" t="str">
        <f t="shared" si="23"/>
        <v>1.2</v>
      </c>
      <c r="D50" s="20">
        <v>5</v>
      </c>
      <c r="E50" s="21" t="s">
        <v>100</v>
      </c>
      <c r="F50" s="7" t="s">
        <v>26</v>
      </c>
      <c r="I50" s="20" t="s">
        <v>96</v>
      </c>
      <c r="J50" s="21">
        <v>664</v>
      </c>
      <c r="K50" s="21">
        <v>1093</v>
      </c>
      <c r="L50" s="21">
        <v>18</v>
      </c>
      <c r="M50" s="21">
        <v>1</v>
      </c>
      <c r="N50" s="20"/>
      <c r="O50" s="20"/>
    </row>
    <row r="51" spans="1:15" x14ac:dyDescent="0.2">
      <c r="A51" s="5">
        <f t="shared" si="21"/>
        <v>2533</v>
      </c>
      <c r="B51" s="5">
        <f t="shared" si="22"/>
        <v>9</v>
      </c>
      <c r="C51" s="5" t="str">
        <f t="shared" si="23"/>
        <v>1.2</v>
      </c>
      <c r="D51" s="20">
        <v>15</v>
      </c>
      <c r="E51" s="21" t="s">
        <v>41</v>
      </c>
      <c r="F51" s="7" t="s">
        <v>26</v>
      </c>
      <c r="I51" s="22" t="s">
        <v>96</v>
      </c>
      <c r="J51" s="21">
        <v>678</v>
      </c>
      <c r="K51" s="21">
        <v>544.5</v>
      </c>
      <c r="L51" s="21">
        <v>6</v>
      </c>
      <c r="M51" s="21">
        <v>2</v>
      </c>
      <c r="N51" s="24"/>
      <c r="O51" s="20"/>
    </row>
    <row r="52" spans="1:15" x14ac:dyDescent="0.2">
      <c r="A52" s="5">
        <f t="shared" si="21"/>
        <v>2533</v>
      </c>
      <c r="B52" s="5">
        <f t="shared" si="22"/>
        <v>9</v>
      </c>
      <c r="C52" s="5" t="str">
        <f t="shared" si="23"/>
        <v>1.2</v>
      </c>
      <c r="D52" s="20">
        <v>4</v>
      </c>
      <c r="E52" s="21" t="s">
        <v>71</v>
      </c>
      <c r="I52" s="22" t="s">
        <v>96</v>
      </c>
      <c r="J52" s="21">
        <v>2190</v>
      </c>
      <c r="K52" s="21">
        <v>595</v>
      </c>
      <c r="L52" s="21">
        <v>16</v>
      </c>
      <c r="M52" s="21">
        <v>1</v>
      </c>
      <c r="N52" s="20"/>
      <c r="O52" s="20"/>
    </row>
    <row r="53" spans="1:15" x14ac:dyDescent="0.2">
      <c r="A53" s="5">
        <f t="shared" si="21"/>
        <v>2533</v>
      </c>
      <c r="B53" s="5">
        <f t="shared" si="22"/>
        <v>9</v>
      </c>
      <c r="C53" s="5" t="str">
        <f t="shared" si="23"/>
        <v>1.2</v>
      </c>
      <c r="D53" s="20">
        <v>3</v>
      </c>
      <c r="E53" s="21" t="s">
        <v>40</v>
      </c>
      <c r="F53" s="7" t="s">
        <v>26</v>
      </c>
      <c r="I53" s="20" t="s">
        <v>95</v>
      </c>
      <c r="J53" s="21">
        <v>2226</v>
      </c>
      <c r="K53" s="21">
        <v>597</v>
      </c>
      <c r="L53" s="21">
        <v>18</v>
      </c>
      <c r="M53" s="21">
        <v>1</v>
      </c>
      <c r="N53" s="20"/>
      <c r="O53" s="20"/>
    </row>
    <row r="54" spans="1:15" x14ac:dyDescent="0.2">
      <c r="A54" s="5">
        <f t="shared" si="21"/>
        <v>2533</v>
      </c>
      <c r="B54" s="5">
        <f t="shared" si="22"/>
        <v>9</v>
      </c>
      <c r="C54" s="5" t="str">
        <f t="shared" si="23"/>
        <v>1.2</v>
      </c>
      <c r="D54" s="20">
        <v>9</v>
      </c>
      <c r="E54" s="21" t="s">
        <v>37</v>
      </c>
      <c r="F54" s="7" t="s">
        <v>26</v>
      </c>
      <c r="I54" s="20" t="s">
        <v>95</v>
      </c>
      <c r="J54" s="21">
        <v>665</v>
      </c>
      <c r="K54" s="21">
        <v>597</v>
      </c>
      <c r="L54" s="21">
        <v>18</v>
      </c>
      <c r="M54" s="21">
        <v>1</v>
      </c>
      <c r="N54" s="20"/>
      <c r="O54" s="20"/>
    </row>
    <row r="55" spans="1:15" x14ac:dyDescent="0.2">
      <c r="A55" s="5">
        <f t="shared" si="21"/>
        <v>2533</v>
      </c>
      <c r="B55" s="5">
        <f t="shared" si="22"/>
        <v>9</v>
      </c>
      <c r="C55" s="5" t="str">
        <f t="shared" si="23"/>
        <v>1.2</v>
      </c>
      <c r="D55" s="20">
        <v>8</v>
      </c>
      <c r="E55" s="21" t="s">
        <v>37</v>
      </c>
      <c r="F55" s="7" t="s">
        <v>26</v>
      </c>
      <c r="I55" s="20" t="s">
        <v>95</v>
      </c>
      <c r="J55" s="21">
        <v>665</v>
      </c>
      <c r="K55" s="21">
        <v>597</v>
      </c>
      <c r="L55" s="21">
        <v>18</v>
      </c>
      <c r="M55" s="21">
        <v>1</v>
      </c>
      <c r="N55" s="20"/>
      <c r="O55" s="20" t="s">
        <v>27</v>
      </c>
    </row>
    <row r="57" spans="1:15" s="11" customFormat="1" x14ac:dyDescent="0.2">
      <c r="A57" s="9">
        <v>2533</v>
      </c>
      <c r="B57" s="9">
        <v>9</v>
      </c>
      <c r="C57" s="10" t="s">
        <v>57</v>
      </c>
      <c r="D57" s="9"/>
      <c r="E57" s="11" t="s">
        <v>73</v>
      </c>
      <c r="F57" s="11" t="s">
        <v>26</v>
      </c>
      <c r="G57" s="13"/>
      <c r="H57" s="13"/>
      <c r="I57" s="9"/>
      <c r="J57" s="11">
        <f>J58</f>
        <v>1930</v>
      </c>
      <c r="K57" s="11">
        <f>J59+L58+L58</f>
        <v>436</v>
      </c>
      <c r="L57" s="12">
        <f>K58</f>
        <v>108</v>
      </c>
      <c r="M57" s="11">
        <v>1</v>
      </c>
      <c r="N57" s="13"/>
      <c r="O57" s="13"/>
    </row>
    <row r="58" spans="1:15" x14ac:dyDescent="0.2">
      <c r="A58" s="5">
        <f>A57</f>
        <v>2533</v>
      </c>
      <c r="B58" s="5">
        <f t="shared" ref="B58:C58" si="24">B57</f>
        <v>9</v>
      </c>
      <c r="C58" s="5" t="str">
        <f t="shared" si="24"/>
        <v>2.1</v>
      </c>
      <c r="D58" s="20">
        <v>59</v>
      </c>
      <c r="E58" s="21" t="s">
        <v>72</v>
      </c>
      <c r="F58" s="7" t="s">
        <v>26</v>
      </c>
      <c r="G58" s="14">
        <v>2</v>
      </c>
      <c r="H58" s="14">
        <v>0</v>
      </c>
      <c r="I58" s="20" t="s">
        <v>51</v>
      </c>
      <c r="J58" s="21">
        <v>1930</v>
      </c>
      <c r="K58" s="21">
        <v>108</v>
      </c>
      <c r="L58" s="21">
        <v>40</v>
      </c>
      <c r="M58" s="21">
        <v>2</v>
      </c>
    </row>
    <row r="59" spans="1:15" x14ac:dyDescent="0.2">
      <c r="A59" s="5">
        <f>A58</f>
        <v>2533</v>
      </c>
      <c r="B59" s="5">
        <f t="shared" ref="B59" si="25">B58</f>
        <v>9</v>
      </c>
      <c r="C59" s="5" t="str">
        <f t="shared" ref="C59" si="26">C58</f>
        <v>2.1</v>
      </c>
      <c r="D59" s="20">
        <v>60</v>
      </c>
      <c r="E59" s="21" t="s">
        <v>72</v>
      </c>
      <c r="F59" s="7" t="s">
        <v>26</v>
      </c>
      <c r="G59" s="14" t="s">
        <v>98</v>
      </c>
      <c r="I59" s="20" t="s">
        <v>51</v>
      </c>
      <c r="J59" s="21">
        <v>356</v>
      </c>
      <c r="K59" s="21">
        <v>108</v>
      </c>
      <c r="L59" s="21">
        <v>40</v>
      </c>
      <c r="M59" s="21">
        <v>4</v>
      </c>
    </row>
    <row r="61" spans="1:15" s="11" customFormat="1" x14ac:dyDescent="0.2">
      <c r="A61" s="9">
        <v>2533</v>
      </c>
      <c r="B61" s="9">
        <v>9</v>
      </c>
      <c r="C61" s="10" t="s">
        <v>58</v>
      </c>
      <c r="D61" s="9"/>
      <c r="E61" s="11" t="s">
        <v>74</v>
      </c>
      <c r="F61" s="11" t="s">
        <v>26</v>
      </c>
      <c r="G61" s="13"/>
      <c r="H61" s="13"/>
      <c r="I61" s="9"/>
      <c r="J61" s="11">
        <f>J62+L67</f>
        <v>562</v>
      </c>
      <c r="K61" s="11">
        <f>J67</f>
        <v>554.5</v>
      </c>
      <c r="L61" s="12">
        <f>K67</f>
        <v>202</v>
      </c>
      <c r="M61" s="11">
        <v>1</v>
      </c>
      <c r="N61" s="13"/>
      <c r="O61" s="13"/>
    </row>
    <row r="62" spans="1:15" x14ac:dyDescent="0.2">
      <c r="A62" s="5">
        <f>A61</f>
        <v>2533</v>
      </c>
      <c r="B62" s="5">
        <f t="shared" ref="B62:C62" si="27">B61</f>
        <v>9</v>
      </c>
      <c r="C62" s="5" t="str">
        <f t="shared" si="27"/>
        <v>4.1</v>
      </c>
      <c r="D62" s="20">
        <v>40</v>
      </c>
      <c r="E62" s="21" t="s">
        <v>38</v>
      </c>
      <c r="I62" s="20" t="s">
        <v>95</v>
      </c>
      <c r="J62" s="21">
        <v>540</v>
      </c>
      <c r="K62" s="21">
        <v>128</v>
      </c>
      <c r="L62" s="21">
        <v>16</v>
      </c>
      <c r="M62" s="21">
        <v>1</v>
      </c>
      <c r="N62" s="20"/>
      <c r="O62" s="20"/>
    </row>
    <row r="63" spans="1:15" x14ac:dyDescent="0.2">
      <c r="A63" s="5">
        <f t="shared" ref="A63:A67" si="28">A62</f>
        <v>2533</v>
      </c>
      <c r="B63" s="5">
        <f t="shared" ref="B63:B67" si="29">B62</f>
        <v>9</v>
      </c>
      <c r="C63" s="5" t="str">
        <f t="shared" ref="C63:C67" si="30">C62</f>
        <v>4.1</v>
      </c>
      <c r="D63" s="20">
        <v>41</v>
      </c>
      <c r="E63" s="21" t="s">
        <v>39</v>
      </c>
      <c r="I63" s="20" t="s">
        <v>95</v>
      </c>
      <c r="J63" s="21">
        <v>540</v>
      </c>
      <c r="K63" s="21">
        <v>128</v>
      </c>
      <c r="L63" s="21">
        <v>16</v>
      </c>
      <c r="M63" s="21">
        <v>1</v>
      </c>
      <c r="N63" s="20"/>
      <c r="O63" s="20"/>
    </row>
    <row r="64" spans="1:15" x14ac:dyDescent="0.2">
      <c r="A64" s="5">
        <f t="shared" si="28"/>
        <v>2533</v>
      </c>
      <c r="B64" s="5">
        <f t="shared" si="29"/>
        <v>9</v>
      </c>
      <c r="C64" s="5" t="str">
        <f t="shared" si="30"/>
        <v>4.1</v>
      </c>
      <c r="D64" s="20">
        <v>50</v>
      </c>
      <c r="E64" s="21" t="s">
        <v>53</v>
      </c>
      <c r="F64" s="7" t="s">
        <v>26</v>
      </c>
      <c r="I64" s="20" t="s">
        <v>95</v>
      </c>
      <c r="J64" s="21">
        <v>487</v>
      </c>
      <c r="K64" s="21">
        <v>108</v>
      </c>
      <c r="L64" s="21">
        <v>16</v>
      </c>
      <c r="M64" s="21">
        <v>1</v>
      </c>
      <c r="N64" s="20"/>
    </row>
    <row r="65" spans="1:15" x14ac:dyDescent="0.2">
      <c r="A65" s="5">
        <f t="shared" si="28"/>
        <v>2533</v>
      </c>
      <c r="B65" s="5">
        <f t="shared" si="29"/>
        <v>9</v>
      </c>
      <c r="C65" s="5" t="str">
        <f t="shared" si="30"/>
        <v>4.1</v>
      </c>
      <c r="D65" s="20">
        <v>51</v>
      </c>
      <c r="E65" s="21" t="s">
        <v>54</v>
      </c>
      <c r="F65" s="7" t="s">
        <v>26</v>
      </c>
      <c r="I65" s="20" t="s">
        <v>96</v>
      </c>
      <c r="J65" s="21">
        <v>487</v>
      </c>
      <c r="K65" s="21">
        <v>108</v>
      </c>
      <c r="L65" s="21">
        <v>16</v>
      </c>
      <c r="M65" s="21">
        <v>1</v>
      </c>
      <c r="N65" s="20"/>
    </row>
    <row r="66" spans="1:15" x14ac:dyDescent="0.2">
      <c r="A66" s="5">
        <f t="shared" si="28"/>
        <v>2533</v>
      </c>
      <c r="B66" s="5">
        <f t="shared" si="29"/>
        <v>9</v>
      </c>
      <c r="C66" s="5" t="str">
        <f t="shared" si="30"/>
        <v>4.1</v>
      </c>
      <c r="D66" s="20">
        <v>24</v>
      </c>
      <c r="E66" s="21" t="s">
        <v>52</v>
      </c>
      <c r="F66" s="7" t="s">
        <v>26</v>
      </c>
      <c r="I66" s="20" t="s">
        <v>95</v>
      </c>
      <c r="J66" s="21">
        <v>497</v>
      </c>
      <c r="K66" s="21">
        <v>538</v>
      </c>
      <c r="L66" s="23">
        <v>6</v>
      </c>
      <c r="M66" s="21">
        <v>1</v>
      </c>
      <c r="N66" s="20"/>
      <c r="O66" s="24"/>
    </row>
    <row r="67" spans="1:15" x14ac:dyDescent="0.2">
      <c r="A67" s="5">
        <f t="shared" si="28"/>
        <v>2533</v>
      </c>
      <c r="B67" s="5">
        <f t="shared" si="29"/>
        <v>9</v>
      </c>
      <c r="C67" s="5" t="str">
        <f t="shared" si="30"/>
        <v>4.1</v>
      </c>
      <c r="D67" s="20">
        <v>69</v>
      </c>
      <c r="E67" s="21" t="s">
        <v>77</v>
      </c>
      <c r="F67" s="7" t="s">
        <v>26</v>
      </c>
      <c r="I67" s="20" t="s">
        <v>95</v>
      </c>
      <c r="J67" s="21">
        <v>554.5</v>
      </c>
      <c r="K67" s="21">
        <v>202</v>
      </c>
      <c r="L67" s="23">
        <v>22</v>
      </c>
      <c r="M67" s="21">
        <v>1</v>
      </c>
      <c r="N67" s="20"/>
      <c r="O67" s="24"/>
    </row>
    <row r="68" spans="1:15" x14ac:dyDescent="0.2">
      <c r="D68" s="14"/>
      <c r="I68" s="14"/>
      <c r="L68" s="7"/>
      <c r="O68" s="20"/>
    </row>
    <row r="69" spans="1:15" s="11" customFormat="1" x14ac:dyDescent="0.2">
      <c r="A69" s="9">
        <v>2533</v>
      </c>
      <c r="B69" s="9">
        <v>9</v>
      </c>
      <c r="C69" s="10" t="s">
        <v>59</v>
      </c>
      <c r="D69" s="9"/>
      <c r="E69" s="11" t="s">
        <v>74</v>
      </c>
      <c r="F69" s="11" t="s">
        <v>26</v>
      </c>
      <c r="G69" s="13"/>
      <c r="H69" s="13"/>
      <c r="I69" s="9"/>
      <c r="J69" s="11">
        <f>J70+L75</f>
        <v>562</v>
      </c>
      <c r="K69" s="11">
        <f>J75</f>
        <v>554.5</v>
      </c>
      <c r="L69" s="12">
        <f>K75</f>
        <v>202</v>
      </c>
      <c r="M69" s="11">
        <v>1</v>
      </c>
      <c r="N69" s="13"/>
      <c r="O69" s="13"/>
    </row>
    <row r="70" spans="1:15" x14ac:dyDescent="0.2">
      <c r="A70" s="5">
        <f>A69</f>
        <v>2533</v>
      </c>
      <c r="B70" s="5">
        <f t="shared" ref="B70:C70" si="31">B69</f>
        <v>9</v>
      </c>
      <c r="C70" s="5" t="str">
        <f t="shared" si="31"/>
        <v>4.2</v>
      </c>
      <c r="D70" s="20">
        <v>36</v>
      </c>
      <c r="E70" s="21" t="s">
        <v>38</v>
      </c>
      <c r="I70" s="20" t="s">
        <v>95</v>
      </c>
      <c r="J70" s="21">
        <v>540</v>
      </c>
      <c r="K70" s="21">
        <v>128</v>
      </c>
      <c r="L70" s="21">
        <v>16</v>
      </c>
      <c r="M70" s="21">
        <v>1</v>
      </c>
      <c r="N70" s="20"/>
      <c r="O70" s="20"/>
    </row>
    <row r="71" spans="1:15" x14ac:dyDescent="0.2">
      <c r="A71" s="5">
        <f t="shared" ref="A71:A75" si="32">A70</f>
        <v>2533</v>
      </c>
      <c r="B71" s="5">
        <f t="shared" ref="B71:B75" si="33">B70</f>
        <v>9</v>
      </c>
      <c r="C71" s="5" t="str">
        <f t="shared" ref="C71:C75" si="34">C70</f>
        <v>4.2</v>
      </c>
      <c r="D71" s="20">
        <v>37</v>
      </c>
      <c r="E71" s="21" t="s">
        <v>39</v>
      </c>
      <c r="I71" s="20" t="s">
        <v>95</v>
      </c>
      <c r="J71" s="21">
        <v>540</v>
      </c>
      <c r="K71" s="21">
        <v>128</v>
      </c>
      <c r="L71" s="21">
        <v>16</v>
      </c>
      <c r="M71" s="21">
        <v>1</v>
      </c>
      <c r="N71" s="20"/>
      <c r="O71" s="20"/>
    </row>
    <row r="72" spans="1:15" x14ac:dyDescent="0.2">
      <c r="A72" s="5">
        <f t="shared" si="32"/>
        <v>2533</v>
      </c>
      <c r="B72" s="5">
        <f t="shared" si="33"/>
        <v>9</v>
      </c>
      <c r="C72" s="5" t="str">
        <f t="shared" si="34"/>
        <v>4.2</v>
      </c>
      <c r="D72" s="20">
        <v>46</v>
      </c>
      <c r="E72" s="21" t="s">
        <v>53</v>
      </c>
      <c r="F72" s="7" t="s">
        <v>26</v>
      </c>
      <c r="I72" s="20" t="s">
        <v>95</v>
      </c>
      <c r="J72" s="21">
        <v>487</v>
      </c>
      <c r="K72" s="21">
        <v>108</v>
      </c>
      <c r="L72" s="21">
        <v>16</v>
      </c>
      <c r="M72" s="21">
        <v>1</v>
      </c>
      <c r="N72" s="20"/>
      <c r="O72" s="20"/>
    </row>
    <row r="73" spans="1:15" x14ac:dyDescent="0.2">
      <c r="A73" s="5">
        <f t="shared" si="32"/>
        <v>2533</v>
      </c>
      <c r="B73" s="5">
        <f t="shared" si="33"/>
        <v>9</v>
      </c>
      <c r="C73" s="5" t="str">
        <f t="shared" si="34"/>
        <v>4.2</v>
      </c>
      <c r="D73" s="20">
        <v>47</v>
      </c>
      <c r="E73" s="21" t="s">
        <v>54</v>
      </c>
      <c r="F73" s="7" t="s">
        <v>26</v>
      </c>
      <c r="I73" s="20" t="s">
        <v>96</v>
      </c>
      <c r="J73" s="21">
        <v>487</v>
      </c>
      <c r="K73" s="21">
        <v>108</v>
      </c>
      <c r="L73" s="21">
        <v>16</v>
      </c>
      <c r="M73" s="21">
        <v>1</v>
      </c>
      <c r="N73" s="20"/>
      <c r="O73" s="20"/>
    </row>
    <row r="74" spans="1:15" x14ac:dyDescent="0.2">
      <c r="A74" s="5">
        <f t="shared" si="32"/>
        <v>2533</v>
      </c>
      <c r="B74" s="5">
        <f t="shared" si="33"/>
        <v>9</v>
      </c>
      <c r="C74" s="5" t="str">
        <f t="shared" si="34"/>
        <v>4.2</v>
      </c>
      <c r="D74" s="20">
        <v>25</v>
      </c>
      <c r="E74" s="21" t="s">
        <v>52</v>
      </c>
      <c r="F74" s="7" t="s">
        <v>26</v>
      </c>
      <c r="I74" s="20" t="s">
        <v>95</v>
      </c>
      <c r="J74" s="21">
        <v>497</v>
      </c>
      <c r="K74" s="21">
        <v>538</v>
      </c>
      <c r="L74" s="23">
        <v>6</v>
      </c>
      <c r="M74" s="21">
        <v>1</v>
      </c>
      <c r="N74" s="20"/>
      <c r="O74" s="24"/>
    </row>
    <row r="75" spans="1:15" x14ac:dyDescent="0.2">
      <c r="A75" s="5">
        <f t="shared" si="32"/>
        <v>2533</v>
      </c>
      <c r="B75" s="5">
        <f t="shared" si="33"/>
        <v>9</v>
      </c>
      <c r="C75" s="5" t="str">
        <f t="shared" si="34"/>
        <v>4.2</v>
      </c>
      <c r="D75" s="20">
        <v>67</v>
      </c>
      <c r="E75" s="21" t="s">
        <v>77</v>
      </c>
      <c r="F75" s="7" t="s">
        <v>26</v>
      </c>
      <c r="I75" s="20" t="s">
        <v>95</v>
      </c>
      <c r="J75" s="21">
        <v>554.5</v>
      </c>
      <c r="K75" s="21">
        <v>202</v>
      </c>
      <c r="L75" s="23">
        <v>22</v>
      </c>
      <c r="M75" s="21">
        <v>1</v>
      </c>
      <c r="N75" s="20"/>
      <c r="O75" s="24"/>
    </row>
    <row r="76" spans="1:15" x14ac:dyDescent="0.2">
      <c r="D76" s="14"/>
      <c r="I76" s="14"/>
      <c r="L76" s="7"/>
    </row>
    <row r="77" spans="1:15" s="11" customFormat="1" x14ac:dyDescent="0.2">
      <c r="A77" s="9">
        <v>2533</v>
      </c>
      <c r="B77" s="9">
        <v>9</v>
      </c>
      <c r="C77" s="10" t="s">
        <v>60</v>
      </c>
      <c r="D77" s="9"/>
      <c r="E77" s="11" t="s">
        <v>74</v>
      </c>
      <c r="F77" s="11" t="s">
        <v>26</v>
      </c>
      <c r="G77" s="13"/>
      <c r="H77" s="13"/>
      <c r="I77" s="9"/>
      <c r="J77" s="11">
        <f>J78+L83</f>
        <v>562</v>
      </c>
      <c r="K77" s="11">
        <f>J83</f>
        <v>554.5</v>
      </c>
      <c r="L77" s="12">
        <f>K83</f>
        <v>202</v>
      </c>
      <c r="M77" s="11">
        <v>1</v>
      </c>
      <c r="N77" s="13"/>
      <c r="O77" s="13"/>
    </row>
    <row r="78" spans="1:15" x14ac:dyDescent="0.2">
      <c r="A78" s="5">
        <f>A77</f>
        <v>2533</v>
      </c>
      <c r="B78" s="5">
        <f t="shared" ref="B78:B83" si="35">B77</f>
        <v>9</v>
      </c>
      <c r="C78" s="5" t="str">
        <f t="shared" ref="C78:C83" si="36">C77</f>
        <v>4.3</v>
      </c>
      <c r="D78" s="20">
        <v>26</v>
      </c>
      <c r="E78" s="21" t="s">
        <v>38</v>
      </c>
      <c r="I78" s="20" t="s">
        <v>95</v>
      </c>
      <c r="J78" s="21">
        <v>540</v>
      </c>
      <c r="K78" s="21">
        <v>128</v>
      </c>
      <c r="L78" s="21">
        <v>16</v>
      </c>
      <c r="M78" s="21">
        <v>1</v>
      </c>
      <c r="N78" s="20"/>
      <c r="O78" s="20"/>
    </row>
    <row r="79" spans="1:15" x14ac:dyDescent="0.2">
      <c r="A79" s="5">
        <f t="shared" ref="A79:A83" si="37">A78</f>
        <v>2533</v>
      </c>
      <c r="B79" s="5">
        <f t="shared" si="35"/>
        <v>9</v>
      </c>
      <c r="C79" s="5" t="str">
        <f t="shared" si="36"/>
        <v>4.3</v>
      </c>
      <c r="D79" s="20">
        <v>28</v>
      </c>
      <c r="E79" s="21" t="s">
        <v>39</v>
      </c>
      <c r="I79" s="20" t="s">
        <v>95</v>
      </c>
      <c r="J79" s="21">
        <v>540</v>
      </c>
      <c r="K79" s="21">
        <v>128</v>
      </c>
      <c r="L79" s="21">
        <v>16</v>
      </c>
      <c r="M79" s="21">
        <v>1</v>
      </c>
      <c r="N79" s="20"/>
      <c r="O79" s="20"/>
    </row>
    <row r="80" spans="1:15" x14ac:dyDescent="0.2">
      <c r="A80" s="5">
        <f t="shared" si="37"/>
        <v>2533</v>
      </c>
      <c r="B80" s="5">
        <f t="shared" si="35"/>
        <v>9</v>
      </c>
      <c r="C80" s="5" t="str">
        <f t="shared" si="36"/>
        <v>4.3</v>
      </c>
      <c r="D80" s="20">
        <v>44</v>
      </c>
      <c r="E80" s="21" t="s">
        <v>53</v>
      </c>
      <c r="F80" s="7" t="s">
        <v>26</v>
      </c>
      <c r="I80" s="20" t="s">
        <v>95</v>
      </c>
      <c r="J80" s="21">
        <v>487</v>
      </c>
      <c r="K80" s="21">
        <v>108</v>
      </c>
      <c r="L80" s="21">
        <v>16</v>
      </c>
      <c r="M80" s="21">
        <v>1</v>
      </c>
      <c r="N80" s="20"/>
      <c r="O80" s="20"/>
    </row>
    <row r="81" spans="1:15" x14ac:dyDescent="0.2">
      <c r="A81" s="5">
        <f t="shared" si="37"/>
        <v>2533</v>
      </c>
      <c r="B81" s="5">
        <f t="shared" si="35"/>
        <v>9</v>
      </c>
      <c r="C81" s="5" t="str">
        <f t="shared" si="36"/>
        <v>4.3</v>
      </c>
      <c r="D81" s="20">
        <v>45</v>
      </c>
      <c r="E81" s="21" t="s">
        <v>54</v>
      </c>
      <c r="F81" s="7" t="s">
        <v>26</v>
      </c>
      <c r="I81" s="20" t="s">
        <v>96</v>
      </c>
      <c r="J81" s="21">
        <v>487</v>
      </c>
      <c r="K81" s="21">
        <v>108</v>
      </c>
      <c r="L81" s="21">
        <v>16</v>
      </c>
      <c r="M81" s="21">
        <v>1</v>
      </c>
      <c r="N81" s="20"/>
      <c r="O81" s="20"/>
    </row>
    <row r="82" spans="1:15" x14ac:dyDescent="0.2">
      <c r="A82" s="5">
        <f t="shared" si="37"/>
        <v>2533</v>
      </c>
      <c r="B82" s="5">
        <f t="shared" si="35"/>
        <v>9</v>
      </c>
      <c r="C82" s="5" t="str">
        <f t="shared" si="36"/>
        <v>4.3</v>
      </c>
      <c r="D82" s="20">
        <v>20</v>
      </c>
      <c r="E82" s="21" t="s">
        <v>52</v>
      </c>
      <c r="F82" s="7" t="s">
        <v>26</v>
      </c>
      <c r="I82" s="20" t="s">
        <v>95</v>
      </c>
      <c r="J82" s="21">
        <v>497</v>
      </c>
      <c r="K82" s="21">
        <v>538</v>
      </c>
      <c r="L82" s="23">
        <v>6</v>
      </c>
      <c r="M82" s="21">
        <v>1</v>
      </c>
      <c r="N82" s="20"/>
      <c r="O82" s="24"/>
    </row>
    <row r="83" spans="1:15" x14ac:dyDescent="0.2">
      <c r="A83" s="5">
        <f t="shared" si="37"/>
        <v>2533</v>
      </c>
      <c r="B83" s="5">
        <f t="shared" si="35"/>
        <v>9</v>
      </c>
      <c r="C83" s="5" t="str">
        <f t="shared" si="36"/>
        <v>4.3</v>
      </c>
      <c r="D83" s="20">
        <v>65</v>
      </c>
      <c r="E83" s="21" t="s">
        <v>77</v>
      </c>
      <c r="F83" s="7" t="s">
        <v>26</v>
      </c>
      <c r="I83" s="20" t="s">
        <v>95</v>
      </c>
      <c r="J83" s="21">
        <v>554.5</v>
      </c>
      <c r="K83" s="21">
        <v>202</v>
      </c>
      <c r="L83" s="23">
        <v>22</v>
      </c>
      <c r="M83" s="21">
        <v>1</v>
      </c>
      <c r="N83" s="20"/>
      <c r="O83" s="24"/>
    </row>
    <row r="84" spans="1:15" x14ac:dyDescent="0.2">
      <c r="D84" s="14"/>
      <c r="I84" s="14"/>
      <c r="L84" s="7"/>
    </row>
    <row r="85" spans="1:15" s="11" customFormat="1" x14ac:dyDescent="0.2">
      <c r="A85" s="9">
        <v>2533</v>
      </c>
      <c r="B85" s="9">
        <v>9</v>
      </c>
      <c r="C85" s="10" t="s">
        <v>61</v>
      </c>
      <c r="D85" s="9"/>
      <c r="E85" s="11" t="s">
        <v>74</v>
      </c>
      <c r="F85" s="11" t="s">
        <v>26</v>
      </c>
      <c r="G85" s="13"/>
      <c r="H85" s="13"/>
      <c r="I85" s="9"/>
      <c r="J85" s="11">
        <f>J95</f>
        <v>1108</v>
      </c>
      <c r="K85" s="11">
        <f>J86+L95</f>
        <v>562</v>
      </c>
      <c r="L85" s="12">
        <f>K95</f>
        <v>202</v>
      </c>
      <c r="M85" s="11">
        <v>1</v>
      </c>
      <c r="N85" s="13"/>
      <c r="O85" s="13"/>
    </row>
    <row r="86" spans="1:15" x14ac:dyDescent="0.2">
      <c r="A86" s="5">
        <f t="shared" ref="A86:A95" si="38">A85</f>
        <v>2533</v>
      </c>
      <c r="B86" s="5">
        <f t="shared" ref="B86:B95" si="39">B85</f>
        <v>9</v>
      </c>
      <c r="C86" s="5" t="str">
        <f t="shared" ref="C86:C95" si="40">C85</f>
        <v>4.4</v>
      </c>
      <c r="D86" s="20">
        <v>33</v>
      </c>
      <c r="E86" s="21" t="s">
        <v>38</v>
      </c>
      <c r="I86" s="20" t="s">
        <v>95</v>
      </c>
      <c r="J86" s="21">
        <v>540</v>
      </c>
      <c r="K86" s="21">
        <v>128</v>
      </c>
      <c r="L86" s="21">
        <v>16</v>
      </c>
      <c r="M86" s="21">
        <v>1</v>
      </c>
      <c r="N86" s="20"/>
      <c r="O86" s="20"/>
    </row>
    <row r="87" spans="1:15" x14ac:dyDescent="0.2">
      <c r="A87" s="5">
        <f t="shared" si="38"/>
        <v>2533</v>
      </c>
      <c r="B87" s="5">
        <f t="shared" si="39"/>
        <v>9</v>
      </c>
      <c r="C87" s="5" t="str">
        <f t="shared" si="40"/>
        <v>4.4</v>
      </c>
      <c r="D87" s="20">
        <v>32</v>
      </c>
      <c r="E87" s="21" t="s">
        <v>39</v>
      </c>
      <c r="I87" s="20" t="s">
        <v>95</v>
      </c>
      <c r="J87" s="21">
        <v>540</v>
      </c>
      <c r="K87" s="21">
        <v>128</v>
      </c>
      <c r="L87" s="21">
        <v>16</v>
      </c>
      <c r="M87" s="21">
        <v>1</v>
      </c>
      <c r="N87" s="20"/>
      <c r="O87" s="20"/>
    </row>
    <row r="88" spans="1:15" x14ac:dyDescent="0.2">
      <c r="A88" s="5">
        <f t="shared" si="38"/>
        <v>2533</v>
      </c>
      <c r="B88" s="5">
        <f t="shared" si="39"/>
        <v>9</v>
      </c>
      <c r="C88" s="5" t="str">
        <f t="shared" si="40"/>
        <v>4.4</v>
      </c>
      <c r="D88" s="20">
        <v>57</v>
      </c>
      <c r="E88" s="21" t="s">
        <v>53</v>
      </c>
      <c r="F88" s="7" t="s">
        <v>26</v>
      </c>
      <c r="I88" s="20" t="s">
        <v>95</v>
      </c>
      <c r="J88" s="21">
        <v>358</v>
      </c>
      <c r="K88" s="21">
        <v>108</v>
      </c>
      <c r="L88" s="21">
        <v>16</v>
      </c>
      <c r="M88" s="21">
        <v>1</v>
      </c>
      <c r="N88" s="20"/>
    </row>
    <row r="89" spans="1:15" x14ac:dyDescent="0.2">
      <c r="A89" s="5">
        <f t="shared" si="38"/>
        <v>2533</v>
      </c>
      <c r="B89" s="5">
        <f t="shared" si="39"/>
        <v>9</v>
      </c>
      <c r="C89" s="5" t="str">
        <f t="shared" si="40"/>
        <v>4.4</v>
      </c>
      <c r="D89" s="20">
        <v>56</v>
      </c>
      <c r="E89" s="21" t="s">
        <v>53</v>
      </c>
      <c r="F89" s="7" t="s">
        <v>26</v>
      </c>
      <c r="I89" s="20" t="s">
        <v>95</v>
      </c>
      <c r="J89" s="21">
        <v>358</v>
      </c>
      <c r="K89" s="21">
        <v>108</v>
      </c>
      <c r="L89" s="21">
        <v>16</v>
      </c>
      <c r="M89" s="21">
        <v>1</v>
      </c>
      <c r="N89" s="20"/>
    </row>
    <row r="90" spans="1:15" x14ac:dyDescent="0.2">
      <c r="A90" s="5">
        <f t="shared" si="38"/>
        <v>2533</v>
      </c>
      <c r="B90" s="5">
        <f t="shared" si="39"/>
        <v>9</v>
      </c>
      <c r="C90" s="5" t="str">
        <f t="shared" si="40"/>
        <v>4.4</v>
      </c>
      <c r="D90" s="20">
        <v>58</v>
      </c>
      <c r="E90" s="21" t="s">
        <v>54</v>
      </c>
      <c r="F90" s="7" t="s">
        <v>26</v>
      </c>
      <c r="I90" s="20" t="s">
        <v>95</v>
      </c>
      <c r="J90" s="21">
        <v>334</v>
      </c>
      <c r="K90" s="21">
        <v>108</v>
      </c>
      <c r="L90" s="21">
        <v>16</v>
      </c>
      <c r="M90" s="21">
        <v>1</v>
      </c>
      <c r="N90" s="20"/>
    </row>
    <row r="91" spans="1:15" x14ac:dyDescent="0.2">
      <c r="A91" s="5">
        <f t="shared" si="38"/>
        <v>2533</v>
      </c>
      <c r="B91" s="5">
        <f t="shared" si="39"/>
        <v>9</v>
      </c>
      <c r="C91" s="5" t="str">
        <f t="shared" si="40"/>
        <v>4.4</v>
      </c>
      <c r="D91" s="20">
        <v>18</v>
      </c>
      <c r="E91" s="21" t="s">
        <v>78</v>
      </c>
      <c r="F91" s="7" t="s">
        <v>26</v>
      </c>
      <c r="I91" s="20" t="s">
        <v>96</v>
      </c>
      <c r="J91" s="21">
        <v>1050</v>
      </c>
      <c r="K91" s="21">
        <v>108</v>
      </c>
      <c r="L91" s="21">
        <v>16</v>
      </c>
      <c r="M91" s="21">
        <v>1</v>
      </c>
      <c r="N91" s="20"/>
      <c r="O91" s="35"/>
    </row>
    <row r="92" spans="1:15" x14ac:dyDescent="0.2">
      <c r="A92" s="5">
        <f t="shared" si="38"/>
        <v>2533</v>
      </c>
      <c r="B92" s="5">
        <f t="shared" si="39"/>
        <v>9</v>
      </c>
      <c r="C92" s="5" t="str">
        <f t="shared" si="40"/>
        <v>4.4</v>
      </c>
      <c r="D92" s="20">
        <v>10</v>
      </c>
      <c r="E92" s="21" t="s">
        <v>101</v>
      </c>
      <c r="F92" s="7" t="s">
        <v>26</v>
      </c>
      <c r="I92" s="20" t="s">
        <v>95</v>
      </c>
      <c r="J92" s="21">
        <v>1060</v>
      </c>
      <c r="K92" s="21">
        <v>538</v>
      </c>
      <c r="L92" s="23">
        <v>6</v>
      </c>
      <c r="M92" s="21">
        <v>1</v>
      </c>
      <c r="N92" s="20"/>
      <c r="O92" s="20"/>
    </row>
    <row r="93" spans="1:15" x14ac:dyDescent="0.2">
      <c r="A93" s="5">
        <f t="shared" si="38"/>
        <v>2533</v>
      </c>
      <c r="B93" s="5">
        <f t="shared" si="39"/>
        <v>9</v>
      </c>
      <c r="C93" s="5" t="str">
        <f t="shared" si="40"/>
        <v>4.4</v>
      </c>
      <c r="D93" s="20">
        <v>55</v>
      </c>
      <c r="E93" s="21" t="s">
        <v>37</v>
      </c>
      <c r="I93" s="20" t="s">
        <v>95</v>
      </c>
      <c r="J93" s="21">
        <v>407</v>
      </c>
      <c r="K93" s="21">
        <v>128</v>
      </c>
      <c r="L93" s="21">
        <v>16</v>
      </c>
      <c r="M93" s="21">
        <v>1</v>
      </c>
      <c r="N93" s="20"/>
      <c r="O93" s="20"/>
    </row>
    <row r="94" spans="1:15" x14ac:dyDescent="0.2">
      <c r="A94" s="5">
        <f t="shared" si="38"/>
        <v>2533</v>
      </c>
      <c r="B94" s="5">
        <f t="shared" si="39"/>
        <v>9</v>
      </c>
      <c r="C94" s="5" t="str">
        <f t="shared" si="40"/>
        <v>4.4</v>
      </c>
      <c r="D94" s="20">
        <v>54</v>
      </c>
      <c r="E94" s="21" t="s">
        <v>37</v>
      </c>
      <c r="I94" s="20" t="s">
        <v>95</v>
      </c>
      <c r="J94" s="21">
        <v>407</v>
      </c>
      <c r="K94" s="21">
        <v>128</v>
      </c>
      <c r="L94" s="21">
        <v>16</v>
      </c>
      <c r="M94" s="21">
        <v>1</v>
      </c>
      <c r="N94" s="20"/>
      <c r="O94" s="20"/>
    </row>
    <row r="95" spans="1:15" x14ac:dyDescent="0.2">
      <c r="A95" s="5">
        <f t="shared" si="38"/>
        <v>2533</v>
      </c>
      <c r="B95" s="5">
        <f t="shared" si="39"/>
        <v>9</v>
      </c>
      <c r="C95" s="5" t="str">
        <f t="shared" si="40"/>
        <v>4.4</v>
      </c>
      <c r="D95" s="20">
        <v>63</v>
      </c>
      <c r="E95" s="21" t="s">
        <v>77</v>
      </c>
      <c r="F95" s="7" t="s">
        <v>26</v>
      </c>
      <c r="I95" s="20" t="s">
        <v>95</v>
      </c>
      <c r="J95" s="21">
        <v>1108</v>
      </c>
      <c r="K95" s="21">
        <v>202</v>
      </c>
      <c r="L95" s="23">
        <v>22</v>
      </c>
      <c r="M95" s="21">
        <v>1</v>
      </c>
      <c r="N95" s="20"/>
      <c r="O95" s="24"/>
    </row>
    <row r="96" spans="1:15" x14ac:dyDescent="0.2">
      <c r="D96" s="7"/>
      <c r="G96" s="7"/>
      <c r="H96" s="7"/>
      <c r="I96" s="7"/>
      <c r="L96" s="7"/>
      <c r="O96" s="20"/>
    </row>
    <row r="97" spans="1:15" s="11" customFormat="1" x14ac:dyDescent="0.2">
      <c r="A97" s="9">
        <v>2533</v>
      </c>
      <c r="B97" s="9">
        <v>9</v>
      </c>
      <c r="C97" s="10" t="s">
        <v>62</v>
      </c>
      <c r="D97" s="9"/>
      <c r="E97" s="11" t="s">
        <v>74</v>
      </c>
      <c r="F97" s="11" t="s">
        <v>26</v>
      </c>
      <c r="G97" s="13"/>
      <c r="H97" s="13"/>
      <c r="I97" s="9"/>
      <c r="J97" s="11">
        <f>J103</f>
        <v>1108</v>
      </c>
      <c r="K97" s="11">
        <f>J98+L103</f>
        <v>562</v>
      </c>
      <c r="L97" s="12">
        <f>K103</f>
        <v>203</v>
      </c>
      <c r="M97" s="11">
        <v>1</v>
      </c>
      <c r="N97" s="13"/>
      <c r="O97" s="13"/>
    </row>
    <row r="98" spans="1:15" x14ac:dyDescent="0.2">
      <c r="A98" s="5">
        <f t="shared" ref="A98:C103" si="41">A97</f>
        <v>2533</v>
      </c>
      <c r="B98" s="5">
        <f t="shared" si="41"/>
        <v>9</v>
      </c>
      <c r="C98" s="5" t="str">
        <f t="shared" si="41"/>
        <v>4.5</v>
      </c>
      <c r="D98" s="20">
        <v>31</v>
      </c>
      <c r="E98" s="21" t="s">
        <v>38</v>
      </c>
      <c r="I98" s="20" t="s">
        <v>95</v>
      </c>
      <c r="J98" s="21">
        <v>540</v>
      </c>
      <c r="K98" s="21">
        <v>129</v>
      </c>
      <c r="L98" s="21">
        <v>16</v>
      </c>
      <c r="M98" s="21">
        <v>1</v>
      </c>
      <c r="N98" s="20"/>
      <c r="O98" s="20"/>
    </row>
    <row r="99" spans="1:15" x14ac:dyDescent="0.2">
      <c r="A99" s="5">
        <f t="shared" si="41"/>
        <v>2533</v>
      </c>
      <c r="B99" s="5">
        <f t="shared" si="41"/>
        <v>9</v>
      </c>
      <c r="C99" s="5" t="str">
        <f t="shared" si="41"/>
        <v>4.5</v>
      </c>
      <c r="D99" s="20">
        <v>27</v>
      </c>
      <c r="E99" s="21" t="s">
        <v>39</v>
      </c>
      <c r="I99" s="20" t="s">
        <v>95</v>
      </c>
      <c r="J99" s="21">
        <v>540</v>
      </c>
      <c r="K99" s="21">
        <v>129</v>
      </c>
      <c r="L99" s="21">
        <v>16</v>
      </c>
      <c r="M99" s="21">
        <v>1</v>
      </c>
      <c r="N99" s="20"/>
      <c r="O99" s="20"/>
    </row>
    <row r="100" spans="1:15" x14ac:dyDescent="0.2">
      <c r="A100" s="5">
        <f t="shared" si="41"/>
        <v>2533</v>
      </c>
      <c r="B100" s="5">
        <f t="shared" si="41"/>
        <v>9</v>
      </c>
      <c r="C100" s="5" t="str">
        <f t="shared" si="41"/>
        <v>4.5</v>
      </c>
      <c r="D100" s="20">
        <v>17</v>
      </c>
      <c r="E100" s="21" t="s">
        <v>53</v>
      </c>
      <c r="F100" s="7" t="s">
        <v>26</v>
      </c>
      <c r="I100" s="20" t="s">
        <v>95</v>
      </c>
      <c r="J100" s="21">
        <v>1050</v>
      </c>
      <c r="K100" s="21">
        <v>109</v>
      </c>
      <c r="L100" s="21">
        <v>16</v>
      </c>
      <c r="M100" s="21">
        <v>1</v>
      </c>
      <c r="N100" s="20"/>
      <c r="O100" s="20"/>
    </row>
    <row r="101" spans="1:15" x14ac:dyDescent="0.2">
      <c r="A101" s="5">
        <f t="shared" si="41"/>
        <v>2533</v>
      </c>
      <c r="B101" s="5">
        <f t="shared" si="41"/>
        <v>9</v>
      </c>
      <c r="C101" s="5" t="str">
        <f t="shared" si="41"/>
        <v>4.5</v>
      </c>
      <c r="D101" s="20">
        <v>16</v>
      </c>
      <c r="E101" s="21" t="s">
        <v>54</v>
      </c>
      <c r="F101" s="7" t="s">
        <v>26</v>
      </c>
      <c r="I101" s="20" t="s">
        <v>96</v>
      </c>
      <c r="J101" s="21">
        <v>1050</v>
      </c>
      <c r="K101" s="21">
        <v>109</v>
      </c>
      <c r="L101" s="21">
        <v>16</v>
      </c>
      <c r="M101" s="21">
        <v>1</v>
      </c>
      <c r="N101" s="20"/>
      <c r="O101" s="20"/>
    </row>
    <row r="102" spans="1:15" x14ac:dyDescent="0.2">
      <c r="A102" s="5">
        <f t="shared" si="41"/>
        <v>2533</v>
      </c>
      <c r="B102" s="5">
        <f t="shared" si="41"/>
        <v>9</v>
      </c>
      <c r="C102" s="5" t="str">
        <f t="shared" si="41"/>
        <v>4.5</v>
      </c>
      <c r="D102" s="20">
        <v>11</v>
      </c>
      <c r="E102" s="21" t="s">
        <v>52</v>
      </c>
      <c r="F102" s="7" t="s">
        <v>26</v>
      </c>
      <c r="I102" s="20" t="s">
        <v>95</v>
      </c>
      <c r="J102" s="21">
        <v>1060</v>
      </c>
      <c r="K102" s="21">
        <v>538</v>
      </c>
      <c r="L102" s="23">
        <v>6</v>
      </c>
      <c r="M102" s="21">
        <v>1</v>
      </c>
      <c r="N102" s="20"/>
      <c r="O102" s="24"/>
    </row>
    <row r="103" spans="1:15" x14ac:dyDescent="0.2">
      <c r="A103" s="5">
        <f t="shared" si="41"/>
        <v>2533</v>
      </c>
      <c r="B103" s="5">
        <f t="shared" si="41"/>
        <v>9</v>
      </c>
      <c r="C103" s="5" t="str">
        <f t="shared" si="41"/>
        <v>4.5</v>
      </c>
      <c r="D103" s="20">
        <v>61</v>
      </c>
      <c r="E103" s="21" t="s">
        <v>77</v>
      </c>
      <c r="F103" s="7" t="s">
        <v>26</v>
      </c>
      <c r="I103" s="20" t="s">
        <v>95</v>
      </c>
      <c r="J103" s="21">
        <v>1108</v>
      </c>
      <c r="K103" s="21">
        <v>203</v>
      </c>
      <c r="L103" s="23">
        <v>22</v>
      </c>
      <c r="M103" s="21">
        <v>1</v>
      </c>
      <c r="N103" s="20"/>
      <c r="O103" s="24"/>
    </row>
    <row r="104" spans="1:15" x14ac:dyDescent="0.2">
      <c r="D104" s="14"/>
      <c r="I104" s="14"/>
      <c r="L104" s="7"/>
      <c r="N104" s="20"/>
    </row>
    <row r="105" spans="1:15" s="11" customFormat="1" x14ac:dyDescent="0.2">
      <c r="A105" s="9">
        <v>2533</v>
      </c>
      <c r="B105" s="9">
        <v>9</v>
      </c>
      <c r="C105" s="10" t="s">
        <v>63</v>
      </c>
      <c r="D105" s="9"/>
      <c r="E105" s="11" t="s">
        <v>74</v>
      </c>
      <c r="F105" s="11" t="s">
        <v>26</v>
      </c>
      <c r="G105" s="13"/>
      <c r="H105" s="13"/>
      <c r="I105" s="9"/>
      <c r="J105" s="11">
        <f>J106+L111</f>
        <v>562</v>
      </c>
      <c r="K105" s="11">
        <f>J111</f>
        <v>555</v>
      </c>
      <c r="L105" s="12">
        <f>K111</f>
        <v>202</v>
      </c>
      <c r="M105" s="11">
        <v>1</v>
      </c>
      <c r="N105" s="13"/>
      <c r="O105" s="13"/>
    </row>
    <row r="106" spans="1:15" x14ac:dyDescent="0.2">
      <c r="A106" s="5">
        <f>A105</f>
        <v>2533</v>
      </c>
      <c r="B106" s="5">
        <f t="shared" ref="B106:B111" si="42">B105</f>
        <v>9</v>
      </c>
      <c r="C106" s="5" t="str">
        <f t="shared" ref="C106:C111" si="43">C105</f>
        <v>4.6</v>
      </c>
      <c r="D106" s="20">
        <v>39</v>
      </c>
      <c r="E106" s="21" t="s">
        <v>38</v>
      </c>
      <c r="I106" s="20" t="s">
        <v>95</v>
      </c>
      <c r="J106" s="21">
        <v>540</v>
      </c>
      <c r="K106" s="21">
        <v>128</v>
      </c>
      <c r="L106" s="21">
        <v>16</v>
      </c>
      <c r="M106" s="21">
        <v>1</v>
      </c>
      <c r="N106" s="20"/>
      <c r="O106" s="20"/>
    </row>
    <row r="107" spans="1:15" x14ac:dyDescent="0.2">
      <c r="A107" s="5">
        <f t="shared" ref="A107:A111" si="44">A106</f>
        <v>2533</v>
      </c>
      <c r="B107" s="5">
        <f t="shared" si="42"/>
        <v>9</v>
      </c>
      <c r="C107" s="5" t="str">
        <f t="shared" si="43"/>
        <v>4.6</v>
      </c>
      <c r="D107" s="20">
        <v>38</v>
      </c>
      <c r="E107" s="21" t="s">
        <v>39</v>
      </c>
      <c r="I107" s="20" t="s">
        <v>95</v>
      </c>
      <c r="J107" s="21">
        <v>540</v>
      </c>
      <c r="K107" s="21">
        <v>128</v>
      </c>
      <c r="L107" s="21">
        <v>16</v>
      </c>
      <c r="M107" s="21">
        <v>1</v>
      </c>
      <c r="N107" s="20"/>
      <c r="O107" s="20"/>
    </row>
    <row r="108" spans="1:15" x14ac:dyDescent="0.2">
      <c r="A108" s="5">
        <f t="shared" si="44"/>
        <v>2533</v>
      </c>
      <c r="B108" s="5">
        <f t="shared" si="42"/>
        <v>9</v>
      </c>
      <c r="C108" s="5" t="str">
        <f t="shared" si="43"/>
        <v>4.6</v>
      </c>
      <c r="D108" s="20">
        <v>53</v>
      </c>
      <c r="E108" s="21" t="s">
        <v>53</v>
      </c>
      <c r="F108" s="7" t="s">
        <v>26</v>
      </c>
      <c r="I108" s="20" t="s">
        <v>95</v>
      </c>
      <c r="J108" s="21">
        <v>487</v>
      </c>
      <c r="K108" s="21">
        <v>108</v>
      </c>
      <c r="L108" s="21">
        <v>16</v>
      </c>
      <c r="M108" s="21">
        <v>1</v>
      </c>
      <c r="N108" s="20"/>
      <c r="O108" s="20"/>
    </row>
    <row r="109" spans="1:15" x14ac:dyDescent="0.2">
      <c r="A109" s="5">
        <f t="shared" si="44"/>
        <v>2533</v>
      </c>
      <c r="B109" s="5">
        <f t="shared" si="42"/>
        <v>9</v>
      </c>
      <c r="C109" s="5" t="str">
        <f t="shared" si="43"/>
        <v>4.6</v>
      </c>
      <c r="D109" s="20">
        <v>52</v>
      </c>
      <c r="E109" s="21" t="s">
        <v>54</v>
      </c>
      <c r="F109" s="7" t="s">
        <v>26</v>
      </c>
      <c r="I109" s="20" t="s">
        <v>96</v>
      </c>
      <c r="J109" s="21">
        <v>487</v>
      </c>
      <c r="K109" s="21">
        <v>108</v>
      </c>
      <c r="L109" s="21">
        <v>16</v>
      </c>
      <c r="M109" s="21">
        <v>1</v>
      </c>
      <c r="N109" s="20"/>
      <c r="O109" s="20"/>
    </row>
    <row r="110" spans="1:15" x14ac:dyDescent="0.2">
      <c r="A110" s="5">
        <f t="shared" si="44"/>
        <v>2533</v>
      </c>
      <c r="B110" s="5">
        <f t="shared" si="42"/>
        <v>9</v>
      </c>
      <c r="C110" s="5" t="str">
        <f t="shared" si="43"/>
        <v>4.6</v>
      </c>
      <c r="D110" s="20">
        <v>21</v>
      </c>
      <c r="E110" s="21" t="s">
        <v>52</v>
      </c>
      <c r="F110" s="7" t="s">
        <v>26</v>
      </c>
      <c r="I110" s="20" t="s">
        <v>95</v>
      </c>
      <c r="J110" s="21">
        <v>497</v>
      </c>
      <c r="K110" s="21">
        <v>538</v>
      </c>
      <c r="L110" s="23">
        <v>6</v>
      </c>
      <c r="M110" s="21">
        <v>1</v>
      </c>
      <c r="N110" s="20"/>
      <c r="O110" s="24"/>
    </row>
    <row r="111" spans="1:15" x14ac:dyDescent="0.2">
      <c r="A111" s="5">
        <f t="shared" si="44"/>
        <v>2533</v>
      </c>
      <c r="B111" s="5">
        <f t="shared" si="42"/>
        <v>9</v>
      </c>
      <c r="C111" s="5" t="str">
        <f t="shared" si="43"/>
        <v>4.6</v>
      </c>
      <c r="D111" s="20">
        <v>68</v>
      </c>
      <c r="E111" s="21" t="s">
        <v>77</v>
      </c>
      <c r="F111" s="7" t="s">
        <v>26</v>
      </c>
      <c r="I111" s="20" t="s">
        <v>95</v>
      </c>
      <c r="J111" s="21">
        <v>555</v>
      </c>
      <c r="K111" s="21">
        <v>202</v>
      </c>
      <c r="L111" s="23">
        <v>22</v>
      </c>
      <c r="M111" s="21">
        <v>1</v>
      </c>
      <c r="N111" s="20"/>
      <c r="O111" s="24"/>
    </row>
    <row r="113" spans="1:15" s="11" customFormat="1" x14ac:dyDescent="0.2">
      <c r="A113" s="9">
        <v>2533</v>
      </c>
      <c r="B113" s="9">
        <v>9</v>
      </c>
      <c r="C113" s="10" t="s">
        <v>64</v>
      </c>
      <c r="D113" s="9"/>
      <c r="E113" s="11" t="s">
        <v>74</v>
      </c>
      <c r="F113" s="11" t="s">
        <v>26</v>
      </c>
      <c r="G113" s="13"/>
      <c r="H113" s="13"/>
      <c r="I113" s="9"/>
      <c r="J113" s="11">
        <f>J114+L119</f>
        <v>562</v>
      </c>
      <c r="K113" s="11">
        <f>J119</f>
        <v>555</v>
      </c>
      <c r="L113" s="12">
        <f>K119</f>
        <v>202</v>
      </c>
      <c r="M113" s="11">
        <v>1</v>
      </c>
      <c r="N113" s="13"/>
      <c r="O113" s="13"/>
    </row>
    <row r="114" spans="1:15" x14ac:dyDescent="0.2">
      <c r="A114" s="5">
        <f>A113</f>
        <v>2533</v>
      </c>
      <c r="B114" s="5">
        <f t="shared" ref="B114:B119" si="45">B113</f>
        <v>9</v>
      </c>
      <c r="C114" s="5" t="str">
        <f t="shared" ref="C114:C119" si="46">C113</f>
        <v>4.7</v>
      </c>
      <c r="D114" s="20">
        <v>35</v>
      </c>
      <c r="E114" s="21" t="s">
        <v>38</v>
      </c>
      <c r="I114" s="20" t="s">
        <v>95</v>
      </c>
      <c r="J114" s="21">
        <v>540</v>
      </c>
      <c r="K114" s="21">
        <v>128</v>
      </c>
      <c r="L114" s="21">
        <v>16</v>
      </c>
      <c r="M114" s="21">
        <v>1</v>
      </c>
      <c r="N114" s="20"/>
      <c r="O114" s="20"/>
    </row>
    <row r="115" spans="1:15" x14ac:dyDescent="0.2">
      <c r="A115" s="5">
        <f t="shared" ref="A115:A119" si="47">A114</f>
        <v>2533</v>
      </c>
      <c r="B115" s="5">
        <f t="shared" si="45"/>
        <v>9</v>
      </c>
      <c r="C115" s="5" t="str">
        <f t="shared" si="46"/>
        <v>4.7</v>
      </c>
      <c r="D115" s="20">
        <v>34</v>
      </c>
      <c r="E115" s="21" t="s">
        <v>39</v>
      </c>
      <c r="I115" s="20" t="s">
        <v>95</v>
      </c>
      <c r="J115" s="21">
        <v>540</v>
      </c>
      <c r="K115" s="21">
        <v>128</v>
      </c>
      <c r="L115" s="21">
        <v>16</v>
      </c>
      <c r="M115" s="21">
        <v>1</v>
      </c>
      <c r="N115" s="20"/>
      <c r="O115" s="20"/>
    </row>
    <row r="116" spans="1:15" x14ac:dyDescent="0.2">
      <c r="A116" s="5">
        <f t="shared" si="47"/>
        <v>2533</v>
      </c>
      <c r="B116" s="5">
        <f t="shared" si="45"/>
        <v>9</v>
      </c>
      <c r="C116" s="5" t="str">
        <f t="shared" si="46"/>
        <v>4.7</v>
      </c>
      <c r="D116" s="20">
        <v>49</v>
      </c>
      <c r="E116" s="21" t="s">
        <v>53</v>
      </c>
      <c r="F116" s="7" t="s">
        <v>26</v>
      </c>
      <c r="I116" s="20" t="s">
        <v>95</v>
      </c>
      <c r="J116" s="21">
        <v>487</v>
      </c>
      <c r="K116" s="21">
        <v>108</v>
      </c>
      <c r="L116" s="21">
        <v>16</v>
      </c>
      <c r="M116" s="21">
        <v>1</v>
      </c>
      <c r="N116" s="20"/>
      <c r="O116" s="20"/>
    </row>
    <row r="117" spans="1:15" x14ac:dyDescent="0.2">
      <c r="A117" s="5">
        <f t="shared" si="47"/>
        <v>2533</v>
      </c>
      <c r="B117" s="5">
        <f t="shared" si="45"/>
        <v>9</v>
      </c>
      <c r="C117" s="5" t="str">
        <f t="shared" si="46"/>
        <v>4.7</v>
      </c>
      <c r="D117" s="20">
        <v>48</v>
      </c>
      <c r="E117" s="21" t="s">
        <v>54</v>
      </c>
      <c r="F117" s="7" t="s">
        <v>26</v>
      </c>
      <c r="I117" s="20" t="s">
        <v>96</v>
      </c>
      <c r="J117" s="21">
        <v>487</v>
      </c>
      <c r="K117" s="21">
        <v>108</v>
      </c>
      <c r="L117" s="21">
        <v>16</v>
      </c>
      <c r="M117" s="21">
        <v>1</v>
      </c>
      <c r="N117" s="20"/>
      <c r="O117" s="20"/>
    </row>
    <row r="118" spans="1:15" x14ac:dyDescent="0.2">
      <c r="A118" s="5">
        <f t="shared" si="47"/>
        <v>2533</v>
      </c>
      <c r="B118" s="5">
        <f t="shared" si="45"/>
        <v>9</v>
      </c>
      <c r="C118" s="5" t="str">
        <f t="shared" si="46"/>
        <v>4.7</v>
      </c>
      <c r="D118" s="20">
        <v>22</v>
      </c>
      <c r="E118" s="21" t="s">
        <v>52</v>
      </c>
      <c r="F118" s="7" t="s">
        <v>26</v>
      </c>
      <c r="I118" s="20" t="s">
        <v>95</v>
      </c>
      <c r="J118" s="21">
        <v>497</v>
      </c>
      <c r="K118" s="21">
        <v>538</v>
      </c>
      <c r="L118" s="23">
        <v>6</v>
      </c>
      <c r="M118" s="21">
        <v>1</v>
      </c>
      <c r="N118" s="20"/>
      <c r="O118" s="24"/>
    </row>
    <row r="119" spans="1:15" x14ac:dyDescent="0.2">
      <c r="A119" s="5">
        <f t="shared" si="47"/>
        <v>2533</v>
      </c>
      <c r="B119" s="5">
        <f t="shared" si="45"/>
        <v>9</v>
      </c>
      <c r="C119" s="5" t="str">
        <f t="shared" si="46"/>
        <v>4.7</v>
      </c>
      <c r="D119" s="20">
        <v>66</v>
      </c>
      <c r="E119" s="21" t="s">
        <v>77</v>
      </c>
      <c r="F119" s="7" t="s">
        <v>26</v>
      </c>
      <c r="I119" s="20" t="s">
        <v>95</v>
      </c>
      <c r="J119" s="21">
        <v>555</v>
      </c>
      <c r="K119" s="21">
        <v>202</v>
      </c>
      <c r="L119" s="23">
        <v>22</v>
      </c>
      <c r="M119" s="21">
        <v>1</v>
      </c>
      <c r="N119" s="20"/>
      <c r="O119" s="24"/>
    </row>
    <row r="120" spans="1:15" s="11" customFormat="1" x14ac:dyDescent="0.2">
      <c r="A120" s="9">
        <v>2533</v>
      </c>
      <c r="B120" s="9">
        <v>9</v>
      </c>
      <c r="C120" s="10" t="s">
        <v>65</v>
      </c>
      <c r="D120" s="9"/>
      <c r="E120" s="11" t="s">
        <v>74</v>
      </c>
      <c r="F120" s="11" t="s">
        <v>26</v>
      </c>
      <c r="G120" s="13"/>
      <c r="H120" s="13"/>
      <c r="I120" s="9"/>
      <c r="J120" s="11">
        <f>J121+L126</f>
        <v>562</v>
      </c>
      <c r="K120" s="11">
        <f>J126</f>
        <v>555</v>
      </c>
      <c r="L120" s="25">
        <f>K126</f>
        <v>203</v>
      </c>
      <c r="M120" s="11">
        <v>1</v>
      </c>
      <c r="N120" s="13"/>
      <c r="O120" s="13"/>
    </row>
    <row r="121" spans="1:15" x14ac:dyDescent="0.2">
      <c r="A121" s="5">
        <f>A120</f>
        <v>2533</v>
      </c>
      <c r="B121" s="5">
        <f t="shared" ref="B121:B126" si="48">B120</f>
        <v>9</v>
      </c>
      <c r="C121" s="5" t="str">
        <f t="shared" ref="C121:C126" si="49">C120</f>
        <v>4.8</v>
      </c>
      <c r="D121" s="20">
        <v>29</v>
      </c>
      <c r="E121" s="21" t="s">
        <v>38</v>
      </c>
      <c r="I121" s="20" t="s">
        <v>95</v>
      </c>
      <c r="J121" s="21">
        <v>540</v>
      </c>
      <c r="K121" s="21">
        <v>129</v>
      </c>
      <c r="L121" s="23">
        <v>16</v>
      </c>
      <c r="M121" s="21">
        <v>1</v>
      </c>
      <c r="N121" s="20"/>
      <c r="O121" s="20"/>
    </row>
    <row r="122" spans="1:15" x14ac:dyDescent="0.2">
      <c r="A122" s="5">
        <f t="shared" ref="A122:A126" si="50">A121</f>
        <v>2533</v>
      </c>
      <c r="B122" s="5">
        <f t="shared" si="48"/>
        <v>9</v>
      </c>
      <c r="C122" s="5" t="str">
        <f t="shared" si="49"/>
        <v>4.8</v>
      </c>
      <c r="D122" s="20">
        <v>30</v>
      </c>
      <c r="E122" s="21" t="s">
        <v>39</v>
      </c>
      <c r="I122" s="20" t="s">
        <v>95</v>
      </c>
      <c r="J122" s="21">
        <v>540</v>
      </c>
      <c r="K122" s="21">
        <v>129</v>
      </c>
      <c r="L122" s="23">
        <v>16</v>
      </c>
      <c r="M122" s="21">
        <v>1</v>
      </c>
      <c r="N122" s="20"/>
      <c r="O122" s="20"/>
    </row>
    <row r="123" spans="1:15" x14ac:dyDescent="0.2">
      <c r="A123" s="5">
        <f t="shared" si="50"/>
        <v>2533</v>
      </c>
      <c r="B123" s="5">
        <f t="shared" si="48"/>
        <v>9</v>
      </c>
      <c r="C123" s="5" t="str">
        <f t="shared" si="49"/>
        <v>4.8</v>
      </c>
      <c r="D123" s="20">
        <v>42</v>
      </c>
      <c r="E123" s="21" t="s">
        <v>53</v>
      </c>
      <c r="F123" s="7" t="s">
        <v>26</v>
      </c>
      <c r="I123" s="20" t="s">
        <v>95</v>
      </c>
      <c r="J123" s="21">
        <v>487</v>
      </c>
      <c r="K123" s="21">
        <v>109</v>
      </c>
      <c r="L123" s="23">
        <v>16</v>
      </c>
      <c r="M123" s="21">
        <v>1</v>
      </c>
      <c r="N123" s="20"/>
      <c r="O123" s="20"/>
    </row>
    <row r="124" spans="1:15" x14ac:dyDescent="0.2">
      <c r="A124" s="5">
        <f t="shared" si="50"/>
        <v>2533</v>
      </c>
      <c r="B124" s="5">
        <f t="shared" si="48"/>
        <v>9</v>
      </c>
      <c r="C124" s="5" t="str">
        <f t="shared" si="49"/>
        <v>4.8</v>
      </c>
      <c r="D124" s="20">
        <v>43</v>
      </c>
      <c r="E124" s="21" t="s">
        <v>54</v>
      </c>
      <c r="F124" s="7" t="s">
        <v>26</v>
      </c>
      <c r="I124" s="20" t="s">
        <v>96</v>
      </c>
      <c r="J124" s="21">
        <v>487</v>
      </c>
      <c r="K124" s="21">
        <v>109</v>
      </c>
      <c r="L124" s="23">
        <v>16</v>
      </c>
      <c r="M124" s="21">
        <v>1</v>
      </c>
      <c r="N124" s="20"/>
      <c r="O124" s="20"/>
    </row>
    <row r="125" spans="1:15" x14ac:dyDescent="0.2">
      <c r="A125" s="5">
        <f t="shared" si="50"/>
        <v>2533</v>
      </c>
      <c r="B125" s="5">
        <f t="shared" si="48"/>
        <v>9</v>
      </c>
      <c r="C125" s="5" t="str">
        <f t="shared" si="49"/>
        <v>4.8</v>
      </c>
      <c r="D125" s="20">
        <v>23</v>
      </c>
      <c r="E125" s="21" t="s">
        <v>52</v>
      </c>
      <c r="F125" s="7" t="s">
        <v>26</v>
      </c>
      <c r="I125" s="20" t="s">
        <v>95</v>
      </c>
      <c r="J125" s="21">
        <v>497</v>
      </c>
      <c r="K125" s="21">
        <v>538</v>
      </c>
      <c r="L125" s="23">
        <v>6</v>
      </c>
      <c r="M125" s="21">
        <v>1</v>
      </c>
      <c r="N125" s="20"/>
      <c r="O125" s="24"/>
    </row>
    <row r="126" spans="1:15" x14ac:dyDescent="0.2">
      <c r="A126" s="5">
        <f t="shared" si="50"/>
        <v>2533</v>
      </c>
      <c r="B126" s="5">
        <f t="shared" si="48"/>
        <v>9</v>
      </c>
      <c r="C126" s="5" t="str">
        <f t="shared" si="49"/>
        <v>4.8</v>
      </c>
      <c r="D126" s="20">
        <v>64</v>
      </c>
      <c r="E126" s="21" t="s">
        <v>77</v>
      </c>
      <c r="F126" s="7" t="s">
        <v>26</v>
      </c>
      <c r="I126" s="20" t="s">
        <v>95</v>
      </c>
      <c r="J126" s="21">
        <v>555</v>
      </c>
      <c r="K126" s="21">
        <v>203</v>
      </c>
      <c r="L126" s="23">
        <v>22</v>
      </c>
      <c r="M126" s="21">
        <v>1</v>
      </c>
      <c r="N126" s="20"/>
      <c r="O126" s="24"/>
    </row>
    <row r="128" spans="1:15" s="11" customFormat="1" x14ac:dyDescent="0.2">
      <c r="A128" s="9">
        <v>2533</v>
      </c>
      <c r="B128" s="9">
        <v>9</v>
      </c>
      <c r="C128" s="10" t="s">
        <v>66</v>
      </c>
      <c r="D128" s="9"/>
      <c r="E128" s="11" t="s">
        <v>75</v>
      </c>
      <c r="F128" s="11" t="s">
        <v>26</v>
      </c>
      <c r="G128" s="13"/>
      <c r="H128" s="13"/>
      <c r="I128" s="9"/>
      <c r="J128" s="11">
        <f>J130</f>
        <v>1108</v>
      </c>
      <c r="K128" s="11">
        <f>K130</f>
        <v>202</v>
      </c>
      <c r="L128" s="25">
        <f>L129+L130</f>
        <v>38</v>
      </c>
      <c r="M128" s="11">
        <v>1</v>
      </c>
      <c r="N128" s="13"/>
      <c r="O128" s="13"/>
    </row>
    <row r="129" spans="1:15" x14ac:dyDescent="0.2">
      <c r="A129" s="5">
        <f>A128</f>
        <v>2533</v>
      </c>
      <c r="B129" s="5">
        <f t="shared" ref="B129:C129" si="51">B128</f>
        <v>9</v>
      </c>
      <c r="C129" s="5" t="str">
        <f t="shared" si="51"/>
        <v>5.1</v>
      </c>
      <c r="D129" s="20">
        <v>14</v>
      </c>
      <c r="E129" s="21" t="s">
        <v>55</v>
      </c>
      <c r="F129" s="7" t="s">
        <v>26</v>
      </c>
      <c r="G129" s="14">
        <v>2</v>
      </c>
      <c r="H129" s="14">
        <v>0</v>
      </c>
      <c r="I129" s="20" t="s">
        <v>96</v>
      </c>
      <c r="J129" s="21">
        <v>1093</v>
      </c>
      <c r="K129" s="21">
        <v>132</v>
      </c>
      <c r="L129" s="23">
        <v>16</v>
      </c>
      <c r="M129" s="21">
        <v>1</v>
      </c>
      <c r="N129" s="20"/>
      <c r="O129" s="24"/>
    </row>
    <row r="130" spans="1:15" x14ac:dyDescent="0.2">
      <c r="A130" s="5">
        <f>A129</f>
        <v>2533</v>
      </c>
      <c r="B130" s="5">
        <f t="shared" ref="B130" si="52">B129</f>
        <v>9</v>
      </c>
      <c r="C130" s="5" t="str">
        <f t="shared" ref="C130" si="53">C129</f>
        <v>5.1</v>
      </c>
      <c r="D130" s="20">
        <v>62</v>
      </c>
      <c r="E130" s="21" t="s">
        <v>79</v>
      </c>
      <c r="F130" s="7" t="s">
        <v>26</v>
      </c>
      <c r="G130" s="14" t="s">
        <v>91</v>
      </c>
      <c r="I130" s="20" t="s">
        <v>95</v>
      </c>
      <c r="J130" s="21">
        <v>1108</v>
      </c>
      <c r="K130" s="21">
        <v>202</v>
      </c>
      <c r="L130" s="23">
        <v>22</v>
      </c>
      <c r="M130" s="21">
        <v>1</v>
      </c>
      <c r="N130" s="20"/>
      <c r="O130" s="20"/>
    </row>
    <row r="131" spans="1:15" x14ac:dyDescent="0.2">
      <c r="D131" s="14"/>
      <c r="I131" s="14"/>
      <c r="L131" s="26"/>
      <c r="N131" s="20"/>
    </row>
    <row r="132" spans="1:15" s="11" customFormat="1" x14ac:dyDescent="0.2">
      <c r="A132" s="9">
        <v>2533</v>
      </c>
      <c r="B132" s="9">
        <v>9</v>
      </c>
      <c r="C132" s="10" t="s">
        <v>67</v>
      </c>
      <c r="D132" s="9"/>
      <c r="E132" s="11" t="s">
        <v>94</v>
      </c>
      <c r="F132" s="11" t="s">
        <v>26</v>
      </c>
      <c r="G132" s="13"/>
      <c r="H132" s="13"/>
      <c r="I132" s="9"/>
      <c r="J132" s="11">
        <v>2226</v>
      </c>
      <c r="K132" s="11">
        <v>62</v>
      </c>
      <c r="L132" s="25">
        <f>L133+L134</f>
        <v>18</v>
      </c>
      <c r="M132" s="11">
        <v>1</v>
      </c>
      <c r="N132" s="13"/>
      <c r="O132" s="13"/>
    </row>
    <row r="133" spans="1:15" x14ac:dyDescent="0.2">
      <c r="A133" s="5">
        <f>A132</f>
        <v>2533</v>
      </c>
      <c r="B133" s="5">
        <f t="shared" ref="B133:B134" si="54">B132</f>
        <v>9</v>
      </c>
      <c r="C133" s="5" t="str">
        <f t="shared" ref="C133:C134" si="55">C132</f>
        <v>5.2</v>
      </c>
      <c r="D133" s="20">
        <v>19</v>
      </c>
      <c r="E133" s="21" t="s">
        <v>55</v>
      </c>
      <c r="F133" s="7" t="s">
        <v>26</v>
      </c>
      <c r="G133" s="14">
        <v>2</v>
      </c>
      <c r="H133" s="14">
        <v>0</v>
      </c>
      <c r="I133" s="20" t="s">
        <v>96</v>
      </c>
      <c r="J133" s="21">
        <v>2226</v>
      </c>
      <c r="K133" s="21">
        <v>46</v>
      </c>
      <c r="L133" s="23">
        <v>16</v>
      </c>
      <c r="M133" s="21">
        <v>1</v>
      </c>
      <c r="N133" s="7"/>
      <c r="O133" s="7"/>
    </row>
    <row r="134" spans="1:15" s="31" customFormat="1" x14ac:dyDescent="0.2">
      <c r="A134" s="28">
        <f>A133</f>
        <v>2533</v>
      </c>
      <c r="B134" s="28">
        <f t="shared" si="54"/>
        <v>9</v>
      </c>
      <c r="C134" s="28" t="str">
        <f t="shared" si="55"/>
        <v>5.2</v>
      </c>
      <c r="D134" s="29">
        <v>75</v>
      </c>
      <c r="E134" s="30" t="s">
        <v>80</v>
      </c>
      <c r="F134" s="31" t="s">
        <v>26</v>
      </c>
      <c r="G134" s="32" t="s">
        <v>102</v>
      </c>
      <c r="H134" s="32"/>
      <c r="I134" s="29" t="s">
        <v>45</v>
      </c>
      <c r="J134" s="30">
        <v>2226</v>
      </c>
      <c r="K134" s="30">
        <v>62</v>
      </c>
      <c r="L134" s="33">
        <v>2</v>
      </c>
      <c r="M134" s="30">
        <v>1</v>
      </c>
    </row>
    <row r="135" spans="1:15" x14ac:dyDescent="0.2">
      <c r="L135" s="27"/>
    </row>
    <row r="136" spans="1:15" s="11" customFormat="1" x14ac:dyDescent="0.2">
      <c r="A136" s="9">
        <v>2533</v>
      </c>
      <c r="B136" s="9">
        <v>9</v>
      </c>
      <c r="C136" s="10" t="s">
        <v>68</v>
      </c>
      <c r="D136" s="9"/>
      <c r="E136" s="11" t="s">
        <v>94</v>
      </c>
      <c r="F136" s="11" t="s">
        <v>26</v>
      </c>
      <c r="G136" s="13"/>
      <c r="H136" s="13"/>
      <c r="I136" s="9"/>
      <c r="J136" s="11">
        <v>2226</v>
      </c>
      <c r="K136" s="11">
        <v>80</v>
      </c>
      <c r="L136" s="25">
        <f>L137+L138</f>
        <v>18</v>
      </c>
      <c r="M136" s="11">
        <v>1</v>
      </c>
      <c r="N136" s="13"/>
      <c r="O136" s="13"/>
    </row>
    <row r="137" spans="1:15" x14ac:dyDescent="0.2">
      <c r="A137" s="5">
        <f>A136</f>
        <v>2533</v>
      </c>
      <c r="B137" s="5">
        <f t="shared" ref="B137:B138" si="56">B136</f>
        <v>9</v>
      </c>
      <c r="C137" s="5" t="str">
        <f t="shared" ref="C137:C138" si="57">C136</f>
        <v>5.3</v>
      </c>
      <c r="D137" s="20">
        <v>13</v>
      </c>
      <c r="E137" s="21" t="s">
        <v>55</v>
      </c>
      <c r="F137" s="7" t="s">
        <v>26</v>
      </c>
      <c r="G137" s="14">
        <v>2</v>
      </c>
      <c r="H137" s="14">
        <v>0</v>
      </c>
      <c r="I137" s="20" t="s">
        <v>96</v>
      </c>
      <c r="J137" s="21">
        <v>2226</v>
      </c>
      <c r="K137" s="21">
        <v>80</v>
      </c>
      <c r="L137" s="23">
        <v>16</v>
      </c>
      <c r="M137" s="21">
        <v>1</v>
      </c>
      <c r="N137" s="7"/>
      <c r="O137" s="7"/>
    </row>
    <row r="138" spans="1:15" s="31" customFormat="1" x14ac:dyDescent="0.2">
      <c r="A138" s="28">
        <f>A137</f>
        <v>2533</v>
      </c>
      <c r="B138" s="28">
        <f t="shared" si="56"/>
        <v>9</v>
      </c>
      <c r="C138" s="28" t="str">
        <f t="shared" si="57"/>
        <v>5.3</v>
      </c>
      <c r="D138" s="29">
        <v>74</v>
      </c>
      <c r="E138" s="30" t="s">
        <v>80</v>
      </c>
      <c r="F138" s="31" t="s">
        <v>26</v>
      </c>
      <c r="G138" s="32" t="s">
        <v>103</v>
      </c>
      <c r="H138" s="32"/>
      <c r="I138" s="29" t="s">
        <v>45</v>
      </c>
      <c r="J138" s="30">
        <v>2226</v>
      </c>
      <c r="K138" s="30">
        <v>80</v>
      </c>
      <c r="L138" s="33">
        <v>2</v>
      </c>
      <c r="M138" s="30">
        <v>1</v>
      </c>
    </row>
    <row r="139" spans="1:15" x14ac:dyDescent="0.2">
      <c r="L139" s="27"/>
    </row>
    <row r="140" spans="1:15" s="11" customFormat="1" x14ac:dyDescent="0.2">
      <c r="A140" s="9">
        <v>2533</v>
      </c>
      <c r="B140" s="9">
        <v>9</v>
      </c>
      <c r="C140" s="10" t="s">
        <v>69</v>
      </c>
      <c r="D140" s="9"/>
      <c r="E140" s="11" t="s">
        <v>94</v>
      </c>
      <c r="F140" s="11" t="s">
        <v>26</v>
      </c>
      <c r="G140" s="13"/>
      <c r="H140" s="13"/>
      <c r="I140" s="9"/>
      <c r="J140" s="11">
        <v>2226</v>
      </c>
      <c r="K140" s="11">
        <v>80</v>
      </c>
      <c r="L140" s="25">
        <f>L141+L142</f>
        <v>18</v>
      </c>
      <c r="M140" s="11">
        <v>1</v>
      </c>
      <c r="N140" s="13"/>
      <c r="O140" s="13"/>
    </row>
    <row r="141" spans="1:15" x14ac:dyDescent="0.2">
      <c r="A141" s="5">
        <f>A140</f>
        <v>2533</v>
      </c>
      <c r="B141" s="5">
        <f t="shared" ref="B141:B142" si="58">B140</f>
        <v>9</v>
      </c>
      <c r="C141" s="5" t="str">
        <f t="shared" ref="C141:C142" si="59">C140</f>
        <v>5.4</v>
      </c>
      <c r="D141" s="20">
        <v>12</v>
      </c>
      <c r="E141" s="21" t="s">
        <v>55</v>
      </c>
      <c r="F141" s="7" t="s">
        <v>26</v>
      </c>
      <c r="G141" s="14">
        <v>2</v>
      </c>
      <c r="H141" s="14">
        <v>0</v>
      </c>
      <c r="I141" s="20" t="s">
        <v>96</v>
      </c>
      <c r="J141" s="21">
        <v>2226</v>
      </c>
      <c r="K141" s="21">
        <v>80</v>
      </c>
      <c r="L141" s="23">
        <v>16</v>
      </c>
      <c r="M141" s="21">
        <v>1</v>
      </c>
      <c r="O141" s="24"/>
    </row>
    <row r="142" spans="1:15" s="31" customFormat="1" x14ac:dyDescent="0.2">
      <c r="A142" s="28">
        <f>A141</f>
        <v>2533</v>
      </c>
      <c r="B142" s="28">
        <f t="shared" si="58"/>
        <v>9</v>
      </c>
      <c r="C142" s="28" t="str">
        <f t="shared" si="59"/>
        <v>5.4</v>
      </c>
      <c r="D142" s="29">
        <v>73</v>
      </c>
      <c r="E142" s="30" t="s">
        <v>80</v>
      </c>
      <c r="F142" s="31" t="s">
        <v>26</v>
      </c>
      <c r="G142" s="32" t="s">
        <v>85</v>
      </c>
      <c r="H142" s="32"/>
      <c r="I142" s="29" t="s">
        <v>45</v>
      </c>
      <c r="J142" s="30">
        <v>2226</v>
      </c>
      <c r="K142" s="30">
        <v>80</v>
      </c>
      <c r="L142" s="30">
        <v>2</v>
      </c>
      <c r="M142" s="30">
        <v>1</v>
      </c>
      <c r="N142" s="32"/>
      <c r="O142" s="32"/>
    </row>
    <row r="144" spans="1:15" s="11" customFormat="1" x14ac:dyDescent="0.2">
      <c r="A144" s="9">
        <v>2533</v>
      </c>
      <c r="B144" s="9">
        <v>9</v>
      </c>
      <c r="C144" s="10" t="s">
        <v>70</v>
      </c>
      <c r="D144" s="9"/>
      <c r="E144" s="11" t="s">
        <v>76</v>
      </c>
      <c r="F144" s="11" t="s">
        <v>26</v>
      </c>
      <c r="G144" s="13"/>
      <c r="H144" s="13"/>
      <c r="I144" s="9"/>
      <c r="J144" s="11">
        <f>J147</f>
        <v>1966</v>
      </c>
      <c r="K144" s="11">
        <f>J148</f>
        <v>468</v>
      </c>
      <c r="L144" s="12">
        <f>K145</f>
        <v>120</v>
      </c>
      <c r="M144" s="11">
        <v>1</v>
      </c>
      <c r="N144" s="13"/>
      <c r="O144" s="13"/>
    </row>
    <row r="145" spans="1:15" x14ac:dyDescent="0.2">
      <c r="A145" s="5">
        <f>A144</f>
        <v>2533</v>
      </c>
      <c r="B145" s="5">
        <f t="shared" ref="B145" si="60">B144</f>
        <v>9</v>
      </c>
      <c r="C145" s="5" t="str">
        <f t="shared" ref="C145" si="61">C144</f>
        <v>7.1</v>
      </c>
      <c r="D145" s="20">
        <v>70</v>
      </c>
      <c r="E145" s="21" t="s">
        <v>105</v>
      </c>
      <c r="F145" s="7" t="s">
        <v>26</v>
      </c>
      <c r="G145" s="14">
        <v>2</v>
      </c>
      <c r="H145" s="14">
        <v>0</v>
      </c>
      <c r="I145" s="20" t="s">
        <v>56</v>
      </c>
      <c r="J145" s="21">
        <v>1962</v>
      </c>
      <c r="K145" s="21">
        <v>120</v>
      </c>
      <c r="L145" s="21">
        <v>16</v>
      </c>
      <c r="M145" s="21">
        <v>1</v>
      </c>
    </row>
    <row r="146" spans="1:15" x14ac:dyDescent="0.2">
      <c r="A146" s="5">
        <f t="shared" ref="A146:A148" si="62">A145</f>
        <v>2533</v>
      </c>
      <c r="B146" s="5">
        <f t="shared" ref="B146:B148" si="63">B145</f>
        <v>9</v>
      </c>
      <c r="C146" s="5" t="str">
        <f t="shared" ref="C146:C148" si="64">C145</f>
        <v>7.1</v>
      </c>
      <c r="D146" s="20">
        <v>71</v>
      </c>
      <c r="E146" s="21" t="s">
        <v>105</v>
      </c>
      <c r="F146" s="7" t="s">
        <v>26</v>
      </c>
      <c r="G146" s="14" t="s">
        <v>106</v>
      </c>
      <c r="I146" s="20" t="s">
        <v>56</v>
      </c>
      <c r="J146" s="21">
        <v>452</v>
      </c>
      <c r="K146" s="21">
        <v>120</v>
      </c>
      <c r="L146" s="21">
        <v>16</v>
      </c>
      <c r="M146" s="21">
        <v>2</v>
      </c>
    </row>
    <row r="147" spans="1:15" s="31" customFormat="1" x14ac:dyDescent="0.2">
      <c r="A147" s="28">
        <f t="shared" si="62"/>
        <v>2533</v>
      </c>
      <c r="B147" s="28">
        <f t="shared" si="63"/>
        <v>9</v>
      </c>
      <c r="C147" s="28" t="str">
        <f t="shared" si="64"/>
        <v>7.1</v>
      </c>
      <c r="D147" s="29">
        <v>72</v>
      </c>
      <c r="E147" s="30" t="s">
        <v>82</v>
      </c>
      <c r="F147" s="31" t="s">
        <v>26</v>
      </c>
      <c r="G147" s="32" t="s">
        <v>106</v>
      </c>
      <c r="H147" s="32"/>
      <c r="I147" s="29" t="s">
        <v>45</v>
      </c>
      <c r="J147" s="30">
        <v>1966</v>
      </c>
      <c r="K147" s="30">
        <v>120</v>
      </c>
      <c r="L147" s="30">
        <v>2</v>
      </c>
      <c r="M147" s="30">
        <v>1</v>
      </c>
      <c r="N147" s="32" t="s">
        <v>83</v>
      </c>
      <c r="O147" s="32"/>
    </row>
    <row r="148" spans="1:15" s="31" customFormat="1" x14ac:dyDescent="0.2">
      <c r="A148" s="28">
        <f t="shared" si="62"/>
        <v>2533</v>
      </c>
      <c r="B148" s="28">
        <f t="shared" si="63"/>
        <v>9</v>
      </c>
      <c r="C148" s="28" t="str">
        <f t="shared" si="64"/>
        <v>7.1</v>
      </c>
      <c r="D148" s="29">
        <v>76</v>
      </c>
      <c r="E148" s="30" t="s">
        <v>82</v>
      </c>
      <c r="F148" s="31" t="s">
        <v>26</v>
      </c>
      <c r="G148" s="32" t="s">
        <v>107</v>
      </c>
      <c r="H148" s="32"/>
      <c r="I148" s="29" t="s">
        <v>45</v>
      </c>
      <c r="J148" s="30">
        <f>J146+16</f>
        <v>468</v>
      </c>
      <c r="K148" s="30">
        <v>120</v>
      </c>
      <c r="L148" s="30">
        <v>2</v>
      </c>
      <c r="M148" s="30">
        <v>2</v>
      </c>
      <c r="N148" s="32" t="s">
        <v>83</v>
      </c>
      <c r="O148" s="32"/>
    </row>
    <row r="149" spans="1:15" s="17" customFormat="1" x14ac:dyDescent="0.2">
      <c r="A149" s="15"/>
      <c r="B149" s="15"/>
      <c r="C149" s="16"/>
      <c r="D149" s="15"/>
      <c r="G149" s="18"/>
      <c r="H149" s="18"/>
      <c r="I149" s="15"/>
      <c r="L149" s="19"/>
      <c r="N149" s="18"/>
      <c r="O149" s="18"/>
    </row>
    <row r="151" spans="1:15" s="11" customFormat="1" x14ac:dyDescent="0.2">
      <c r="A151" s="9">
        <v>2533</v>
      </c>
      <c r="B151" s="9">
        <v>338</v>
      </c>
      <c r="C151" s="10" t="s">
        <v>84</v>
      </c>
      <c r="D151" s="9"/>
      <c r="E151" s="11" t="s">
        <v>25</v>
      </c>
      <c r="F151" s="11" t="s">
        <v>26</v>
      </c>
      <c r="G151" s="13"/>
      <c r="H151" s="13"/>
      <c r="I151" s="9"/>
      <c r="J151" s="11">
        <f>J152+L156</f>
        <v>2270</v>
      </c>
      <c r="K151" s="11">
        <f>J156</f>
        <v>430</v>
      </c>
      <c r="L151" s="12">
        <f>K152</f>
        <v>277.5</v>
      </c>
      <c r="M151" s="11">
        <v>1</v>
      </c>
      <c r="N151" s="13"/>
      <c r="O151" s="13"/>
    </row>
    <row r="152" spans="1:15" x14ac:dyDescent="0.2">
      <c r="A152" s="5">
        <f>A151</f>
        <v>2533</v>
      </c>
      <c r="B152" s="5">
        <f t="shared" ref="B152:C152" si="65">B151</f>
        <v>338</v>
      </c>
      <c r="C152" s="5" t="str">
        <f t="shared" si="65"/>
        <v>1.3</v>
      </c>
      <c r="D152" s="20">
        <v>2</v>
      </c>
      <c r="E152" s="21" t="s">
        <v>38</v>
      </c>
      <c r="I152" s="20" t="s">
        <v>95</v>
      </c>
      <c r="J152" s="21">
        <v>2254</v>
      </c>
      <c r="K152" s="21">
        <v>277.5</v>
      </c>
      <c r="L152" s="21">
        <v>16</v>
      </c>
      <c r="M152" s="21">
        <v>1</v>
      </c>
      <c r="N152" s="20"/>
      <c r="O152" s="21"/>
    </row>
    <row r="153" spans="1:15" x14ac:dyDescent="0.2">
      <c r="A153" s="5">
        <f t="shared" ref="A153:A157" si="66">A152</f>
        <v>2533</v>
      </c>
      <c r="B153" s="5">
        <f t="shared" ref="B153:B157" si="67">B152</f>
        <v>338</v>
      </c>
      <c r="C153" s="5" t="str">
        <f t="shared" ref="C153:C157" si="68">C152</f>
        <v>1.3</v>
      </c>
      <c r="D153" s="20">
        <v>6</v>
      </c>
      <c r="E153" s="21" t="s">
        <v>39</v>
      </c>
      <c r="I153" s="20" t="s">
        <v>95</v>
      </c>
      <c r="J153" s="21">
        <v>2254</v>
      </c>
      <c r="K153" s="21">
        <v>277.5</v>
      </c>
      <c r="L153" s="21">
        <v>16</v>
      </c>
      <c r="M153" s="21">
        <v>1</v>
      </c>
      <c r="N153" s="20"/>
      <c r="O153" s="21"/>
    </row>
    <row r="154" spans="1:15" x14ac:dyDescent="0.2">
      <c r="A154" s="5">
        <f t="shared" si="66"/>
        <v>2533</v>
      </c>
      <c r="B154" s="5">
        <f t="shared" si="67"/>
        <v>338</v>
      </c>
      <c r="C154" s="5" t="str">
        <f t="shared" si="68"/>
        <v>1.3</v>
      </c>
      <c r="D154" s="20">
        <v>7</v>
      </c>
      <c r="E154" s="21" t="s">
        <v>92</v>
      </c>
      <c r="F154" s="7" t="s">
        <v>26</v>
      </c>
      <c r="I154" s="20" t="s">
        <v>96</v>
      </c>
      <c r="J154" s="21">
        <v>2252</v>
      </c>
      <c r="K154" s="21">
        <v>412</v>
      </c>
      <c r="L154" s="23">
        <v>6</v>
      </c>
      <c r="M154" s="21">
        <v>1</v>
      </c>
      <c r="N154" s="20"/>
      <c r="O154" s="24"/>
    </row>
    <row r="155" spans="1:15" x14ac:dyDescent="0.2">
      <c r="A155" s="5">
        <f t="shared" si="66"/>
        <v>2533</v>
      </c>
      <c r="B155" s="5">
        <f t="shared" si="67"/>
        <v>338</v>
      </c>
      <c r="C155" s="5" t="str">
        <f t="shared" si="68"/>
        <v>1.3</v>
      </c>
      <c r="D155" s="20">
        <v>9</v>
      </c>
      <c r="E155" s="21" t="s">
        <v>104</v>
      </c>
      <c r="F155" s="7" t="s">
        <v>26</v>
      </c>
      <c r="I155" s="20" t="s">
        <v>95</v>
      </c>
      <c r="J155" s="21">
        <v>398</v>
      </c>
      <c r="K155" s="21">
        <v>277.5</v>
      </c>
      <c r="L155" s="21">
        <v>16</v>
      </c>
      <c r="M155" s="21">
        <v>1</v>
      </c>
      <c r="N155" s="20"/>
      <c r="O155" s="21"/>
    </row>
    <row r="156" spans="1:15" x14ac:dyDescent="0.2">
      <c r="A156" s="5">
        <f t="shared" si="66"/>
        <v>2533</v>
      </c>
      <c r="B156" s="5">
        <f t="shared" si="67"/>
        <v>338</v>
      </c>
      <c r="C156" s="5" t="str">
        <f t="shared" si="68"/>
        <v>1.3</v>
      </c>
      <c r="D156" s="20">
        <v>8</v>
      </c>
      <c r="E156" s="21" t="s">
        <v>87</v>
      </c>
      <c r="F156" s="7" t="s">
        <v>26</v>
      </c>
      <c r="I156" s="20" t="s">
        <v>96</v>
      </c>
      <c r="J156" s="21">
        <v>430</v>
      </c>
      <c r="K156" s="21">
        <v>277.5</v>
      </c>
      <c r="L156" s="21">
        <v>16</v>
      </c>
      <c r="M156" s="21">
        <v>1</v>
      </c>
      <c r="N156" s="20"/>
      <c r="O156" s="21"/>
    </row>
    <row r="157" spans="1:15" x14ac:dyDescent="0.2">
      <c r="A157" s="5">
        <f t="shared" si="66"/>
        <v>2533</v>
      </c>
      <c r="B157" s="5">
        <f t="shared" si="67"/>
        <v>338</v>
      </c>
      <c r="C157" s="5" t="str">
        <f t="shared" si="68"/>
        <v>1.3</v>
      </c>
      <c r="D157" s="20">
        <v>10</v>
      </c>
      <c r="E157" s="21" t="s">
        <v>88</v>
      </c>
      <c r="F157" s="7" t="s">
        <v>26</v>
      </c>
      <c r="I157" s="20" t="s">
        <v>95</v>
      </c>
      <c r="J157" s="21">
        <v>398</v>
      </c>
      <c r="K157" s="21">
        <v>253.5</v>
      </c>
      <c r="L157" s="21">
        <v>16</v>
      </c>
      <c r="M157" s="21">
        <v>5</v>
      </c>
      <c r="N157" s="20"/>
      <c r="O157" s="21" t="s">
        <v>27</v>
      </c>
    </row>
    <row r="159" spans="1:15" s="11" customFormat="1" x14ac:dyDescent="0.2">
      <c r="A159" s="9">
        <v>2533</v>
      </c>
      <c r="B159" s="9">
        <v>338</v>
      </c>
      <c r="C159" s="10" t="s">
        <v>86</v>
      </c>
      <c r="D159" s="9"/>
      <c r="E159" s="11" t="s">
        <v>73</v>
      </c>
      <c r="F159" s="11" t="s">
        <v>26</v>
      </c>
      <c r="G159" s="13"/>
      <c r="H159" s="13"/>
      <c r="I159" s="9"/>
      <c r="J159" s="11">
        <f>J160</f>
        <v>394</v>
      </c>
      <c r="K159" s="11">
        <f>J161+L160+L160</f>
        <v>259.5</v>
      </c>
      <c r="L159" s="12">
        <f>K160</f>
        <v>108</v>
      </c>
      <c r="M159" s="11">
        <v>1</v>
      </c>
      <c r="N159" s="13"/>
      <c r="O159" s="13"/>
    </row>
    <row r="160" spans="1:15" x14ac:dyDescent="0.2">
      <c r="A160" s="5">
        <f>A159</f>
        <v>2533</v>
      </c>
      <c r="B160" s="5">
        <f t="shared" ref="B160:C160" si="69">B159</f>
        <v>338</v>
      </c>
      <c r="C160" s="5" t="str">
        <f t="shared" si="69"/>
        <v>2.2</v>
      </c>
      <c r="D160" s="20">
        <v>12</v>
      </c>
      <c r="E160" s="21" t="s">
        <v>72</v>
      </c>
      <c r="F160" s="7" t="s">
        <v>26</v>
      </c>
      <c r="G160" s="14">
        <v>2</v>
      </c>
      <c r="H160" s="14">
        <v>0</v>
      </c>
      <c r="I160" s="20" t="s">
        <v>51</v>
      </c>
      <c r="J160" s="21">
        <v>394</v>
      </c>
      <c r="K160" s="21">
        <v>108</v>
      </c>
      <c r="L160" s="21">
        <v>40</v>
      </c>
      <c r="M160" s="21">
        <v>2</v>
      </c>
    </row>
    <row r="161" spans="1:15" x14ac:dyDescent="0.2">
      <c r="A161" s="5">
        <f>A160</f>
        <v>2533</v>
      </c>
      <c r="B161" s="5">
        <f t="shared" ref="B161" si="70">B160</f>
        <v>338</v>
      </c>
      <c r="C161" s="5" t="str">
        <f t="shared" ref="C161" si="71">C160</f>
        <v>2.2</v>
      </c>
      <c r="D161" s="20">
        <v>13</v>
      </c>
      <c r="E161" s="21" t="s">
        <v>72</v>
      </c>
      <c r="F161" s="7" t="s">
        <v>26</v>
      </c>
      <c r="G161" s="14" t="s">
        <v>85</v>
      </c>
      <c r="I161" s="20" t="s">
        <v>51</v>
      </c>
      <c r="J161" s="21">
        <v>179.5</v>
      </c>
      <c r="K161" s="21">
        <v>108</v>
      </c>
      <c r="L161" s="21">
        <v>40</v>
      </c>
      <c r="M161" s="21">
        <v>2</v>
      </c>
    </row>
    <row r="163" spans="1:15" s="11" customFormat="1" x14ac:dyDescent="0.2">
      <c r="A163" s="9">
        <v>2533</v>
      </c>
      <c r="B163" s="9">
        <v>338</v>
      </c>
      <c r="C163" s="10" t="s">
        <v>89</v>
      </c>
      <c r="D163" s="9"/>
      <c r="E163" s="11" t="s">
        <v>43</v>
      </c>
      <c r="F163" s="11" t="s">
        <v>26</v>
      </c>
      <c r="G163" s="13"/>
      <c r="H163" s="13"/>
      <c r="I163" s="9"/>
      <c r="J163" s="11">
        <f>J164</f>
        <v>2266</v>
      </c>
      <c r="K163" s="11">
        <f>K164</f>
        <v>448</v>
      </c>
      <c r="L163" s="12">
        <v>21.5</v>
      </c>
      <c r="M163" s="11">
        <v>1</v>
      </c>
      <c r="N163" s="13"/>
      <c r="O163" s="13"/>
    </row>
    <row r="164" spans="1:15" x14ac:dyDescent="0.2">
      <c r="A164" s="5">
        <f>A163</f>
        <v>2533</v>
      </c>
      <c r="B164" s="5">
        <f t="shared" ref="B164:C164" si="72">B163</f>
        <v>338</v>
      </c>
      <c r="C164" s="5" t="str">
        <f t="shared" si="72"/>
        <v>3.4</v>
      </c>
      <c r="D164" s="20">
        <v>1</v>
      </c>
      <c r="E164" s="21" t="s">
        <v>108</v>
      </c>
      <c r="F164" s="7" t="s">
        <v>26</v>
      </c>
      <c r="G164" s="14">
        <v>2</v>
      </c>
      <c r="H164" s="14">
        <v>0</v>
      </c>
      <c r="I164" s="20" t="s">
        <v>96</v>
      </c>
      <c r="J164" s="21">
        <v>2266</v>
      </c>
      <c r="K164" s="21">
        <v>448</v>
      </c>
      <c r="L164" s="21">
        <v>16</v>
      </c>
      <c r="M164" s="21">
        <v>1</v>
      </c>
    </row>
    <row r="165" spans="1:15" s="31" customFormat="1" x14ac:dyDescent="0.2">
      <c r="A165" s="28">
        <f t="shared" ref="A165:A166" si="73">A164</f>
        <v>2533</v>
      </c>
      <c r="B165" s="28">
        <f t="shared" ref="B165:B166" si="74">B164</f>
        <v>338</v>
      </c>
      <c r="C165" s="28" t="str">
        <f t="shared" ref="C165:C166" si="75">C164</f>
        <v>3.4</v>
      </c>
      <c r="D165" s="29">
        <v>3</v>
      </c>
      <c r="E165" s="30" t="s">
        <v>44</v>
      </c>
      <c r="F165" s="31" t="s">
        <v>26</v>
      </c>
      <c r="G165" s="32">
        <v>2</v>
      </c>
      <c r="H165" s="32">
        <v>5</v>
      </c>
      <c r="I165" s="29" t="s">
        <v>45</v>
      </c>
      <c r="J165" s="30">
        <v>2266</v>
      </c>
      <c r="K165" s="30">
        <v>448</v>
      </c>
      <c r="L165" s="30">
        <v>13</v>
      </c>
      <c r="M165" s="30">
        <v>1</v>
      </c>
      <c r="N165" s="32"/>
      <c r="O165" s="32"/>
    </row>
    <row r="166" spans="1:15" s="31" customFormat="1" x14ac:dyDescent="0.2">
      <c r="A166" s="28">
        <f t="shared" si="73"/>
        <v>2533</v>
      </c>
      <c r="B166" s="28">
        <f t="shared" si="74"/>
        <v>338</v>
      </c>
      <c r="C166" s="28" t="str">
        <f t="shared" si="75"/>
        <v>3.4</v>
      </c>
      <c r="D166" s="29">
        <v>11</v>
      </c>
      <c r="E166" s="30" t="s">
        <v>28</v>
      </c>
      <c r="F166" s="31" t="s">
        <v>26</v>
      </c>
      <c r="G166" s="32">
        <v>2</v>
      </c>
      <c r="H166" s="32">
        <v>5</v>
      </c>
      <c r="I166" s="29" t="s">
        <v>46</v>
      </c>
      <c r="J166" s="30">
        <v>2264</v>
      </c>
      <c r="K166" s="30">
        <v>446</v>
      </c>
      <c r="L166" s="30">
        <v>4</v>
      </c>
      <c r="M166" s="30">
        <v>1</v>
      </c>
      <c r="N166" s="32"/>
      <c r="O166" s="32"/>
    </row>
    <row r="168" spans="1:15" s="11" customFormat="1" x14ac:dyDescent="0.2">
      <c r="A168" s="9">
        <v>2533</v>
      </c>
      <c r="B168" s="9">
        <v>338</v>
      </c>
      <c r="C168" s="10" t="s">
        <v>90</v>
      </c>
      <c r="D168" s="9"/>
      <c r="E168" s="11" t="s">
        <v>76</v>
      </c>
      <c r="F168" s="11" t="s">
        <v>26</v>
      </c>
      <c r="G168" s="13"/>
      <c r="H168" s="13"/>
      <c r="I168" s="9"/>
      <c r="J168" s="11">
        <f>J171</f>
        <v>430</v>
      </c>
      <c r="K168" s="11">
        <f>J172</f>
        <v>277.5</v>
      </c>
      <c r="L168" s="12">
        <f>K169</f>
        <v>120</v>
      </c>
      <c r="M168" s="11">
        <v>1</v>
      </c>
      <c r="N168" s="13"/>
      <c r="O168" s="13"/>
    </row>
    <row r="169" spans="1:15" x14ac:dyDescent="0.2">
      <c r="A169" s="5">
        <f>A168</f>
        <v>2533</v>
      </c>
      <c r="B169" s="5">
        <f t="shared" ref="B169:C169" si="76">B168</f>
        <v>338</v>
      </c>
      <c r="C169" s="5" t="str">
        <f t="shared" si="76"/>
        <v>7.2</v>
      </c>
      <c r="D169" s="20">
        <v>14</v>
      </c>
      <c r="E169" s="21" t="s">
        <v>105</v>
      </c>
      <c r="F169" s="7" t="s">
        <v>26</v>
      </c>
      <c r="G169" s="14">
        <v>2</v>
      </c>
      <c r="H169" s="14">
        <v>0</v>
      </c>
      <c r="I169" s="20" t="s">
        <v>56</v>
      </c>
      <c r="J169" s="21">
        <v>426</v>
      </c>
      <c r="K169" s="21">
        <v>120</v>
      </c>
      <c r="L169" s="21">
        <v>16</v>
      </c>
      <c r="M169" s="21">
        <v>1</v>
      </c>
      <c r="N169" s="20"/>
      <c r="O169" s="21"/>
    </row>
    <row r="170" spans="1:15" x14ac:dyDescent="0.2">
      <c r="A170" s="5">
        <f t="shared" ref="A170:A172" si="77">A169</f>
        <v>2533</v>
      </c>
      <c r="B170" s="5">
        <f t="shared" ref="B170:B172" si="78">B169</f>
        <v>338</v>
      </c>
      <c r="C170" s="5" t="str">
        <f t="shared" ref="C170:C172" si="79">C169</f>
        <v>7.2</v>
      </c>
      <c r="D170" s="20">
        <v>15</v>
      </c>
      <c r="E170" s="21" t="s">
        <v>105</v>
      </c>
      <c r="F170" s="7" t="s">
        <v>26</v>
      </c>
      <c r="G170" s="14" t="s">
        <v>91</v>
      </c>
      <c r="I170" s="20" t="s">
        <v>56</v>
      </c>
      <c r="J170" s="21">
        <v>259.5</v>
      </c>
      <c r="K170" s="21">
        <v>120</v>
      </c>
      <c r="L170" s="21">
        <v>16</v>
      </c>
      <c r="M170" s="21">
        <v>2</v>
      </c>
      <c r="N170" s="20"/>
      <c r="O170" s="21"/>
    </row>
    <row r="171" spans="1:15" x14ac:dyDescent="0.2">
      <c r="A171" s="5">
        <f t="shared" si="77"/>
        <v>2533</v>
      </c>
      <c r="B171" s="5">
        <f t="shared" si="78"/>
        <v>338</v>
      </c>
      <c r="C171" s="5" t="str">
        <f t="shared" si="79"/>
        <v>7.2</v>
      </c>
      <c r="D171" s="20">
        <v>4</v>
      </c>
      <c r="E171" s="21" t="s">
        <v>82</v>
      </c>
      <c r="F171" s="7" t="s">
        <v>26</v>
      </c>
      <c r="G171" s="14" t="s">
        <v>91</v>
      </c>
      <c r="I171" s="20" t="s">
        <v>45</v>
      </c>
      <c r="J171" s="21">
        <v>430</v>
      </c>
      <c r="K171" s="21">
        <v>120</v>
      </c>
      <c r="L171" s="21">
        <v>2</v>
      </c>
      <c r="M171" s="21">
        <v>1</v>
      </c>
      <c r="N171" s="20" t="s">
        <v>83</v>
      </c>
      <c r="O171" s="21" t="s">
        <v>27</v>
      </c>
    </row>
    <row r="172" spans="1:15" x14ac:dyDescent="0.2">
      <c r="A172" s="5">
        <f t="shared" si="77"/>
        <v>2533</v>
      </c>
      <c r="B172" s="5">
        <f t="shared" si="78"/>
        <v>338</v>
      </c>
      <c r="C172" s="5" t="str">
        <f t="shared" si="79"/>
        <v>7.2</v>
      </c>
      <c r="D172" s="20">
        <v>5</v>
      </c>
      <c r="E172" s="21" t="s">
        <v>82</v>
      </c>
      <c r="F172" s="7" t="s">
        <v>26</v>
      </c>
      <c r="G172" s="14" t="s">
        <v>81</v>
      </c>
      <c r="I172" s="20" t="s">
        <v>45</v>
      </c>
      <c r="J172" s="21">
        <v>277.5</v>
      </c>
      <c r="K172" s="21">
        <v>120</v>
      </c>
      <c r="L172" s="21">
        <v>2</v>
      </c>
      <c r="M172" s="21">
        <v>2</v>
      </c>
      <c r="N172" s="20" t="s">
        <v>83</v>
      </c>
      <c r="O172" s="21" t="s">
        <v>27</v>
      </c>
    </row>
  </sheetData>
  <pageMargins left="0.70866141732283472" right="0.70866141732283472" top="0.74803149606299213" bottom="0.74803149606299213" header="0.21875" footer="0.31496062992125984"/>
  <pageSetup paperSize="8" scale="91" orientation="landscape" r:id="rId1"/>
  <headerFooter scaleWithDoc="0" alignWithMargins="0">
    <oddHeader>&amp;L&amp;"-,полужирный"&amp;D&amp;C&amp;"-,полужирный курсив"&amp;12&amp;U№ Договора:&amp;14&amp;U 2533/5,6,330
&amp;12&amp;UЗаказчик:&amp;14&amp;U СтройГеоХолдинг</oddHeader>
    <oddFooter>&amp;L&amp;"-,полужирный курсив"Разработал:      Тарасова И.А.
Проверил ОТК:   ______________&amp;CСтраница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Ильюшина Алина</dc:creator>
  <cp:lastModifiedBy>Тарасова Ирина</cp:lastModifiedBy>
  <cp:lastPrinted>2020-06-16T13:25:40Z</cp:lastPrinted>
  <dcterms:created xsi:type="dcterms:W3CDTF">2015-05-08T10:39:46Z</dcterms:created>
  <dcterms:modified xsi:type="dcterms:W3CDTF">2020-06-16T13:25:42Z</dcterms:modified>
</cp:coreProperties>
</file>