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-15" yWindow="-15" windowWidth="28335" windowHeight="1465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ДП'!$A$1:$T$35</definedName>
    <definedName name="Print_Area" localSheetId="9">'ТИТУЛЬНЫЙ ЛИСТ ТЗ'!$A$1:$T$36</definedName>
    <definedName name="product">'ТИТУЛЬНЫЙ ЛИСТ ДП'!$J$20</definedName>
    <definedName name="room">'ТИТУЛЬНЫЙ ЛИСТ ДП'!$J$17</definedName>
    <definedName name="RPG">'ТИТУЛЬНЫЙ ЛИСТ ДП'!$K$28</definedName>
    <definedName name="VAP">'ТИТУЛЬНЫЙ ЛИСТ ДП'!$K$27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ДП'!$A$1:$T$35</definedName>
    <definedName name="_xlnm.Print_Area" localSheetId="9">'ТИТУЛЬНЫЙ ЛИСТ ТЗ'!$A$1:$T$36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1" l="1"/>
  <c r="K29" i="21"/>
  <c r="K35" i="22"/>
  <c r="K29" i="22"/>
  <c r="K32" i="17"/>
  <c r="K31" i="17"/>
  <c r="J15" i="21" l="1"/>
  <c r="J16" i="21"/>
  <c r="J17" i="21"/>
  <c r="J18" i="21"/>
  <c r="J19" i="21"/>
  <c r="J20" i="21"/>
  <c r="J21" i="21"/>
  <c r="J14" i="21"/>
  <c r="J16" i="22"/>
  <c r="J17" i="22"/>
  <c r="J18" i="22"/>
  <c r="J19" i="22"/>
  <c r="J20" i="22"/>
  <c r="J21" i="22"/>
  <c r="J22" i="22"/>
  <c r="J15" i="22"/>
  <c r="S35" i="21" l="1"/>
  <c r="S32" i="21"/>
  <c r="S29" i="21"/>
  <c r="S28" i="21"/>
  <c r="S25" i="21"/>
  <c r="S35" i="22"/>
  <c r="S32" i="22"/>
  <c r="S29" i="22"/>
  <c r="S26" i="22"/>
  <c r="K25" i="21" l="1"/>
  <c r="K26" i="22"/>
  <c r="J16" i="17"/>
  <c r="Q4" i="22"/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<sst xmlns="http://schemas.openxmlformats.org/spreadsheetml/2006/main" count="328" uniqueCount="140">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</sst>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46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13" fillId="0" borderId="49" xfId="0" applyFont="1" applyBorder="1"/>
    <xf numFmtId="0" fontId="3" fillId="0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2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left"/>
    </xf>
    <xf numFmtId="0" fontId="4" fillId="0" borderId="3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3" fillId="0" borderId="4" xfId="0" applyFont="1" applyFill="1" applyBorder="1" applyAlignment="1">
      <alignment horizontal="right" inden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/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11" xfId="0" applyFont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right"/>
    </xf>
    <xf numFmtId="0" fontId="0" fillId="0" borderId="2" xfId="0" applyBorder="1" applyAlignment="1"/>
    <xf numFmtId="0" fontId="8" fillId="0" borderId="0" xfId="0" applyFont="1" applyFill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2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41167"/>
          <a:ext cx="16707716" cy="12324196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showWhiteSpace="0" view="pageBreakPreview" topLeftCell="A4" zoomScale="70" zoomScaleNormal="70" zoomScaleSheetLayoutView="70" zoomScalePageLayoutView="70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65"/>
      <c r="N2" s="166"/>
      <c r="O2" s="164" t="s">
        <v>26</v>
      </c>
      <c r="P2" s="157"/>
      <c r="Q2" s="163">
        <f ca="1">TODAY()</f>
        <v>43647</v>
      </c>
      <c r="R2" s="157"/>
      <c r="S2" s="157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65"/>
      <c r="N3" s="166"/>
      <c r="O3" s="164" t="s">
        <v>25</v>
      </c>
      <c r="P3" s="157"/>
      <c r="Q3" s="142" t="s">
        <v>133</v>
      </c>
      <c r="R3" s="157"/>
      <c r="S3" s="157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64" t="s">
        <v>34</v>
      </c>
      <c r="M4" s="159"/>
      <c r="N4" s="159"/>
      <c r="O4" s="159"/>
      <c r="P4" s="159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64" t="s">
        <v>35</v>
      </c>
      <c r="M5" s="159"/>
      <c r="N5" s="159"/>
      <c r="O5" s="159"/>
      <c r="P5" s="159"/>
      <c r="Q5" s="12"/>
      <c r="R5" s="12"/>
      <c r="S5" s="12"/>
      <c r="T5" s="4"/>
    </row>
    <row r="6" spans="1:20" ht="20.25" customHeight="1" x14ac:dyDescent="0.3">
      <c r="A6" s="155" t="s">
        <v>28</v>
      </c>
      <c r="B6" s="156"/>
      <c r="C6" s="15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55" t="s">
        <v>30</v>
      </c>
      <c r="B7" s="156"/>
      <c r="C7" s="15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55" t="s">
        <v>29</v>
      </c>
      <c r="B8" s="156"/>
      <c r="C8" s="15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58" t="s">
        <v>31</v>
      </c>
      <c r="F9" s="159"/>
      <c r="G9" s="159"/>
      <c r="H9" s="159"/>
      <c r="I9" s="159"/>
      <c r="J9" s="159"/>
      <c r="K9" s="159"/>
      <c r="L9" s="159"/>
      <c r="M9" s="159"/>
      <c r="N9" s="159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51" t="s">
        <v>20</v>
      </c>
      <c r="G13" s="152"/>
      <c r="H13" s="152"/>
      <c r="I13" s="152"/>
      <c r="J13" s="148" t="s">
        <v>14</v>
      </c>
      <c r="K13" s="148"/>
      <c r="L13" s="148"/>
      <c r="M13" s="148"/>
      <c r="N13" s="148"/>
      <c r="O13" s="148"/>
      <c r="P13" s="148"/>
      <c r="Q13" s="148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53" t="s">
        <v>21</v>
      </c>
      <c r="G14" s="154"/>
      <c r="H14" s="154"/>
      <c r="I14" s="154"/>
      <c r="J14" s="142" t="s">
        <v>15</v>
      </c>
      <c r="K14" s="142"/>
      <c r="L14" s="142"/>
      <c r="M14" s="142"/>
      <c r="N14" s="142"/>
      <c r="O14" s="142"/>
      <c r="P14" s="142"/>
      <c r="Q14" s="142"/>
      <c r="R14" s="3"/>
      <c r="S14" s="3"/>
      <c r="T14" s="4"/>
    </row>
    <row r="15" spans="1:20" s="119" customFormat="1" ht="52.5" customHeight="1" x14ac:dyDescent="0.25">
      <c r="A15" s="115"/>
      <c r="B15" s="116"/>
      <c r="C15" s="116"/>
      <c r="D15" s="116"/>
      <c r="E15" s="117"/>
      <c r="F15" s="151" t="s">
        <v>22</v>
      </c>
      <c r="G15" s="152"/>
      <c r="H15" s="152"/>
      <c r="I15" s="152"/>
      <c r="J15" s="148" t="s">
        <v>6</v>
      </c>
      <c r="K15" s="148"/>
      <c r="L15" s="148"/>
      <c r="M15" s="148"/>
      <c r="N15" s="148"/>
      <c r="O15" s="148"/>
      <c r="P15" s="148"/>
      <c r="Q15" s="148"/>
      <c r="R15" s="116"/>
      <c r="S15" s="116"/>
      <c r="T15" s="118"/>
    </row>
    <row r="16" spans="1:20" ht="25.9" customHeight="1" x14ac:dyDescent="0.4">
      <c r="A16" s="2"/>
      <c r="B16" s="3"/>
      <c r="C16" s="3"/>
      <c r="D16" s="3"/>
      <c r="E16" s="5"/>
      <c r="F16" s="153" t="s">
        <v>11</v>
      </c>
      <c r="G16" s="154"/>
      <c r="H16" s="154"/>
      <c r="I16" s="154"/>
      <c r="J16" s="142" t="s">
        <v>16</v>
      </c>
      <c r="K16" s="142"/>
      <c r="L16" s="142"/>
      <c r="M16" s="142"/>
      <c r="N16" s="142"/>
      <c r="O16" s="142"/>
      <c r="P16" s="142"/>
      <c r="Q16" s="142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53" t="s">
        <v>12</v>
      </c>
      <c r="G17" s="154"/>
      <c r="H17" s="154"/>
      <c r="I17" s="154"/>
      <c r="J17" s="142" t="s">
        <v>17</v>
      </c>
      <c r="K17" s="150"/>
      <c r="L17" s="150"/>
      <c r="M17" s="150"/>
      <c r="N17" s="150"/>
      <c r="O17" s="150"/>
      <c r="P17" s="150"/>
      <c r="Q17" s="150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51" t="s">
        <v>13</v>
      </c>
      <c r="G18" s="152"/>
      <c r="H18" s="152"/>
      <c r="I18" s="152"/>
      <c r="J18" s="148" t="s">
        <v>18</v>
      </c>
      <c r="K18" s="149"/>
      <c r="L18" s="149"/>
      <c r="M18" s="149"/>
      <c r="N18" s="149"/>
      <c r="O18" s="149"/>
      <c r="P18" s="149"/>
      <c r="Q18" s="149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53" t="s">
        <v>23</v>
      </c>
      <c r="G19" s="154"/>
      <c r="H19" s="154"/>
      <c r="I19" s="154"/>
      <c r="J19" s="142">
        <v>500</v>
      </c>
      <c r="K19" s="142"/>
      <c r="L19" s="142"/>
      <c r="M19" s="142"/>
      <c r="N19" s="142"/>
      <c r="O19" s="142"/>
      <c r="P19" s="142"/>
      <c r="Q19" s="142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53" t="s">
        <v>24</v>
      </c>
      <c r="G20" s="154"/>
      <c r="H20" s="154"/>
      <c r="I20" s="154"/>
      <c r="J20" s="142" t="s">
        <v>19</v>
      </c>
      <c r="K20" s="142"/>
      <c r="L20" s="142"/>
      <c r="M20" s="142"/>
      <c r="N20" s="142"/>
      <c r="O20" s="142"/>
      <c r="P20" s="142"/>
      <c r="Q20" s="142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2" customHeight="1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43" t="s">
        <v>0</v>
      </c>
      <c r="H23" s="144"/>
      <c r="I23" s="144"/>
      <c r="J23" s="144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45" t="s">
        <v>7</v>
      </c>
      <c r="B24" s="144"/>
      <c r="C24" s="144"/>
      <c r="D24" s="144"/>
      <c r="E24" s="144"/>
      <c r="F24" s="144"/>
      <c r="G24" s="144"/>
      <c r="H24" s="144"/>
      <c r="I24" s="144"/>
      <c r="J24" s="144"/>
      <c r="K24" s="244" t="s">
        <v>4</v>
      </c>
      <c r="L24" s="244"/>
      <c r="M24" s="244"/>
      <c r="N24" s="244"/>
      <c r="O24" s="146" t="s">
        <v>5</v>
      </c>
      <c r="P24" s="146"/>
      <c r="Q24" s="21" t="s">
        <v>3</v>
      </c>
      <c r="R24" s="21" t="s">
        <v>3</v>
      </c>
      <c r="S24" s="114">
        <f ca="1">TODAY()</f>
        <v>43647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43" t="s">
        <v>2</v>
      </c>
      <c r="H26" s="144"/>
      <c r="I26" s="144"/>
      <c r="J26" s="144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47" t="s">
        <v>8</v>
      </c>
      <c r="B27" s="144"/>
      <c r="C27" s="144"/>
      <c r="D27" s="144"/>
      <c r="E27" s="144"/>
      <c r="F27" s="144"/>
      <c r="G27" s="144"/>
      <c r="H27" s="144"/>
      <c r="I27" s="144"/>
      <c r="J27" s="144"/>
      <c r="K27" s="244" t="s">
        <v>4</v>
      </c>
      <c r="L27" s="244"/>
      <c r="M27" s="244"/>
      <c r="N27" s="244"/>
      <c r="O27" s="146" t="s">
        <v>5</v>
      </c>
      <c r="P27" s="146"/>
      <c r="Q27" s="21" t="s">
        <v>3</v>
      </c>
      <c r="R27" s="21" t="s">
        <v>3</v>
      </c>
      <c r="S27" s="114">
        <f ca="1">TODAY()</f>
        <v>43647</v>
      </c>
      <c r="T27" s="22"/>
    </row>
    <row r="28" spans="1:20" s="23" customFormat="1" ht="25.15" customHeight="1" x14ac:dyDescent="0.35">
      <c r="A28" s="147" t="s">
        <v>9</v>
      </c>
      <c r="B28" s="144"/>
      <c r="C28" s="144"/>
      <c r="D28" s="144"/>
      <c r="E28" s="144"/>
      <c r="F28" s="144"/>
      <c r="G28" s="144"/>
      <c r="H28" s="144"/>
      <c r="I28" s="144"/>
      <c r="J28" s="144"/>
      <c r="K28" s="244" t="s">
        <v>4</v>
      </c>
      <c r="L28" s="244"/>
      <c r="M28" s="244"/>
      <c r="N28" s="244"/>
      <c r="O28" s="146" t="s">
        <v>5</v>
      </c>
      <c r="P28" s="146"/>
      <c r="Q28" s="21" t="s">
        <v>3</v>
      </c>
      <c r="R28" s="21" t="s">
        <v>3</v>
      </c>
      <c r="S28" s="114">
        <f ca="1">TODAY()</f>
        <v>43647</v>
      </c>
      <c r="T28" s="22"/>
    </row>
    <row r="29" spans="1:20" ht="13.5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32.25" customHeight="1" x14ac:dyDescent="0.35">
      <c r="A30" s="123" t="s">
        <v>129</v>
      </c>
      <c r="B30" s="160" t="s">
        <v>130</v>
      </c>
      <c r="C30" s="160"/>
      <c r="D30" s="160" t="s">
        <v>131</v>
      </c>
      <c r="E30" s="160"/>
      <c r="F30" s="161" t="s">
        <v>132</v>
      </c>
      <c r="G30" s="161"/>
      <c r="H30" s="121"/>
      <c r="I30" s="121"/>
      <c r="J30" s="122" t="s">
        <v>32</v>
      </c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24"/>
      <c r="B31" s="162"/>
      <c r="C31" s="162"/>
      <c r="D31" s="162"/>
      <c r="E31" s="162"/>
      <c r="F31" s="162"/>
      <c r="G31" s="162"/>
      <c r="H31" s="127" t="s">
        <v>33</v>
      </c>
      <c r="I31" s="121"/>
      <c r="J31" s="121"/>
      <c r="K31" s="141" t="s">
        <v>4</v>
      </c>
      <c r="L31" s="141"/>
      <c r="M31" s="141"/>
      <c r="N31" s="141"/>
      <c r="O31" s="146" t="s">
        <v>5</v>
      </c>
      <c r="P31" s="146"/>
      <c r="Q31" s="25" t="s">
        <v>3</v>
      </c>
      <c r="R31" s="25" t="s">
        <v>3</v>
      </c>
      <c r="S31" s="114">
        <f ca="1">TODAY()</f>
        <v>43647</v>
      </c>
      <c r="T31" s="22"/>
    </row>
    <row r="32" spans="1:20" ht="24.95" customHeight="1" x14ac:dyDescent="0.3">
      <c r="A32" s="125"/>
      <c r="B32" s="167"/>
      <c r="C32" s="167"/>
      <c r="D32" s="167"/>
      <c r="E32" s="167"/>
      <c r="F32" s="167"/>
      <c r="G32" s="167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4.95" customHeight="1" x14ac:dyDescent="0.35">
      <c r="A33" s="125"/>
      <c r="B33" s="167"/>
      <c r="C33" s="167"/>
      <c r="D33" s="167"/>
      <c r="E33" s="167"/>
      <c r="F33" s="167"/>
      <c r="G33" s="167"/>
      <c r="H33" s="121"/>
      <c r="I33" s="121"/>
      <c r="J33" s="122" t="s">
        <v>1</v>
      </c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4.95" customHeight="1" x14ac:dyDescent="0.35">
      <c r="A34" s="126"/>
      <c r="B34" s="162"/>
      <c r="C34" s="162"/>
      <c r="D34" s="162"/>
      <c r="E34" s="162"/>
      <c r="F34" s="162"/>
      <c r="G34" s="162"/>
      <c r="H34" s="121"/>
      <c r="I34" s="121"/>
      <c r="J34" s="120" t="s">
        <v>10</v>
      </c>
      <c r="K34" s="141" t="s">
        <v>4</v>
      </c>
      <c r="L34" s="141"/>
      <c r="M34" s="141"/>
      <c r="N34" s="141"/>
      <c r="O34" s="146" t="s">
        <v>5</v>
      </c>
      <c r="P34" s="146"/>
      <c r="Q34" s="21" t="s">
        <v>3</v>
      </c>
      <c r="R34" s="21" t="s">
        <v>3</v>
      </c>
      <c r="S34" s="114">
        <f ca="1">TODAY()</f>
        <v>43647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58">
    <mergeCell ref="B34:C34"/>
    <mergeCell ref="D34:E34"/>
    <mergeCell ref="F34:G34"/>
    <mergeCell ref="B32:C32"/>
    <mergeCell ref="D32:E32"/>
    <mergeCell ref="F32:G32"/>
    <mergeCell ref="B33:C33"/>
    <mergeCell ref="D33:E33"/>
    <mergeCell ref="F33:G33"/>
    <mergeCell ref="Q2:S2"/>
    <mergeCell ref="O2:P2"/>
    <mergeCell ref="A6:C6"/>
    <mergeCell ref="M2:N2"/>
    <mergeCell ref="O3:P3"/>
    <mergeCell ref="M3:N3"/>
    <mergeCell ref="L4:P4"/>
    <mergeCell ref="L5:P5"/>
    <mergeCell ref="O31:P31"/>
    <mergeCell ref="F18:I18"/>
    <mergeCell ref="A7:C7"/>
    <mergeCell ref="A8:C8"/>
    <mergeCell ref="Q3:S3"/>
    <mergeCell ref="E9:N12"/>
    <mergeCell ref="F19:I19"/>
    <mergeCell ref="F20:I20"/>
    <mergeCell ref="J13:Q13"/>
    <mergeCell ref="B30:C30"/>
    <mergeCell ref="D30:E30"/>
    <mergeCell ref="F30:G30"/>
    <mergeCell ref="B31:C31"/>
    <mergeCell ref="D31:E31"/>
    <mergeCell ref="F31:G31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K31:N31"/>
    <mergeCell ref="O28:P28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5" zoomScale="70" zoomScaleNormal="100" zoomScaleSheetLayoutView="70" zoomScalePageLayoutView="85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3.5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8" width="8.75" style="1"/>
    <col min="19" max="19" width="11.375" style="1" customWidth="1"/>
    <col min="20" max="20" width="2.625" style="1" customWidth="1"/>
    <col min="21" max="16384" width="8.75" style="1"/>
  </cols>
  <sheetData>
    <row r="1" spans="1:20" ht="25.15" customHeight="1" x14ac:dyDescent="0.35">
      <c r="A1" s="138"/>
      <c r="B1" s="137"/>
      <c r="C1" s="137"/>
      <c r="D1" s="137"/>
      <c r="E1" s="239" t="s">
        <v>137</v>
      </c>
      <c r="F1" s="240"/>
      <c r="G1" s="240"/>
      <c r="H1" s="240"/>
      <c r="I1" s="240"/>
      <c r="J1" s="240"/>
      <c r="K1" s="137"/>
      <c r="L1" s="137"/>
      <c r="M1" s="137"/>
      <c r="N1" s="137"/>
      <c r="O1" s="137"/>
      <c r="P1" s="137"/>
      <c r="Q1" s="137"/>
      <c r="R1" s="137"/>
      <c r="S1" s="136"/>
      <c r="T1" s="135"/>
    </row>
    <row r="2" spans="1:20" s="23" customFormat="1" ht="25.15" customHeight="1" x14ac:dyDescent="0.35">
      <c r="A2" s="145" t="s">
        <v>8</v>
      </c>
      <c r="B2" s="144"/>
      <c r="C2" s="144"/>
      <c r="D2" s="144"/>
      <c r="E2" s="144"/>
      <c r="F2" s="144"/>
      <c r="G2" s="144"/>
      <c r="H2" s="144"/>
      <c r="I2" s="144"/>
      <c r="J2" s="144"/>
      <c r="K2" s="141" t="s">
        <v>4</v>
      </c>
      <c r="L2" s="141"/>
      <c r="M2" s="141"/>
      <c r="N2" s="141"/>
      <c r="O2" s="146" t="s">
        <v>5</v>
      </c>
      <c r="P2" s="146"/>
      <c r="Q2" s="128" t="s">
        <v>3</v>
      </c>
      <c r="R2" s="128" t="s">
        <v>3</v>
      </c>
      <c r="S2" s="132" t="s">
        <v>134</v>
      </c>
      <c r="T2" s="22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9"/>
      <c r="R3" s="19"/>
      <c r="S3" s="7"/>
      <c r="T3" s="4"/>
    </row>
    <row r="4" spans="1:20" ht="25.15" customHeight="1" x14ac:dyDescent="0.35">
      <c r="A4" s="2"/>
      <c r="B4" s="3"/>
      <c r="C4" s="3"/>
      <c r="D4" s="3"/>
      <c r="E4" s="241" t="s">
        <v>136</v>
      </c>
      <c r="F4" s="159"/>
      <c r="G4" s="159"/>
      <c r="H4" s="159"/>
      <c r="I4" s="159"/>
      <c r="J4" s="159"/>
      <c r="K4" s="3"/>
      <c r="L4" s="3"/>
      <c r="M4" s="3"/>
      <c r="N4" s="3"/>
      <c r="O4" s="3"/>
      <c r="P4" s="3"/>
      <c r="Q4" s="19"/>
      <c r="R4" s="19"/>
      <c r="S4" s="7"/>
      <c r="T4" s="4"/>
    </row>
    <row r="5" spans="1:20" s="23" customFormat="1" ht="25.15" customHeight="1" x14ac:dyDescent="0.35">
      <c r="A5" s="147" t="s">
        <v>10</v>
      </c>
      <c r="B5" s="144"/>
      <c r="C5" s="144"/>
      <c r="D5" s="144"/>
      <c r="E5" s="144"/>
      <c r="F5" s="144"/>
      <c r="G5" s="144"/>
      <c r="H5" s="144"/>
      <c r="I5" s="144"/>
      <c r="J5" s="144"/>
      <c r="K5" s="141" t="s">
        <v>4</v>
      </c>
      <c r="L5" s="141"/>
      <c r="M5" s="141"/>
      <c r="N5" s="141"/>
      <c r="O5" s="146" t="s">
        <v>5</v>
      </c>
      <c r="P5" s="146"/>
      <c r="Q5" s="128" t="s">
        <v>3</v>
      </c>
      <c r="R5" s="128" t="s">
        <v>3</v>
      </c>
      <c r="S5" s="132" t="s">
        <v>134</v>
      </c>
      <c r="T5" s="22"/>
    </row>
    <row r="6" spans="1:20" ht="23.25" x14ac:dyDescent="0.3">
      <c r="A6" s="155" t="s">
        <v>28</v>
      </c>
      <c r="B6" s="242"/>
      <c r="C6" s="24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55" t="s">
        <v>30</v>
      </c>
      <c r="B7" s="242"/>
      <c r="C7" s="24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55" t="s">
        <v>29</v>
      </c>
      <c r="B8" s="242"/>
      <c r="C8" s="24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238" t="s">
        <v>135</v>
      </c>
      <c r="F9" s="243"/>
      <c r="G9" s="243"/>
      <c r="H9" s="243"/>
      <c r="I9" s="243"/>
      <c r="J9" s="243"/>
      <c r="K9" s="243"/>
      <c r="L9" s="243"/>
      <c r="M9" s="243"/>
      <c r="N9" s="243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133"/>
      <c r="P10" s="131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133"/>
      <c r="P11" s="131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133"/>
      <c r="P12" s="131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1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53" t="s">
        <v>20</v>
      </c>
      <c r="G14" s="154"/>
      <c r="H14" s="154"/>
      <c r="I14" s="154"/>
      <c r="J14" s="148" t="str">
        <f>'ТИТУЛЬНЫЙ ЛИСТ ДП'!J13:Q13</f>
        <v>Иванов И.И.</v>
      </c>
      <c r="K14" s="148"/>
      <c r="L14" s="148"/>
      <c r="M14" s="148"/>
      <c r="N14" s="148"/>
      <c r="O14" s="148"/>
      <c r="P14" s="148"/>
      <c r="Q14" s="148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53" t="s">
        <v>21</v>
      </c>
      <c r="G15" s="154"/>
      <c r="H15" s="154"/>
      <c r="I15" s="154"/>
      <c r="J15" s="148" t="str">
        <f>'ТИТУЛЬНЫЙ ЛИСТ ДП'!J14:Q14</f>
        <v>Петров П.П.</v>
      </c>
      <c r="K15" s="148"/>
      <c r="L15" s="148"/>
      <c r="M15" s="148"/>
      <c r="N15" s="148"/>
      <c r="O15" s="148"/>
      <c r="P15" s="148"/>
      <c r="Q15" s="148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53" t="s">
        <v>22</v>
      </c>
      <c r="G16" s="154"/>
      <c r="H16" s="154"/>
      <c r="I16" s="154"/>
      <c r="J16" s="148" t="str">
        <f>'ТИТУЛЬНЫЙ ЛИСТ ДП'!J15:Q15</f>
        <v>г. Москва, ул. Нарвская, д.2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53" t="s">
        <v>11</v>
      </c>
      <c r="G17" s="154"/>
      <c r="H17" s="154"/>
      <c r="I17" s="154"/>
      <c r="J17" s="148" t="str">
        <f>'ТИТУЛЬНЫЙ ЛИСТ ДП'!J16:Q16</f>
        <v>восьмой</v>
      </c>
      <c r="K17" s="148"/>
      <c r="L17" s="148"/>
      <c r="M17" s="148"/>
      <c r="N17" s="148"/>
      <c r="O17" s="148"/>
      <c r="P17" s="148"/>
      <c r="Q17" s="148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3" t="s">
        <v>12</v>
      </c>
      <c r="G18" s="154"/>
      <c r="H18" s="154"/>
      <c r="I18" s="154"/>
      <c r="J18" s="148" t="str">
        <f>'ТИТУЛЬНЫЙ ЛИСТ ДП'!J17:Q17</f>
        <v>кухня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3" t="s">
        <v>13</v>
      </c>
      <c r="G19" s="154"/>
      <c r="H19" s="154"/>
      <c r="I19" s="154"/>
      <c r="J19" s="148" t="str">
        <f>'ТИТУЛЬНЫЙ ЛИСТ ДП'!J18:Q18</f>
        <v>гарнитур кухонный, дверной блок</v>
      </c>
      <c r="K19" s="148"/>
      <c r="L19" s="148"/>
      <c r="M19" s="148"/>
      <c r="N19" s="148"/>
      <c r="O19" s="148"/>
      <c r="P19" s="148"/>
      <c r="Q19" s="148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53" t="s">
        <v>23</v>
      </c>
      <c r="G20" s="154"/>
      <c r="H20" s="154"/>
      <c r="I20" s="154"/>
      <c r="J20" s="148">
        <f>'ТИТУЛЬНЫЙ ЛИСТ ДП'!J19:Q19</f>
        <v>500</v>
      </c>
      <c r="K20" s="148"/>
      <c r="L20" s="148"/>
      <c r="M20" s="148"/>
      <c r="N20" s="148"/>
      <c r="O20" s="148"/>
      <c r="P20" s="148"/>
      <c r="Q20" s="148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53" t="s">
        <v>24</v>
      </c>
      <c r="G21" s="154"/>
      <c r="H21" s="154"/>
      <c r="I21" s="154"/>
      <c r="J21" s="148" t="str">
        <f>'ТИТУЛЬНЫЙ ЛИСТ ДП'!J20:Q20</f>
        <v>1-15,16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134"/>
      <c r="G22" s="133"/>
      <c r="H22" s="133"/>
      <c r="I22" s="133"/>
      <c r="J22" s="129"/>
      <c r="K22" s="129"/>
      <c r="L22" s="129"/>
      <c r="M22" s="129"/>
      <c r="N22" s="129"/>
      <c r="O22" s="129"/>
      <c r="P22" s="129"/>
      <c r="Q22" s="129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43" t="s">
        <v>0</v>
      </c>
      <c r="H24" s="144"/>
      <c r="I24" s="144"/>
      <c r="J24" s="144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3" customFormat="1" ht="25.15" customHeight="1" x14ac:dyDescent="0.35">
      <c r="A25" s="145" t="s">
        <v>7</v>
      </c>
      <c r="B25" s="144"/>
      <c r="C25" s="144"/>
      <c r="D25" s="144"/>
      <c r="E25" s="144"/>
      <c r="F25" s="144"/>
      <c r="G25" s="144"/>
      <c r="H25" s="144"/>
      <c r="I25" s="144"/>
      <c r="J25" s="144"/>
      <c r="K25" s="244" t="str">
        <f>builder</f>
        <v>_____________________</v>
      </c>
      <c r="L25" s="244"/>
      <c r="M25" s="244"/>
      <c r="N25" s="244"/>
      <c r="O25" s="146" t="s">
        <v>5</v>
      </c>
      <c r="P25" s="146"/>
      <c r="Q25" s="140" t="s">
        <v>3</v>
      </c>
      <c r="R25" s="140" t="s">
        <v>3</v>
      </c>
      <c r="S25" s="114">
        <f ca="1">TODAY()</f>
        <v>43647</v>
      </c>
      <c r="T25" s="22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9"/>
      <c r="R26" s="19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43" t="s">
        <v>2</v>
      </c>
      <c r="H27" s="144"/>
      <c r="I27" s="144"/>
      <c r="J27" s="144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s="23" customFormat="1" ht="25.15" customHeight="1" x14ac:dyDescent="0.35">
      <c r="A28" s="147" t="s">
        <v>8</v>
      </c>
      <c r="B28" s="144"/>
      <c r="C28" s="144"/>
      <c r="D28" s="144"/>
      <c r="E28" s="144"/>
      <c r="F28" s="144"/>
      <c r="G28" s="144"/>
      <c r="H28" s="144"/>
      <c r="I28" s="144"/>
      <c r="J28" s="144"/>
      <c r="K28" s="244" t="str">
        <f>VAP</f>
        <v>_____________________</v>
      </c>
      <c r="L28" s="244"/>
      <c r="M28" s="244"/>
      <c r="N28" s="244"/>
      <c r="O28" s="146" t="s">
        <v>5</v>
      </c>
      <c r="P28" s="146"/>
      <c r="Q28" s="140" t="s">
        <v>3</v>
      </c>
      <c r="R28" s="140" t="s">
        <v>3</v>
      </c>
      <c r="S28" s="114">
        <f ca="1">TODAY()</f>
        <v>43647</v>
      </c>
      <c r="T28" s="22"/>
    </row>
    <row r="29" spans="1:20" s="23" customFormat="1" ht="25.15" customHeight="1" x14ac:dyDescent="0.35">
      <c r="A29" s="147" t="s">
        <v>9</v>
      </c>
      <c r="B29" s="144"/>
      <c r="C29" s="144"/>
      <c r="D29" s="144"/>
      <c r="E29" s="144"/>
      <c r="F29" s="144"/>
      <c r="G29" s="144"/>
      <c r="H29" s="144"/>
      <c r="I29" s="144"/>
      <c r="J29" s="144"/>
      <c r="K29" s="244" t="str">
        <f>RPG</f>
        <v>_____________________</v>
      </c>
      <c r="L29" s="244"/>
      <c r="M29" s="244"/>
      <c r="N29" s="244"/>
      <c r="O29" s="146" t="s">
        <v>5</v>
      </c>
      <c r="P29" s="146"/>
      <c r="Q29" s="140" t="s">
        <v>3</v>
      </c>
      <c r="R29" s="140" t="s">
        <v>3</v>
      </c>
      <c r="S29" s="114">
        <f ca="1">TODAY()</f>
        <v>43647</v>
      </c>
      <c r="T29" s="22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43" t="s">
        <v>32</v>
      </c>
      <c r="H31" s="144"/>
      <c r="I31" s="144"/>
      <c r="J31" s="144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47" t="s">
        <v>33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244" t="s">
        <v>4</v>
      </c>
      <c r="L32" s="244"/>
      <c r="M32" s="244"/>
      <c r="N32" s="244"/>
      <c r="O32" s="146" t="s">
        <v>5</v>
      </c>
      <c r="P32" s="146"/>
      <c r="Q32" s="140" t="s">
        <v>3</v>
      </c>
      <c r="R32" s="140" t="s">
        <v>3</v>
      </c>
      <c r="S32" s="114">
        <f ca="1">TODAY()</f>
        <v>43647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43" t="s">
        <v>1</v>
      </c>
      <c r="H34" s="144"/>
      <c r="I34" s="144"/>
      <c r="J34" s="144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47" t="s">
        <v>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244" t="s">
        <v>4</v>
      </c>
      <c r="L35" s="244"/>
      <c r="M35" s="244"/>
      <c r="N35" s="244"/>
      <c r="O35" s="146" t="s">
        <v>5</v>
      </c>
      <c r="P35" s="146"/>
      <c r="Q35" s="140" t="s">
        <v>3</v>
      </c>
      <c r="R35" s="140" t="s">
        <v>3</v>
      </c>
      <c r="S35" s="114">
        <f ca="1">TODAY()</f>
        <v>43647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J21:Q21"/>
    <mergeCell ref="G24:J24"/>
    <mergeCell ref="J20:Q20"/>
    <mergeCell ref="A25:J25"/>
    <mergeCell ref="K25:N25"/>
    <mergeCell ref="J15:Q1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68" t="s">
        <v>36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</row>
    <row r="12" spans="1:22" x14ac:dyDescent="0.25">
      <c r="G12" s="39"/>
      <c r="H12" s="169"/>
      <c r="I12" s="169"/>
      <c r="J12" s="169"/>
      <c r="K12" s="169"/>
      <c r="L12" s="169"/>
      <c r="M12" s="169"/>
      <c r="N12" s="169"/>
      <c r="O12" s="33"/>
      <c r="P12" s="33"/>
    </row>
    <row r="13" spans="1:22" ht="15.75" customHeight="1" x14ac:dyDescent="0.25">
      <c r="G13" s="40" t="s">
        <v>37</v>
      </c>
      <c r="H13" s="170" t="s">
        <v>38</v>
      </c>
      <c r="I13" s="171"/>
      <c r="J13" s="171"/>
      <c r="K13" s="171"/>
      <c r="L13" s="171"/>
      <c r="M13" s="171"/>
      <c r="N13" s="172"/>
      <c r="O13" s="34" t="s">
        <v>39</v>
      </c>
      <c r="P13" s="34" t="s">
        <v>40</v>
      </c>
    </row>
    <row r="14" spans="1:22" x14ac:dyDescent="0.25">
      <c r="G14" s="34">
        <v>2</v>
      </c>
      <c r="H14" s="173" t="s">
        <v>41</v>
      </c>
      <c r="I14" s="174"/>
      <c r="J14" s="174"/>
      <c r="K14" s="174"/>
      <c r="L14" s="174"/>
      <c r="M14" s="174"/>
      <c r="N14" s="175"/>
      <c r="O14" s="34" t="s">
        <v>41</v>
      </c>
      <c r="P14" s="35"/>
    </row>
    <row r="15" spans="1:22" x14ac:dyDescent="0.25">
      <c r="G15" s="34">
        <v>3</v>
      </c>
      <c r="H15" s="173" t="s">
        <v>36</v>
      </c>
      <c r="I15" s="174"/>
      <c r="J15" s="174"/>
      <c r="K15" s="174"/>
      <c r="L15" s="174"/>
      <c r="M15" s="174"/>
      <c r="N15" s="175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73" t="s">
        <v>42</v>
      </c>
      <c r="I16" s="174"/>
      <c r="J16" s="174"/>
      <c r="K16" s="174"/>
      <c r="L16" s="174"/>
      <c r="M16" s="174"/>
      <c r="N16" s="175"/>
      <c r="O16" s="34" t="s">
        <v>43</v>
      </c>
      <c r="P16" s="35"/>
    </row>
    <row r="17" spans="7:16" ht="16.5" customHeight="1" x14ac:dyDescent="0.25">
      <c r="G17" s="34">
        <v>5</v>
      </c>
      <c r="H17" s="173" t="s">
        <v>44</v>
      </c>
      <c r="I17" s="174"/>
      <c r="J17" s="174"/>
      <c r="K17" s="174"/>
      <c r="L17" s="174"/>
      <c r="M17" s="174"/>
      <c r="N17" s="175"/>
      <c r="O17" s="34" t="s">
        <v>43</v>
      </c>
      <c r="P17" s="35"/>
    </row>
    <row r="18" spans="7:16" ht="16.5" customHeight="1" x14ac:dyDescent="0.25">
      <c r="G18" s="34">
        <v>6</v>
      </c>
      <c r="H18" s="173" t="s">
        <v>45</v>
      </c>
      <c r="I18" s="174"/>
      <c r="J18" s="174"/>
      <c r="K18" s="174"/>
      <c r="L18" s="174"/>
      <c r="M18" s="174"/>
      <c r="N18" s="175"/>
      <c r="O18" s="34" t="s">
        <v>43</v>
      </c>
      <c r="P18" s="35"/>
    </row>
    <row r="19" spans="7:16" ht="16.5" customHeight="1" x14ac:dyDescent="0.25">
      <c r="G19" s="34">
        <v>7</v>
      </c>
      <c r="H19" s="173" t="s">
        <v>46</v>
      </c>
      <c r="I19" s="174"/>
      <c r="J19" s="174"/>
      <c r="K19" s="174"/>
      <c r="L19" s="174"/>
      <c r="M19" s="174"/>
      <c r="N19" s="175"/>
      <c r="O19" s="34" t="s">
        <v>43</v>
      </c>
      <c r="P19" s="35"/>
    </row>
    <row r="20" spans="7:16" ht="16.5" customHeight="1" x14ac:dyDescent="0.25">
      <c r="G20" s="34">
        <v>8</v>
      </c>
      <c r="H20" s="173" t="s">
        <v>47</v>
      </c>
      <c r="I20" s="174"/>
      <c r="J20" s="174"/>
      <c r="K20" s="174"/>
      <c r="L20" s="174"/>
      <c r="M20" s="174"/>
      <c r="N20" s="175"/>
      <c r="O20" s="34" t="s">
        <v>43</v>
      </c>
      <c r="P20" s="35"/>
    </row>
    <row r="21" spans="7:16" x14ac:dyDescent="0.25">
      <c r="G21" s="39"/>
      <c r="H21" s="177"/>
      <c r="I21" s="177"/>
      <c r="J21" s="177"/>
      <c r="K21" s="177"/>
      <c r="L21" s="177"/>
      <c r="M21" s="177"/>
      <c r="N21" s="177"/>
      <c r="O21" s="33"/>
      <c r="P21" s="33"/>
    </row>
    <row r="22" spans="7:16" x14ac:dyDescent="0.25">
      <c r="G22" s="33"/>
      <c r="H22" s="176"/>
      <c r="I22" s="176"/>
      <c r="J22" s="176"/>
      <c r="K22" s="176"/>
      <c r="L22" s="176"/>
      <c r="M22" s="176"/>
      <c r="N22" s="176"/>
      <c r="O22" s="33"/>
      <c r="P22" s="36"/>
    </row>
    <row r="23" spans="7:16" ht="23.25" x14ac:dyDescent="0.25">
      <c r="G23" s="33"/>
      <c r="H23" s="176"/>
      <c r="I23" s="176"/>
      <c r="J23" s="176"/>
      <c r="K23" s="176"/>
      <c r="L23" s="176"/>
      <c r="M23" s="176"/>
      <c r="N23" s="176"/>
      <c r="O23" s="33"/>
      <c r="P23" s="37"/>
    </row>
    <row r="24" spans="7:16" x14ac:dyDescent="0.25">
      <c r="G24" s="33"/>
      <c r="H24" s="176"/>
      <c r="I24" s="176"/>
      <c r="J24" s="176"/>
      <c r="K24" s="176"/>
      <c r="L24" s="176"/>
      <c r="M24" s="176"/>
      <c r="N24" s="176"/>
      <c r="O24" s="33"/>
      <c r="P24" s="36"/>
    </row>
    <row r="25" spans="7:16" ht="15.75" customHeight="1" x14ac:dyDescent="0.25">
      <c r="G25" s="33"/>
      <c r="H25" s="176"/>
      <c r="I25" s="176"/>
      <c r="J25" s="176"/>
      <c r="K25" s="176"/>
      <c r="L25" s="176"/>
      <c r="M25" s="176"/>
      <c r="N25" s="176"/>
      <c r="O25" s="33"/>
      <c r="P25" s="36"/>
    </row>
    <row r="26" spans="7:16" ht="15.75" customHeight="1" x14ac:dyDescent="0.25">
      <c r="G26" s="33"/>
      <c r="H26" s="176"/>
      <c r="I26" s="176"/>
      <c r="J26" s="176"/>
      <c r="K26" s="176"/>
      <c r="L26" s="176"/>
      <c r="M26" s="176"/>
      <c r="N26" s="176"/>
      <c r="O26" s="33"/>
      <c r="P26" s="36"/>
    </row>
    <row r="27" spans="7:16" ht="15.75" customHeight="1" x14ac:dyDescent="0.25">
      <c r="G27" s="33"/>
      <c r="H27" s="176"/>
      <c r="I27" s="176"/>
      <c r="J27" s="176"/>
      <c r="K27" s="176"/>
      <c r="L27" s="176"/>
      <c r="M27" s="176"/>
      <c r="N27" s="176"/>
      <c r="O27" s="33"/>
      <c r="P27" s="36"/>
    </row>
    <row r="28" spans="7:16" ht="15.75" customHeight="1" x14ac:dyDescent="0.25">
      <c r="G28" s="33"/>
      <c r="H28" s="176"/>
      <c r="I28" s="176"/>
      <c r="J28" s="176"/>
      <c r="K28" s="176"/>
      <c r="L28" s="176"/>
      <c r="M28" s="176"/>
      <c r="N28" s="176"/>
      <c r="O28" s="33"/>
      <c r="P28" s="36"/>
    </row>
    <row r="29" spans="7:16" x14ac:dyDescent="0.25">
      <c r="G29" s="33"/>
      <c r="H29" s="176"/>
      <c r="I29" s="176"/>
      <c r="J29" s="176"/>
      <c r="K29" s="176"/>
      <c r="L29" s="176"/>
      <c r="M29" s="176"/>
      <c r="N29" s="176"/>
      <c r="O29" s="33"/>
      <c r="P29" s="36"/>
    </row>
    <row r="30" spans="7:16" x14ac:dyDescent="0.25">
      <c r="G30" s="33"/>
      <c r="H30" s="176"/>
      <c r="I30" s="176"/>
      <c r="J30" s="176"/>
      <c r="K30" s="176"/>
      <c r="L30" s="176"/>
      <c r="M30" s="176"/>
      <c r="N30" s="176"/>
      <c r="O30" s="33"/>
      <c r="P30" s="36"/>
    </row>
    <row r="31" spans="7:16" x14ac:dyDescent="0.25">
      <c r="G31" s="33"/>
      <c r="H31" s="176"/>
      <c r="I31" s="176"/>
      <c r="J31" s="176"/>
      <c r="K31" s="176"/>
      <c r="L31" s="176"/>
      <c r="M31" s="176"/>
      <c r="N31" s="176"/>
      <c r="O31" s="33"/>
      <c r="P31" s="36"/>
    </row>
    <row r="32" spans="7:16" x14ac:dyDescent="0.25">
      <c r="G32" s="33"/>
      <c r="H32" s="176"/>
      <c r="I32" s="176"/>
      <c r="J32" s="176"/>
      <c r="K32" s="176"/>
      <c r="L32" s="176"/>
      <c r="M32" s="176"/>
      <c r="N32" s="176"/>
      <c r="O32" s="33"/>
      <c r="P32" s="36"/>
    </row>
    <row r="33" spans="7:16" x14ac:dyDescent="0.25">
      <c r="G33" s="33"/>
      <c r="H33" s="176"/>
      <c r="I33" s="176"/>
      <c r="J33" s="176"/>
      <c r="K33" s="176"/>
      <c r="L33" s="176"/>
      <c r="M33" s="176"/>
      <c r="N33" s="176"/>
      <c r="O33" s="33"/>
      <c r="P33" s="36"/>
    </row>
    <row r="34" spans="7:16" x14ac:dyDescent="0.25">
      <c r="G34" s="33"/>
      <c r="H34" s="176"/>
      <c r="I34" s="176"/>
      <c r="J34" s="176"/>
      <c r="K34" s="176"/>
      <c r="L34" s="176"/>
      <c r="M34" s="176"/>
      <c r="N34" s="176"/>
      <c r="O34" s="33"/>
      <c r="P34" s="36"/>
    </row>
    <row r="35" spans="7:16" x14ac:dyDescent="0.25">
      <c r="G35" s="33"/>
      <c r="H35" s="176"/>
      <c r="I35" s="176"/>
      <c r="J35" s="176"/>
      <c r="K35" s="176"/>
      <c r="L35" s="176"/>
      <c r="M35" s="176"/>
      <c r="N35" s="176"/>
      <c r="O35" s="33"/>
      <c r="P35" s="36"/>
    </row>
    <row r="36" spans="7:16" x14ac:dyDescent="0.25">
      <c r="G36" s="33"/>
      <c r="H36" s="176"/>
      <c r="I36" s="176"/>
      <c r="J36" s="176"/>
      <c r="K36" s="176"/>
      <c r="L36" s="176"/>
      <c r="M36" s="176"/>
      <c r="N36" s="176"/>
      <c r="O36" s="33"/>
      <c r="P36" s="36"/>
    </row>
    <row r="37" spans="7:16" x14ac:dyDescent="0.25">
      <c r="G37" s="33"/>
      <c r="H37" s="176"/>
      <c r="I37" s="176"/>
      <c r="J37" s="176"/>
      <c r="K37" s="176"/>
      <c r="L37" s="176"/>
      <c r="M37" s="176"/>
      <c r="N37" s="176"/>
      <c r="O37" s="33"/>
      <c r="P37" s="36"/>
    </row>
    <row r="38" spans="7:16" x14ac:dyDescent="0.25">
      <c r="G38" s="33"/>
      <c r="H38" s="176"/>
      <c r="I38" s="176"/>
      <c r="J38" s="176"/>
      <c r="K38" s="176"/>
      <c r="L38" s="176"/>
      <c r="M38" s="176"/>
      <c r="N38" s="176"/>
      <c r="O38" s="33"/>
      <c r="P38" s="36"/>
    </row>
    <row r="39" spans="7:16" x14ac:dyDescent="0.25">
      <c r="G39" s="33"/>
      <c r="H39" s="176"/>
      <c r="I39" s="176"/>
      <c r="J39" s="176"/>
      <c r="K39" s="176"/>
      <c r="L39" s="176"/>
      <c r="M39" s="176"/>
      <c r="N39" s="176"/>
      <c r="O39" s="33"/>
      <c r="P39" s="36"/>
    </row>
    <row r="40" spans="7:16" x14ac:dyDescent="0.25">
      <c r="G40" s="33"/>
      <c r="H40" s="176"/>
      <c r="I40" s="176"/>
      <c r="J40" s="176"/>
      <c r="K40" s="176"/>
      <c r="L40" s="176"/>
      <c r="M40" s="176"/>
      <c r="N40" s="176"/>
      <c r="O40" s="33"/>
      <c r="P40" s="36"/>
    </row>
    <row r="41" spans="7:16" x14ac:dyDescent="0.25">
      <c r="G41" s="33"/>
      <c r="H41" s="176"/>
      <c r="I41" s="176"/>
      <c r="J41" s="176"/>
      <c r="K41" s="176"/>
      <c r="L41" s="176"/>
      <c r="M41" s="176"/>
      <c r="N41" s="176"/>
      <c r="O41" s="33"/>
      <c r="P41" s="36"/>
    </row>
    <row r="42" spans="7:16" x14ac:dyDescent="0.25">
      <c r="G42" s="33"/>
      <c r="H42" s="176"/>
      <c r="I42" s="176"/>
      <c r="J42" s="176"/>
      <c r="K42" s="176"/>
      <c r="L42" s="176"/>
      <c r="M42" s="176"/>
      <c r="N42" s="176"/>
      <c r="O42" s="33"/>
      <c r="P42" s="36"/>
    </row>
    <row r="43" spans="7:16" x14ac:dyDescent="0.25">
      <c r="G43" s="33"/>
      <c r="H43" s="176"/>
      <c r="I43" s="176"/>
      <c r="J43" s="176"/>
      <c r="K43" s="176"/>
      <c r="L43" s="176"/>
      <c r="M43" s="176"/>
      <c r="N43" s="176"/>
      <c r="O43" s="33"/>
      <c r="P43" s="36"/>
    </row>
    <row r="44" spans="7:16" x14ac:dyDescent="0.25">
      <c r="G44" s="33"/>
      <c r="H44" s="176"/>
      <c r="I44" s="176"/>
      <c r="J44" s="176"/>
      <c r="K44" s="176"/>
      <c r="L44" s="176"/>
      <c r="M44" s="176"/>
      <c r="N44" s="176"/>
      <c r="O44" s="33"/>
      <c r="P44" s="36"/>
    </row>
    <row r="45" spans="7:16" x14ac:dyDescent="0.25">
      <c r="G45" s="33"/>
      <c r="H45" s="176"/>
      <c r="I45" s="176"/>
      <c r="J45" s="176"/>
      <c r="K45" s="176"/>
      <c r="L45" s="176"/>
      <c r="M45" s="176"/>
      <c r="N45" s="176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43647</v>
      </c>
    </row>
    <row r="58" spans="2:25" ht="23.25" x14ac:dyDescent="0.25">
      <c r="B58" s="178" t="str">
        <f ca="1">"Москва " &amp; YEAR(Y57)</f>
        <v>Москва 2019</v>
      </c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</row>
  </sheetData>
  <mergeCells count="36"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  <mergeCell ref="H32:N32"/>
    <mergeCell ref="H33:N33"/>
    <mergeCell ref="H34:N34"/>
    <mergeCell ref="H35:N35"/>
    <mergeCell ref="H36:N36"/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5"/>
    </row>
    <row r="2" spans="1:18" ht="21.75" customHeight="1" x14ac:dyDescent="0.25">
      <c r="A2" s="186" t="s">
        <v>42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8"/>
    </row>
    <row r="3" spans="1:18" ht="22.5" x14ac:dyDescent="0.25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2"/>
    </row>
    <row r="4" spans="1:18" ht="22.5" x14ac:dyDescent="0.25">
      <c r="A4" s="18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1:18" ht="22.5" x14ac:dyDescent="0.25">
      <c r="A5" s="18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2"/>
    </row>
    <row r="6" spans="1:18" ht="22.5" x14ac:dyDescent="0.25">
      <c r="A6" s="180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2"/>
    </row>
    <row r="7" spans="1:18" ht="22.5" x14ac:dyDescent="0.25">
      <c r="A7" s="180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2"/>
    </row>
    <row r="8" spans="1:18" ht="22.5" x14ac:dyDescent="0.25">
      <c r="A8" s="18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2"/>
    </row>
    <row r="9" spans="1:18" ht="22.5" x14ac:dyDescent="0.25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2"/>
    </row>
    <row r="10" spans="1:18" ht="22.5" x14ac:dyDescent="0.25">
      <c r="A10" s="180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2"/>
    </row>
    <row r="11" spans="1:18" ht="22.5" x14ac:dyDescent="0.25">
      <c r="A11" s="180"/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2"/>
    </row>
    <row r="12" spans="1:18" ht="22.5" x14ac:dyDescent="0.25">
      <c r="A12" s="180"/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2"/>
    </row>
    <row r="13" spans="1:18" ht="22.5" x14ac:dyDescent="0.25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</row>
    <row r="14" spans="1:18" ht="22.5" x14ac:dyDescent="0.25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2"/>
    </row>
    <row r="15" spans="1:18" ht="22.5" x14ac:dyDescent="0.25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2"/>
    </row>
    <row r="16" spans="1:18" ht="22.5" x14ac:dyDescent="0.25">
      <c r="A16" s="180"/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2"/>
    </row>
    <row r="17" spans="1:19" ht="22.5" x14ac:dyDescent="0.25">
      <c r="A17" s="180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2"/>
    </row>
    <row r="18" spans="1:19" ht="22.5" x14ac:dyDescent="0.25">
      <c r="A18" s="180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2"/>
    </row>
    <row r="19" spans="1:19" ht="22.5" x14ac:dyDescent="0.25">
      <c r="A19" s="180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2"/>
    </row>
    <row r="20" spans="1:19" ht="22.5" x14ac:dyDescent="0.25">
      <c r="A20" s="180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2"/>
    </row>
    <row r="21" spans="1:19" ht="22.5" x14ac:dyDescent="0.25">
      <c r="A21" s="180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2"/>
    </row>
    <row r="22" spans="1:19" ht="22.5" x14ac:dyDescent="0.25">
      <c r="A22" s="180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2"/>
    </row>
    <row r="23" spans="1:19" ht="22.5" x14ac:dyDescent="0.25">
      <c r="A23" s="180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2"/>
    </row>
    <row r="24" spans="1:19" ht="22.5" x14ac:dyDescent="0.25">
      <c r="A24" s="180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2"/>
    </row>
    <row r="25" spans="1:19" ht="22.5" x14ac:dyDescent="0.25">
      <c r="A25" s="180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2"/>
    </row>
    <row r="26" spans="1:19" ht="22.5" x14ac:dyDescent="0.25">
      <c r="A26" s="180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2"/>
    </row>
    <row r="27" spans="1:19" ht="22.5" x14ac:dyDescent="0.25">
      <c r="A27" s="180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2"/>
    </row>
    <row r="28" spans="1:19" ht="22.5" x14ac:dyDescent="0.25">
      <c r="A28" s="180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2"/>
    </row>
    <row r="29" spans="1:19" ht="22.5" x14ac:dyDescent="0.25">
      <c r="A29" s="180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2"/>
    </row>
    <row r="30" spans="1:19" ht="22.5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2"/>
    </row>
    <row r="31" spans="1:19" ht="17.25" customHeight="1" x14ac:dyDescent="0.25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2"/>
    </row>
    <row r="32" spans="1:19" ht="22.5" x14ac:dyDescent="0.25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2"/>
      <c r="S32" s="12"/>
    </row>
    <row r="33" spans="1:19" ht="22.5" x14ac:dyDescent="0.25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2"/>
      <c r="S33" s="12"/>
    </row>
    <row r="34" spans="1:19" ht="22.5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2"/>
      <c r="S34" s="12"/>
    </row>
    <row r="35" spans="1:19" ht="22.5" x14ac:dyDescent="0.25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2"/>
      <c r="S35" s="12"/>
    </row>
    <row r="36" spans="1:19" ht="22.5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2"/>
      <c r="S36" s="12"/>
    </row>
    <row r="37" spans="1:19" ht="22.5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2"/>
      <c r="S37" s="12"/>
    </row>
    <row r="38" spans="1:19" ht="22.5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2"/>
      <c r="S38" s="12"/>
    </row>
    <row r="39" spans="1:19" ht="16.5" thickBot="1" x14ac:dyDescent="0.3">
      <c r="A39" s="189" t="s">
        <v>49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12"/>
    </row>
    <row r="40" spans="1:19" ht="16.5" thickBot="1" x14ac:dyDescent="0.3">
      <c r="A40" s="197"/>
      <c r="B40" s="54" t="s">
        <v>50</v>
      </c>
      <c r="C40" s="55"/>
      <c r="D40" s="55"/>
      <c r="E40" s="55"/>
      <c r="F40" s="55"/>
      <c r="G40" s="55"/>
      <c r="H40" s="200"/>
      <c r="I40" s="201"/>
      <c r="J40" s="55"/>
      <c r="K40" s="55"/>
      <c r="L40" s="55"/>
      <c r="M40" s="55"/>
      <c r="N40" s="55"/>
      <c r="O40" s="56" t="s">
        <v>52</v>
      </c>
      <c r="P40" s="204" t="s">
        <v>53</v>
      </c>
      <c r="Q40" s="205"/>
      <c r="R40" s="57" t="s">
        <v>54</v>
      </c>
      <c r="S40" s="12"/>
    </row>
    <row r="41" spans="1:19" ht="24.75" thickBot="1" x14ac:dyDescent="0.3">
      <c r="A41" s="198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202"/>
      <c r="I41" s="203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206"/>
      <c r="Q41" s="207"/>
      <c r="R41" s="212"/>
      <c r="S41" s="12"/>
    </row>
    <row r="42" spans="1:19" ht="34.5" thickBot="1" x14ac:dyDescent="0.3">
      <c r="A42" s="198"/>
      <c r="B42" s="48" t="s">
        <v>62</v>
      </c>
      <c r="C42" s="215" t="s">
        <v>64</v>
      </c>
      <c r="D42" s="216"/>
      <c r="E42" s="50"/>
      <c r="F42" s="31"/>
      <c r="G42" s="31"/>
      <c r="H42" s="51"/>
      <c r="I42" s="51"/>
      <c r="J42" s="215" t="s">
        <v>65</v>
      </c>
      <c r="K42" s="216"/>
      <c r="L42" s="31"/>
      <c r="M42" s="31"/>
      <c r="N42" s="31"/>
      <c r="O42" s="46" t="s">
        <v>61</v>
      </c>
      <c r="P42" s="208"/>
      <c r="Q42" s="209"/>
      <c r="R42" s="213"/>
      <c r="S42" s="12"/>
    </row>
    <row r="43" spans="1:19" ht="16.5" thickBot="1" x14ac:dyDescent="0.3">
      <c r="A43" s="198"/>
      <c r="B43" s="49" t="s">
        <v>63</v>
      </c>
      <c r="C43" s="215" t="s">
        <v>66</v>
      </c>
      <c r="D43" s="216"/>
      <c r="E43" s="31"/>
      <c r="F43" s="31"/>
      <c r="G43" s="31"/>
      <c r="H43" s="52"/>
      <c r="I43" s="53"/>
      <c r="J43" s="215" t="s">
        <v>67</v>
      </c>
      <c r="K43" s="216"/>
      <c r="L43" s="31"/>
      <c r="M43" s="31"/>
      <c r="N43" s="31"/>
      <c r="O43" s="47"/>
      <c r="P43" s="210"/>
      <c r="Q43" s="211"/>
      <c r="R43" s="214"/>
    </row>
    <row r="44" spans="1:19" ht="16.5" thickBot="1" x14ac:dyDescent="0.3">
      <c r="A44" s="199"/>
      <c r="B44" s="58"/>
      <c r="C44" s="192" t="s">
        <v>68</v>
      </c>
      <c r="D44" s="193"/>
      <c r="E44" s="59"/>
      <c r="F44" s="60"/>
      <c r="G44" s="60"/>
      <c r="H44" s="61"/>
      <c r="I44" s="62"/>
      <c r="J44" s="192" t="s">
        <v>69</v>
      </c>
      <c r="K44" s="193"/>
      <c r="L44" s="59"/>
      <c r="M44" s="59" t="s">
        <v>70</v>
      </c>
      <c r="N44" s="60"/>
      <c r="O44" s="194" t="s">
        <v>71</v>
      </c>
      <c r="P44" s="195"/>
      <c r="Q44" s="194" t="s">
        <v>72</v>
      </c>
      <c r="R44" s="196"/>
    </row>
    <row r="45" spans="1:19" ht="42" customHeight="1" x14ac:dyDescent="0.25"/>
    <row r="48" spans="1:19" ht="21.75" customHeight="1" x14ac:dyDescent="0.25"/>
  </sheetData>
  <mergeCells count="52"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5"/>
    </row>
    <row r="2" spans="1:18" ht="21.75" customHeight="1" x14ac:dyDescent="0.25">
      <c r="A2" s="186" t="s">
        <v>44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8"/>
    </row>
    <row r="3" spans="1:18" ht="22.5" x14ac:dyDescent="0.25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2"/>
    </row>
    <row r="4" spans="1:18" ht="22.5" x14ac:dyDescent="0.25">
      <c r="A4" s="180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1:18" ht="22.5" x14ac:dyDescent="0.25">
      <c r="A5" s="18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2"/>
    </row>
    <row r="6" spans="1:18" ht="22.5" x14ac:dyDescent="0.25">
      <c r="A6" s="180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2"/>
    </row>
    <row r="7" spans="1:18" ht="22.5" x14ac:dyDescent="0.25">
      <c r="A7" s="180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2"/>
    </row>
    <row r="8" spans="1:18" ht="22.5" x14ac:dyDescent="0.25">
      <c r="A8" s="180"/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2"/>
    </row>
    <row r="9" spans="1:18" ht="22.5" x14ac:dyDescent="0.25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2"/>
    </row>
    <row r="10" spans="1:18" ht="22.5" x14ac:dyDescent="0.25">
      <c r="A10" s="180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2"/>
    </row>
    <row r="11" spans="1:18" ht="22.5" x14ac:dyDescent="0.25">
      <c r="A11" s="180"/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2"/>
    </row>
    <row r="12" spans="1:18" ht="22.5" x14ac:dyDescent="0.25">
      <c r="A12" s="180"/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2"/>
    </row>
    <row r="13" spans="1:18" ht="22.5" x14ac:dyDescent="0.25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</row>
    <row r="14" spans="1:18" ht="22.5" x14ac:dyDescent="0.25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2"/>
    </row>
    <row r="15" spans="1:18" ht="22.5" x14ac:dyDescent="0.25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2"/>
    </row>
    <row r="16" spans="1:18" ht="22.5" x14ac:dyDescent="0.25">
      <c r="A16" s="180"/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2"/>
    </row>
    <row r="17" spans="1:19" ht="22.5" x14ac:dyDescent="0.25">
      <c r="A17" s="180"/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2"/>
    </row>
    <row r="18" spans="1:19" ht="22.5" x14ac:dyDescent="0.25">
      <c r="A18" s="180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2"/>
    </row>
    <row r="19" spans="1:19" ht="22.5" x14ac:dyDescent="0.25">
      <c r="A19" s="180"/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2"/>
    </row>
    <row r="20" spans="1:19" ht="22.5" x14ac:dyDescent="0.25">
      <c r="A20" s="180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2"/>
    </row>
    <row r="21" spans="1:19" ht="22.5" x14ac:dyDescent="0.25">
      <c r="A21" s="180"/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2"/>
    </row>
    <row r="22" spans="1:19" ht="22.5" x14ac:dyDescent="0.25">
      <c r="A22" s="180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2"/>
    </row>
    <row r="23" spans="1:19" ht="22.5" x14ac:dyDescent="0.25">
      <c r="A23" s="180"/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2"/>
    </row>
    <row r="24" spans="1:19" ht="22.5" x14ac:dyDescent="0.25">
      <c r="A24" s="180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2"/>
    </row>
    <row r="25" spans="1:19" ht="22.5" x14ac:dyDescent="0.25">
      <c r="A25" s="180"/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2"/>
    </row>
    <row r="26" spans="1:19" ht="22.5" x14ac:dyDescent="0.25">
      <c r="A26" s="180"/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2"/>
    </row>
    <row r="27" spans="1:19" ht="22.5" x14ac:dyDescent="0.25">
      <c r="A27" s="180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2"/>
    </row>
    <row r="28" spans="1:19" ht="22.5" x14ac:dyDescent="0.25">
      <c r="A28" s="180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2"/>
    </row>
    <row r="29" spans="1:19" ht="22.5" x14ac:dyDescent="0.25">
      <c r="A29" s="180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2"/>
    </row>
    <row r="30" spans="1:19" ht="22.5" x14ac:dyDescent="0.25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2"/>
    </row>
    <row r="31" spans="1:19" ht="17.25" customHeight="1" x14ac:dyDescent="0.25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2"/>
    </row>
    <row r="32" spans="1:19" ht="22.5" x14ac:dyDescent="0.25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2"/>
      <c r="S32" s="12"/>
    </row>
    <row r="33" spans="1:19" ht="22.5" x14ac:dyDescent="0.25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2"/>
      <c r="S33" s="12"/>
    </row>
    <row r="34" spans="1:19" ht="22.5" x14ac:dyDescent="0.25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2"/>
      <c r="S34" s="12"/>
    </row>
    <row r="35" spans="1:19" ht="22.5" x14ac:dyDescent="0.25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2"/>
      <c r="S35" s="12"/>
    </row>
    <row r="36" spans="1:19" ht="22.5" x14ac:dyDescent="0.25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2"/>
      <c r="S36" s="12"/>
    </row>
    <row r="37" spans="1:19" ht="22.5" x14ac:dyDescent="0.25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2"/>
      <c r="S37" s="12"/>
    </row>
    <row r="38" spans="1:19" ht="22.5" x14ac:dyDescent="0.25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2"/>
      <c r="S38" s="12"/>
    </row>
    <row r="39" spans="1:19" ht="16.5" thickBot="1" x14ac:dyDescent="0.3">
      <c r="A39" s="189" t="s">
        <v>49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12"/>
    </row>
    <row r="40" spans="1:19" ht="16.5" thickBot="1" x14ac:dyDescent="0.3">
      <c r="A40" s="197"/>
      <c r="B40" s="54" t="s">
        <v>50</v>
      </c>
      <c r="C40" s="55"/>
      <c r="D40" s="55"/>
      <c r="E40" s="55"/>
      <c r="F40" s="55"/>
      <c r="G40" s="55"/>
      <c r="H40" s="200"/>
      <c r="I40" s="201"/>
      <c r="J40" s="55"/>
      <c r="K40" s="55"/>
      <c r="L40" s="55"/>
      <c r="M40" s="55"/>
      <c r="N40" s="55"/>
      <c r="O40" s="56" t="s">
        <v>52</v>
      </c>
      <c r="P40" s="204" t="s">
        <v>53</v>
      </c>
      <c r="Q40" s="205"/>
      <c r="R40" s="57" t="s">
        <v>54</v>
      </c>
      <c r="S40" s="12"/>
    </row>
    <row r="41" spans="1:19" ht="24.75" thickBot="1" x14ac:dyDescent="0.3">
      <c r="A41" s="198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202"/>
      <c r="I41" s="203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206"/>
      <c r="Q41" s="207"/>
      <c r="R41" s="212"/>
      <c r="S41" s="12"/>
    </row>
    <row r="42" spans="1:19" ht="34.5" thickBot="1" x14ac:dyDescent="0.3">
      <c r="A42" s="198"/>
      <c r="B42" s="48" t="s">
        <v>62</v>
      </c>
      <c r="C42" s="215" t="s">
        <v>64</v>
      </c>
      <c r="D42" s="216"/>
      <c r="E42" s="50"/>
      <c r="F42" s="31"/>
      <c r="G42" s="31"/>
      <c r="H42" s="51"/>
      <c r="I42" s="51"/>
      <c r="J42" s="215" t="s">
        <v>65</v>
      </c>
      <c r="K42" s="216"/>
      <c r="L42" s="31"/>
      <c r="M42" s="31"/>
      <c r="N42" s="31"/>
      <c r="O42" s="46" t="s">
        <v>61</v>
      </c>
      <c r="P42" s="208"/>
      <c r="Q42" s="209"/>
      <c r="R42" s="213"/>
      <c r="S42" s="12"/>
    </row>
    <row r="43" spans="1:19" ht="16.5" thickBot="1" x14ac:dyDescent="0.3">
      <c r="A43" s="198"/>
      <c r="B43" s="49" t="s">
        <v>63</v>
      </c>
      <c r="C43" s="215" t="s">
        <v>66</v>
      </c>
      <c r="D43" s="216"/>
      <c r="E43" s="31"/>
      <c r="F43" s="31"/>
      <c r="G43" s="31"/>
      <c r="H43" s="52"/>
      <c r="I43" s="53"/>
      <c r="J43" s="215" t="s">
        <v>67</v>
      </c>
      <c r="K43" s="216"/>
      <c r="L43" s="31"/>
      <c r="M43" s="31"/>
      <c r="N43" s="31"/>
      <c r="O43" s="47"/>
      <c r="P43" s="210"/>
      <c r="Q43" s="211"/>
      <c r="R43" s="214"/>
    </row>
    <row r="44" spans="1:19" ht="16.5" thickBot="1" x14ac:dyDescent="0.3">
      <c r="A44" s="199"/>
      <c r="B44" s="58"/>
      <c r="C44" s="192" t="s">
        <v>68</v>
      </c>
      <c r="D44" s="193"/>
      <c r="E44" s="59"/>
      <c r="F44" s="60"/>
      <c r="G44" s="60"/>
      <c r="H44" s="61"/>
      <c r="I44" s="62"/>
      <c r="J44" s="192" t="s">
        <v>69</v>
      </c>
      <c r="K44" s="193"/>
      <c r="L44" s="59"/>
      <c r="M44" s="59" t="s">
        <v>70</v>
      </c>
      <c r="N44" s="60"/>
      <c r="O44" s="194" t="s">
        <v>71</v>
      </c>
      <c r="P44" s="195"/>
      <c r="Q44" s="194" t="s">
        <v>72</v>
      </c>
      <c r="R44" s="196"/>
    </row>
    <row r="45" spans="1:19" ht="42" customHeight="1" x14ac:dyDescent="0.25"/>
    <row r="48" spans="1:19" ht="21.75" customHeight="1" x14ac:dyDescent="0.25"/>
  </sheetData>
  <mergeCells count="52"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topLeftCell="A5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65"/>
      <c r="N2" s="166"/>
      <c r="O2" s="164" t="s">
        <v>26</v>
      </c>
      <c r="P2" s="157"/>
      <c r="Q2" s="163">
        <f ca="1">TODAY()</f>
        <v>43647</v>
      </c>
      <c r="R2" s="157"/>
      <c r="S2" s="157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65"/>
      <c r="N3" s="166"/>
      <c r="O3" s="164" t="s">
        <v>25</v>
      </c>
      <c r="P3" s="157"/>
      <c r="Q3" s="142" t="s">
        <v>27</v>
      </c>
      <c r="R3" s="157"/>
      <c r="S3" s="157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17" t="s">
        <v>28</v>
      </c>
      <c r="B6" s="218"/>
      <c r="C6" s="2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17" t="s">
        <v>30</v>
      </c>
      <c r="B7" s="218"/>
      <c r="C7" s="21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17" t="s">
        <v>29</v>
      </c>
      <c r="B8" s="218"/>
      <c r="C8" s="2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20" t="s">
        <v>73</v>
      </c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53" t="s">
        <v>20</v>
      </c>
      <c r="G16" s="154"/>
      <c r="H16" s="154"/>
      <c r="I16" s="154"/>
      <c r="J16" s="148" t="str">
        <f>'ТИТУЛЬНЫЙ ЛИСТ ДП'!J13:Q13</f>
        <v>Иванов И.И.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53" t="s">
        <v>21</v>
      </c>
      <c r="G17" s="154"/>
      <c r="H17" s="154"/>
      <c r="I17" s="154"/>
      <c r="J17" s="219" t="str">
        <f>'ТИТУЛЬНЫЙ ЛИСТ ДП'!J14:Q14</f>
        <v>Петров П.П.</v>
      </c>
      <c r="K17" s="219"/>
      <c r="L17" s="219"/>
      <c r="M17" s="219"/>
      <c r="N17" s="219"/>
      <c r="O17" s="219"/>
      <c r="P17" s="219"/>
      <c r="Q17" s="219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53" t="s">
        <v>22</v>
      </c>
      <c r="G18" s="154"/>
      <c r="H18" s="154"/>
      <c r="I18" s="154"/>
      <c r="J18" s="148" t="str">
        <f>'ТИТУЛЬНЫЙ ЛИСТ ДП'!J15:Q15</f>
        <v>г. Москва, ул. Нарвская, д.2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53" t="s">
        <v>11</v>
      </c>
      <c r="G19" s="154"/>
      <c r="H19" s="154"/>
      <c r="I19" s="154"/>
      <c r="J19" s="219" t="str">
        <f>'ТИТУЛЬНЫЙ ЛИСТ ДП'!J16:Q16</f>
        <v>восьмой</v>
      </c>
      <c r="K19" s="219"/>
      <c r="L19" s="219"/>
      <c r="M19" s="219"/>
      <c r="N19" s="219"/>
      <c r="O19" s="219"/>
      <c r="P19" s="219"/>
      <c r="Q19" s="219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53" t="s">
        <v>12</v>
      </c>
      <c r="G20" s="154"/>
      <c r="H20" s="154"/>
      <c r="I20" s="154"/>
      <c r="J20" s="219" t="str">
        <f>'ТИТУЛЬНЫЙ ЛИСТ ДП'!J17:Q17</f>
        <v>кухня</v>
      </c>
      <c r="K20" s="219"/>
      <c r="L20" s="219"/>
      <c r="M20" s="219"/>
      <c r="N20" s="219"/>
      <c r="O20" s="219"/>
      <c r="P20" s="219"/>
      <c r="Q20" s="219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53" t="s">
        <v>13</v>
      </c>
      <c r="G21" s="154"/>
      <c r="H21" s="154"/>
      <c r="I21" s="154"/>
      <c r="J21" s="148" t="str">
        <f>'ТИТУЛЬНЫЙ ЛИСТ ДП'!J18:Q18</f>
        <v>гарнитур кухонный, дверной блок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53" t="s">
        <v>23</v>
      </c>
      <c r="G22" s="154"/>
      <c r="H22" s="154"/>
      <c r="I22" s="154"/>
      <c r="J22" s="219">
        <f>'ТИТУЛЬНЫЙ ЛИСТ ДП'!J19:Q19</f>
        <v>500</v>
      </c>
      <c r="K22" s="219"/>
      <c r="L22" s="219"/>
      <c r="M22" s="219"/>
      <c r="N22" s="219"/>
      <c r="O22" s="219"/>
      <c r="P22" s="219"/>
      <c r="Q22" s="219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53" t="s">
        <v>24</v>
      </c>
      <c r="G23" s="154"/>
      <c r="H23" s="154"/>
      <c r="I23" s="154"/>
      <c r="J23" s="219" t="str">
        <f>'ТИТУЛЬНЫЙ ЛИСТ ДП'!J20:Q20</f>
        <v>1-15,16</v>
      </c>
      <c r="K23" s="219"/>
      <c r="L23" s="219"/>
      <c r="M23" s="219"/>
      <c r="N23" s="219"/>
      <c r="O23" s="219"/>
      <c r="P23" s="219"/>
      <c r="Q23" s="219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43" t="s">
        <v>0</v>
      </c>
      <c r="H27" s="144"/>
      <c r="I27" s="144"/>
      <c r="J27" s="144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45" t="s">
        <v>7</v>
      </c>
      <c r="B28" s="144"/>
      <c r="C28" s="144"/>
      <c r="D28" s="144"/>
      <c r="E28" s="144"/>
      <c r="F28" s="144"/>
      <c r="G28" s="144"/>
      <c r="H28" s="144"/>
      <c r="I28" s="144"/>
      <c r="J28" s="144"/>
      <c r="K28" s="244" t="str">
        <f>builder</f>
        <v>_____________________</v>
      </c>
      <c r="L28" s="244"/>
      <c r="M28" s="244"/>
      <c r="N28" s="244"/>
      <c r="O28" s="146" t="s">
        <v>5</v>
      </c>
      <c r="P28" s="146"/>
      <c r="Q28" s="30" t="s">
        <v>3</v>
      </c>
      <c r="R28" s="30" t="s">
        <v>3</v>
      </c>
      <c r="S28" s="114">
        <f ca="1">TODAY()</f>
        <v>43647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43" t="s">
        <v>2</v>
      </c>
      <c r="H30" s="144"/>
      <c r="I30" s="144"/>
      <c r="J30" s="144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47" t="s">
        <v>8</v>
      </c>
      <c r="B31" s="144"/>
      <c r="C31" s="144"/>
      <c r="D31" s="144"/>
      <c r="E31" s="144"/>
      <c r="F31" s="144"/>
      <c r="G31" s="144"/>
      <c r="H31" s="144"/>
      <c r="I31" s="144"/>
      <c r="J31" s="144"/>
      <c r="K31" s="244" t="str">
        <f>VAP</f>
        <v>_____________________</v>
      </c>
      <c r="L31" s="244"/>
      <c r="M31" s="244"/>
      <c r="N31" s="244"/>
      <c r="O31" s="146" t="s">
        <v>5</v>
      </c>
      <c r="P31" s="146"/>
      <c r="Q31" s="30" t="s">
        <v>3</v>
      </c>
      <c r="R31" s="30" t="s">
        <v>3</v>
      </c>
      <c r="S31" s="114">
        <f ca="1">TODAY()</f>
        <v>43647</v>
      </c>
      <c r="T31" s="22"/>
    </row>
    <row r="32" spans="1:20" s="23" customFormat="1" ht="25.15" customHeight="1" x14ac:dyDescent="0.35">
      <c r="A32" s="147" t="s">
        <v>9</v>
      </c>
      <c r="B32" s="144"/>
      <c r="C32" s="144"/>
      <c r="D32" s="144"/>
      <c r="E32" s="144"/>
      <c r="F32" s="144"/>
      <c r="G32" s="144"/>
      <c r="H32" s="144"/>
      <c r="I32" s="144"/>
      <c r="J32" s="144"/>
      <c r="K32" s="244" t="str">
        <f>RPG</f>
        <v>_____________________</v>
      </c>
      <c r="L32" s="244"/>
      <c r="M32" s="244"/>
      <c r="N32" s="244"/>
      <c r="O32" s="146" t="s">
        <v>5</v>
      </c>
      <c r="P32" s="146"/>
      <c r="Q32" s="30" t="s">
        <v>3</v>
      </c>
      <c r="R32" s="30" t="s">
        <v>3</v>
      </c>
      <c r="S32" s="114">
        <f ca="1">TODAY()</f>
        <v>43647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43" t="s">
        <v>1</v>
      </c>
      <c r="H34" s="144"/>
      <c r="I34" s="144"/>
      <c r="J34" s="144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47" t="s">
        <v>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1" t="s">
        <v>4</v>
      </c>
      <c r="L35" s="141"/>
      <c r="M35" s="141"/>
      <c r="N35" s="141"/>
      <c r="O35" s="146" t="s">
        <v>5</v>
      </c>
      <c r="P35" s="146"/>
      <c r="Q35" s="30" t="s">
        <v>3</v>
      </c>
      <c r="R35" s="30" t="s">
        <v>3</v>
      </c>
      <c r="S35" s="114">
        <f ca="1">TODAY()</f>
        <v>43647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G27:J27"/>
    <mergeCell ref="A28:J28"/>
    <mergeCell ref="K28:N28"/>
    <mergeCell ref="O28:P28"/>
    <mergeCell ref="G30:J3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J22:Q22"/>
    <mergeCell ref="E13:P15"/>
    <mergeCell ref="F22:I22"/>
    <mergeCell ref="F23:I23"/>
    <mergeCell ref="J16:Q16"/>
    <mergeCell ref="J21:Q21"/>
    <mergeCell ref="F21:I21"/>
    <mergeCell ref="J23:Q23"/>
    <mergeCell ref="Q2:S2"/>
    <mergeCell ref="O2:P2"/>
    <mergeCell ref="A6:C6"/>
    <mergeCell ref="M2:N2"/>
    <mergeCell ref="O3:P3"/>
    <mergeCell ref="Q3:S3"/>
    <mergeCell ref="M3:N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222" t="s">
        <v>85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activeCell="D46" sqref="D46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227" t="s">
        <v>123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9"/>
    </row>
    <row r="2" spans="1:19" s="103" customFormat="1" ht="75" customHeight="1" thickBot="1" x14ac:dyDescent="0.3">
      <c r="A2" s="230" t="s">
        <v>84</v>
      </c>
      <c r="B2" s="230" t="s">
        <v>83</v>
      </c>
      <c r="C2" s="230" t="s">
        <v>82</v>
      </c>
      <c r="D2" s="230" t="s">
        <v>81</v>
      </c>
      <c r="E2" s="230" t="s">
        <v>80</v>
      </c>
      <c r="F2" s="230" t="s">
        <v>122</v>
      </c>
      <c r="G2" s="230" t="s">
        <v>77</v>
      </c>
      <c r="H2" s="104" t="s">
        <v>121</v>
      </c>
      <c r="I2" s="107" t="s">
        <v>120</v>
      </c>
      <c r="J2" s="233" t="s">
        <v>119</v>
      </c>
      <c r="K2" s="234"/>
      <c r="L2" s="234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31"/>
      <c r="B3" s="231"/>
      <c r="C3" s="231"/>
      <c r="D3" s="231"/>
      <c r="E3" s="231"/>
      <c r="F3" s="231"/>
      <c r="G3" s="231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31"/>
      <c r="B4" s="231"/>
      <c r="C4" s="231"/>
      <c r="D4" s="231"/>
      <c r="E4" s="231"/>
      <c r="F4" s="231"/>
      <c r="G4" s="231"/>
      <c r="H4" s="99" t="s">
        <v>103</v>
      </c>
      <c r="I4" s="96" t="s">
        <v>102</v>
      </c>
      <c r="J4" s="225" t="s">
        <v>101</v>
      </c>
      <c r="K4" s="226"/>
      <c r="L4" s="226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32"/>
      <c r="B5" s="232"/>
      <c r="C5" s="232"/>
      <c r="D5" s="232"/>
      <c r="E5" s="232"/>
      <c r="F5" s="232"/>
      <c r="G5" s="232"/>
      <c r="H5" s="99" t="s">
        <v>93</v>
      </c>
      <c r="I5" s="98" t="s">
        <v>92</v>
      </c>
      <c r="J5" s="225" t="s">
        <v>91</v>
      </c>
      <c r="K5" s="226"/>
      <c r="L5" s="226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S45" sqref="S45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35" t="s">
        <v>127</v>
      </c>
      <c r="B1" s="236"/>
      <c r="C1" s="236"/>
      <c r="D1" s="236"/>
      <c r="E1" s="236"/>
      <c r="F1" s="236"/>
      <c r="G1" s="236"/>
      <c r="H1" s="236"/>
      <c r="I1" s="236"/>
      <c r="J1" s="236"/>
      <c r="K1" s="237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6" zoomScale="70" zoomScaleNormal="100" zoomScaleSheetLayoutView="70" zoomScalePageLayoutView="70" workbookViewId="0">
      <selection activeCell="K26" sqref="K26:N26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8.2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9.62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9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9"/>
    </row>
    <row r="4" spans="1:20" ht="25.15" customHeight="1" x14ac:dyDescent="0.4">
      <c r="A4" s="2"/>
      <c r="B4" s="3"/>
      <c r="C4" s="3"/>
      <c r="D4" s="3"/>
      <c r="E4" s="3"/>
      <c r="F4" s="3"/>
      <c r="G4" s="20"/>
      <c r="H4" s="6"/>
      <c r="I4" s="6"/>
      <c r="J4" s="6"/>
      <c r="K4" s="27"/>
      <c r="L4" s="27"/>
      <c r="M4" s="165"/>
      <c r="N4" s="166"/>
      <c r="O4" s="164" t="s">
        <v>26</v>
      </c>
      <c r="P4" s="157"/>
      <c r="Q4" s="163">
        <f ca="1">TODAY()</f>
        <v>43647</v>
      </c>
      <c r="R4" s="157"/>
      <c r="S4" s="157"/>
      <c r="T4" s="29"/>
    </row>
    <row r="5" spans="1:20" ht="25.15" customHeight="1" x14ac:dyDescent="0.4">
      <c r="A5" s="17"/>
      <c r="B5" s="18"/>
      <c r="C5" s="18"/>
      <c r="D5" s="18"/>
      <c r="E5" s="18"/>
      <c r="F5" s="18"/>
      <c r="G5" s="20"/>
      <c r="H5" s="6"/>
      <c r="I5" s="6"/>
      <c r="J5" s="6"/>
      <c r="K5" s="19"/>
      <c r="L5" s="19"/>
      <c r="M5" s="165"/>
      <c r="N5" s="166"/>
      <c r="O5" s="164"/>
      <c r="P5" s="157"/>
      <c r="Q5" s="142"/>
      <c r="R5" s="157"/>
      <c r="S5" s="157"/>
      <c r="T5" s="28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55" t="s">
        <v>28</v>
      </c>
      <c r="B8" s="156"/>
      <c r="C8" s="15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155" t="s">
        <v>30</v>
      </c>
      <c r="B9" s="156"/>
      <c r="C9" s="15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155" t="s">
        <v>29</v>
      </c>
      <c r="B10" s="156"/>
      <c r="C10" s="15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238" t="s">
        <v>139</v>
      </c>
      <c r="F11" s="159"/>
      <c r="G11" s="159"/>
      <c r="H11" s="159"/>
      <c r="I11" s="159"/>
      <c r="J11" s="159"/>
      <c r="K11" s="159"/>
      <c r="L11" s="159"/>
      <c r="M11" s="159"/>
      <c r="N11" s="159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30"/>
      <c r="P12" s="131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30"/>
      <c r="P13" s="131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30"/>
      <c r="P14" s="131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53" t="s">
        <v>20</v>
      </c>
      <c r="G15" s="154"/>
      <c r="H15" s="154"/>
      <c r="I15" s="154"/>
      <c r="J15" s="148" t="str">
        <f>'ТИТУЛЬНЫЙ ЛИСТ ДП'!J13:Q13</f>
        <v>Иванов И.И.</v>
      </c>
      <c r="K15" s="148"/>
      <c r="L15" s="148"/>
      <c r="M15" s="148"/>
      <c r="N15" s="148"/>
      <c r="O15" s="148"/>
      <c r="P15" s="148"/>
      <c r="Q15" s="148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53" t="s">
        <v>21</v>
      </c>
      <c r="G16" s="154"/>
      <c r="H16" s="154"/>
      <c r="I16" s="154"/>
      <c r="J16" s="148" t="str">
        <f>'ТИТУЛЬНЫЙ ЛИСТ ДП'!J14:Q14</f>
        <v>Петров П.П.</v>
      </c>
      <c r="K16" s="148"/>
      <c r="L16" s="148"/>
      <c r="M16" s="148"/>
      <c r="N16" s="148"/>
      <c r="O16" s="148"/>
      <c r="P16" s="148"/>
      <c r="Q16" s="148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53" t="s">
        <v>22</v>
      </c>
      <c r="G17" s="154"/>
      <c r="H17" s="154"/>
      <c r="I17" s="154"/>
      <c r="J17" s="148" t="str">
        <f>'ТИТУЛЬНЫЙ ЛИСТ ДП'!J15:Q15</f>
        <v>г. Москва, ул. Нарвская, д.2</v>
      </c>
      <c r="K17" s="148"/>
      <c r="L17" s="148"/>
      <c r="M17" s="148"/>
      <c r="N17" s="148"/>
      <c r="O17" s="148"/>
      <c r="P17" s="148"/>
      <c r="Q17" s="148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3" t="s">
        <v>11</v>
      </c>
      <c r="G18" s="154"/>
      <c r="H18" s="154"/>
      <c r="I18" s="154"/>
      <c r="J18" s="148" t="str">
        <f>'ТИТУЛЬНЫЙ ЛИСТ ДП'!J16:Q16</f>
        <v>восьмой</v>
      </c>
      <c r="K18" s="148"/>
      <c r="L18" s="148"/>
      <c r="M18" s="148"/>
      <c r="N18" s="148"/>
      <c r="O18" s="148"/>
      <c r="P18" s="148"/>
      <c r="Q18" s="148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3" t="s">
        <v>12</v>
      </c>
      <c r="G19" s="154"/>
      <c r="H19" s="154"/>
      <c r="I19" s="154"/>
      <c r="J19" s="148" t="str">
        <f>'ТИТУЛЬНЫЙ ЛИСТ ДП'!J17:Q17</f>
        <v>кухня</v>
      </c>
      <c r="K19" s="148"/>
      <c r="L19" s="148"/>
      <c r="M19" s="148"/>
      <c r="N19" s="148"/>
      <c r="O19" s="148"/>
      <c r="P19" s="148"/>
      <c r="Q19" s="148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53" t="s">
        <v>13</v>
      </c>
      <c r="G20" s="154"/>
      <c r="H20" s="154"/>
      <c r="I20" s="154"/>
      <c r="J20" s="148" t="str">
        <f>'ТИТУЛЬНЫЙ ЛИСТ ДП'!J18:Q18</f>
        <v>гарнитур кухонный, дверной блок</v>
      </c>
      <c r="K20" s="148"/>
      <c r="L20" s="148"/>
      <c r="M20" s="148"/>
      <c r="N20" s="148"/>
      <c r="O20" s="148"/>
      <c r="P20" s="148"/>
      <c r="Q20" s="148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53" t="s">
        <v>23</v>
      </c>
      <c r="G21" s="154"/>
      <c r="H21" s="154"/>
      <c r="I21" s="154"/>
      <c r="J21" s="148">
        <f>'ТИТУЛЬНЫЙ ЛИСТ ДП'!J19:Q19</f>
        <v>500</v>
      </c>
      <c r="K21" s="148"/>
      <c r="L21" s="148"/>
      <c r="M21" s="148"/>
      <c r="N21" s="148"/>
      <c r="O21" s="148"/>
      <c r="P21" s="148"/>
      <c r="Q21" s="148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53" t="s">
        <v>24</v>
      </c>
      <c r="G22" s="154"/>
      <c r="H22" s="154"/>
      <c r="I22" s="154"/>
      <c r="J22" s="148" t="str">
        <f>'ТИТУЛЬНЫЙ ЛИСТ ДП'!J20:Q20</f>
        <v>1-15,16</v>
      </c>
      <c r="K22" s="148"/>
      <c r="L22" s="148"/>
      <c r="M22" s="148"/>
      <c r="N22" s="148"/>
      <c r="O22" s="148"/>
      <c r="P22" s="148"/>
      <c r="Q22" s="148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43" t="s">
        <v>0</v>
      </c>
      <c r="H25" s="144"/>
      <c r="I25" s="144"/>
      <c r="J25" s="144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3" customFormat="1" ht="25.15" customHeight="1" x14ac:dyDescent="0.35">
      <c r="A26" s="145" t="s">
        <v>138</v>
      </c>
      <c r="B26" s="144"/>
      <c r="C26" s="144"/>
      <c r="D26" s="144"/>
      <c r="E26" s="144"/>
      <c r="F26" s="144"/>
      <c r="G26" s="144"/>
      <c r="H26" s="144"/>
      <c r="I26" s="144"/>
      <c r="J26" s="144"/>
      <c r="K26" s="244" t="str">
        <f>builder</f>
        <v>_____________________</v>
      </c>
      <c r="L26" s="244"/>
      <c r="M26" s="244"/>
      <c r="N26" s="244"/>
      <c r="O26" s="146" t="s">
        <v>5</v>
      </c>
      <c r="P26" s="146"/>
      <c r="Q26" s="140" t="s">
        <v>3</v>
      </c>
      <c r="R26" s="140" t="s">
        <v>3</v>
      </c>
      <c r="S26" s="114">
        <f ca="1">TODAY()</f>
        <v>43647</v>
      </c>
      <c r="T26" s="22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43" t="s">
        <v>2</v>
      </c>
      <c r="H28" s="144"/>
      <c r="I28" s="144"/>
      <c r="J28" s="144"/>
      <c r="K28" s="3"/>
      <c r="L28" s="3"/>
      <c r="M28" s="3"/>
      <c r="N28" s="3"/>
      <c r="O28" s="3"/>
      <c r="P28" s="3"/>
      <c r="Q28" s="19"/>
      <c r="R28" s="19"/>
      <c r="S28" s="7"/>
      <c r="T28" s="4"/>
    </row>
    <row r="29" spans="1:20" s="23" customFormat="1" ht="25.15" customHeight="1" x14ac:dyDescent="0.35">
      <c r="A29" s="147" t="s">
        <v>8</v>
      </c>
      <c r="B29" s="144"/>
      <c r="C29" s="144"/>
      <c r="D29" s="144"/>
      <c r="E29" s="144"/>
      <c r="F29" s="144"/>
      <c r="G29" s="144"/>
      <c r="H29" s="144"/>
      <c r="I29" s="144"/>
      <c r="J29" s="144"/>
      <c r="K29" s="244" t="str">
        <f>VAP</f>
        <v>_____________________</v>
      </c>
      <c r="L29" s="244"/>
      <c r="M29" s="244"/>
      <c r="N29" s="244"/>
      <c r="O29" s="146" t="s">
        <v>5</v>
      </c>
      <c r="P29" s="146"/>
      <c r="Q29" s="140" t="s">
        <v>3</v>
      </c>
      <c r="R29" s="140" t="s">
        <v>3</v>
      </c>
      <c r="S29" s="114">
        <f ca="1">TODAY()</f>
        <v>43647</v>
      </c>
      <c r="T29" s="22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43" t="s">
        <v>32</v>
      </c>
      <c r="H31" s="144"/>
      <c r="I31" s="144"/>
      <c r="J31" s="144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47" t="s">
        <v>33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245" t="s">
        <v>4</v>
      </c>
      <c r="L32" s="245"/>
      <c r="M32" s="245"/>
      <c r="N32" s="245"/>
      <c r="O32" s="146" t="s">
        <v>5</v>
      </c>
      <c r="P32" s="146"/>
      <c r="Q32" s="140" t="s">
        <v>3</v>
      </c>
      <c r="R32" s="140" t="s">
        <v>3</v>
      </c>
      <c r="S32" s="114">
        <f ca="1">TODAY()</f>
        <v>43647</v>
      </c>
      <c r="T32" s="22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43" t="s">
        <v>1</v>
      </c>
      <c r="H34" s="144"/>
      <c r="I34" s="144"/>
      <c r="J34" s="144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47" t="s">
        <v>9</v>
      </c>
      <c r="B35" s="144"/>
      <c r="C35" s="144"/>
      <c r="D35" s="144"/>
      <c r="E35" s="144"/>
      <c r="F35" s="144"/>
      <c r="G35" s="144"/>
      <c r="H35" s="144"/>
      <c r="I35" s="144"/>
      <c r="J35" s="144"/>
      <c r="K35" s="244" t="str">
        <f>RPG</f>
        <v>_____________________</v>
      </c>
      <c r="L35" s="244"/>
      <c r="M35" s="244"/>
      <c r="N35" s="244"/>
      <c r="O35" s="146" t="s">
        <v>5</v>
      </c>
      <c r="P35" s="146"/>
      <c r="Q35" s="140" t="s">
        <v>3</v>
      </c>
      <c r="R35" s="140" t="s">
        <v>3</v>
      </c>
      <c r="S35" s="114">
        <f ca="1">TODAY()</f>
        <v>43647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O35:P35"/>
    <mergeCell ref="G31:J31"/>
    <mergeCell ref="A32:J32"/>
    <mergeCell ref="E11:N14"/>
    <mergeCell ref="A35:J35"/>
    <mergeCell ref="K35:N35"/>
    <mergeCell ref="J22:Q22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  <mergeCell ref="O32:P32"/>
    <mergeCell ref="G34:J34"/>
    <mergeCell ref="F21:I21"/>
    <mergeCell ref="F22:I22"/>
    <mergeCell ref="A29:J29"/>
    <mergeCell ref="K29:N29"/>
    <mergeCell ref="O29:P29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Q5:S5"/>
    <mergeCell ref="Q4:S4"/>
    <mergeCell ref="O4:P4"/>
    <mergeCell ref="A8:C8"/>
    <mergeCell ref="M4:N4"/>
    <mergeCell ref="O5:P5"/>
    <mergeCell ref="M5:N5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25</vt:i4>
      </vt:variant>
    </vt:vector>
  </HeadingPairs>
  <TitlesOfParts>
    <vt:vector size="35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product</vt:lpstr>
      <vt:lpstr>room</vt:lpstr>
      <vt:lpstr>RPG</vt:lpstr>
      <vt:lpstr>VAP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2019-06-12T16:27:44Z</cp:lastPrinted>
  <dcterms:created xsi:type="dcterms:W3CDTF">2016-12-30T07:18:33Z</dcterms:created>
  <dcterms:modified xsi:type="dcterms:W3CDTF">2019-07-01T03:34:01Z</dcterms:modified>
</cp:coreProperties>
</file>