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l\Desktop\"/>
    </mc:Choice>
  </mc:AlternateContent>
  <xr:revisionPtr revIDLastSave="0" documentId="8_{B9DA6867-5278-4133-8347-885FDCB68F7F}" xr6:coauthVersionLast="47" xr6:coauthVersionMax="47" xr10:uidLastSave="{00000000-0000-0000-0000-000000000000}"/>
  <bookViews>
    <workbookView xWindow="-108" yWindow="-108" windowWidth="23256" windowHeight="12576" xr2:uid="{3E3FFF8A-4388-7E43-9DC3-2E1D1F4DBAE1}"/>
  </bookViews>
  <sheets>
    <sheet name="Practica 3 noviemb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C49" i="1"/>
  <c r="D49" i="1"/>
  <c r="E49" i="1"/>
  <c r="B49" i="1"/>
  <c r="C47" i="1"/>
  <c r="D47" i="1"/>
  <c r="E47" i="1"/>
  <c r="B47" i="1"/>
  <c r="C48" i="1"/>
  <c r="D48" i="1"/>
  <c r="E48" i="1" s="1"/>
  <c r="G37" i="1"/>
  <c r="G38" i="1"/>
  <c r="G39" i="1"/>
  <c r="G40" i="1"/>
  <c r="G36" i="1"/>
  <c r="E38" i="1"/>
  <c r="E37" i="1" s="1"/>
  <c r="D37" i="1"/>
  <c r="E39" i="1" s="1"/>
  <c r="D38" i="1"/>
  <c r="C37" i="1"/>
  <c r="D39" i="1" s="1"/>
  <c r="C38" i="1"/>
  <c r="C39" i="1"/>
  <c r="B39" i="1"/>
  <c r="B38" i="1"/>
  <c r="B18" i="1"/>
  <c r="B14" i="1"/>
  <c r="E21" i="1"/>
  <c r="D21" i="1"/>
  <c r="C21" i="1"/>
  <c r="B21" i="1"/>
</calcChain>
</file>

<file path=xl/sharedStrings.xml><?xml version="1.0" encoding="utf-8"?>
<sst xmlns="http://schemas.openxmlformats.org/spreadsheetml/2006/main" count="48" uniqueCount="36">
  <si>
    <t>Unidades</t>
  </si>
  <si>
    <t>Unidades a Vender</t>
  </si>
  <si>
    <t>Mas</t>
  </si>
  <si>
    <t>Necesidades Totales</t>
  </si>
  <si>
    <t>Producción para el año</t>
  </si>
  <si>
    <t>Trim 1</t>
  </si>
  <si>
    <t>Trim 2</t>
  </si>
  <si>
    <t>Trim 3</t>
  </si>
  <si>
    <t>Trim 4</t>
  </si>
  <si>
    <t>Gestión a Presupuestar</t>
  </si>
  <si>
    <t>Se pide.-</t>
  </si>
  <si>
    <t>Efectuar el Presupuesto de Producción de Unidades bajo los 3 escenarios</t>
  </si>
  <si>
    <t>Opción 1.- Producción estable</t>
  </si>
  <si>
    <t>Opción 2.- Inventario estable</t>
  </si>
  <si>
    <t>Opción 3.- Mixto en base a políticas</t>
  </si>
  <si>
    <t>Politicas Para Opcion 3</t>
  </si>
  <si>
    <t>Vacaciones 3er trimestre, la produccion puede bajar, Inv Final Max 1600 Minimo 1400</t>
  </si>
  <si>
    <t>Distrib de las Ventas en Unid en los Trimestres</t>
  </si>
  <si>
    <t>Ventas en Unidades</t>
  </si>
  <si>
    <t>La Empresa FANCESA SA, dedicada a la producción de cemento tiene las siguientes</t>
  </si>
  <si>
    <t>Determinar</t>
  </si>
  <si>
    <t>variables para elaborar su Presupuesto de Producción para la G-2025:</t>
  </si>
  <si>
    <t>Presupuesto de Producción en Unidades - Practica</t>
  </si>
  <si>
    <t>Inventario final planif a Diciembre 2025</t>
  </si>
  <si>
    <t>Menos Inventario Inicial a Enero 2025</t>
  </si>
  <si>
    <t>Detalle</t>
  </si>
  <si>
    <t>Ventas (unidades)</t>
  </si>
  <si>
    <t>Inventario Inicial</t>
  </si>
  <si>
    <t>Producción Planificada</t>
  </si>
  <si>
    <t>Trimestre 1</t>
  </si>
  <si>
    <t>Trimestre 2</t>
  </si>
  <si>
    <t>Trimestre 3</t>
  </si>
  <si>
    <t>Trimestre 4</t>
  </si>
  <si>
    <t>Inventario Final</t>
  </si>
  <si>
    <t>Producción estable</t>
  </si>
  <si>
    <t>Inventario Final Estable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</si>
</sst>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B201-D007-A343-B022-4941518C8E4A}">
  <dimension ref="A1:G49"/>
  <sheetViews>
    <sheetView tabSelected="1" topLeftCell="A15" zoomScaleNormal="100" workbookViewId="0">
      <selection activeCell="A51" sqref="A51"/>
    </sheetView>
  </sheetViews>
  <sheetFormatPr baseColWidth="10" defaultRowHeight="15.6" x14ac:dyDescent="0.3"/>
  <cols>
    <col min="1" max="1" width="40.5" customWidth="1"/>
  </cols>
  <sheetData>
    <row r="1" spans="1:3" x14ac:dyDescent="0.3">
      <c r="A1" s="1" t="s">
        <v>22</v>
      </c>
    </row>
    <row r="2" spans="1:3" x14ac:dyDescent="0.3">
      <c r="A2" s="1"/>
    </row>
    <row r="3" spans="1:3" x14ac:dyDescent="0.3">
      <c r="A3" t="s">
        <v>19</v>
      </c>
    </row>
    <row r="4" spans="1:3" x14ac:dyDescent="0.3">
      <c r="A4" t="s">
        <v>21</v>
      </c>
    </row>
    <row r="7" spans="1:3" x14ac:dyDescent="0.3">
      <c r="B7" s="8" t="s">
        <v>0</v>
      </c>
    </row>
    <row r="8" spans="1:3" x14ac:dyDescent="0.3">
      <c r="A8" t="s">
        <v>9</v>
      </c>
      <c r="B8" s="8">
        <v>2025</v>
      </c>
    </row>
    <row r="10" spans="1:3" x14ac:dyDescent="0.3">
      <c r="A10" t="s">
        <v>1</v>
      </c>
      <c r="B10">
        <v>14200</v>
      </c>
    </row>
    <row r="11" spans="1:3" x14ac:dyDescent="0.3">
      <c r="A11" t="s">
        <v>2</v>
      </c>
    </row>
    <row r="12" spans="1:3" x14ac:dyDescent="0.3">
      <c r="A12" t="s">
        <v>23</v>
      </c>
      <c r="B12" s="2">
        <v>1500</v>
      </c>
    </row>
    <row r="14" spans="1:3" x14ac:dyDescent="0.3">
      <c r="A14" t="s">
        <v>3</v>
      </c>
      <c r="B14" s="6">
        <f>B10+B12</f>
        <v>15700</v>
      </c>
      <c r="C14" t="s">
        <v>20</v>
      </c>
    </row>
    <row r="16" spans="1:3" x14ac:dyDescent="0.3">
      <c r="A16" t="s">
        <v>24</v>
      </c>
      <c r="B16">
        <v>2000</v>
      </c>
    </row>
    <row r="17" spans="1:5" x14ac:dyDescent="0.3">
      <c r="B17" s="2"/>
    </row>
    <row r="18" spans="1:5" x14ac:dyDescent="0.3">
      <c r="A18" t="s">
        <v>4</v>
      </c>
      <c r="B18" s="6">
        <f>B14-B16</f>
        <v>13700</v>
      </c>
      <c r="C18" t="s">
        <v>20</v>
      </c>
    </row>
    <row r="20" spans="1:5" x14ac:dyDescent="0.3">
      <c r="A20" s="5" t="s">
        <v>17</v>
      </c>
      <c r="B20" s="5" t="s">
        <v>5</v>
      </c>
      <c r="C20" s="5" t="s">
        <v>6</v>
      </c>
      <c r="D20" s="5" t="s">
        <v>7</v>
      </c>
      <c r="E20" s="5" t="s">
        <v>8</v>
      </c>
    </row>
    <row r="21" spans="1:5" x14ac:dyDescent="0.3">
      <c r="A21" s="4" t="s">
        <v>18</v>
      </c>
      <c r="B21" s="3">
        <f>1500+1600+1600</f>
        <v>4700</v>
      </c>
      <c r="C21" s="3">
        <f>1400+1200+1000</f>
        <v>3600</v>
      </c>
      <c r="D21" s="3">
        <f>700+600+900</f>
        <v>2200</v>
      </c>
      <c r="E21" s="3">
        <f>1100+1200+1400</f>
        <v>3700</v>
      </c>
    </row>
    <row r="24" spans="1:5" x14ac:dyDescent="0.3">
      <c r="A24" t="s">
        <v>10</v>
      </c>
    </row>
    <row r="26" spans="1:5" x14ac:dyDescent="0.3">
      <c r="A26" t="s">
        <v>11</v>
      </c>
    </row>
    <row r="27" spans="1:5" x14ac:dyDescent="0.3">
      <c r="A27" t="s">
        <v>12</v>
      </c>
    </row>
    <row r="28" spans="1:5" x14ac:dyDescent="0.3">
      <c r="A28" t="s">
        <v>13</v>
      </c>
    </row>
    <row r="29" spans="1:5" x14ac:dyDescent="0.3">
      <c r="A29" t="s">
        <v>14</v>
      </c>
    </row>
    <row r="30" spans="1:5" x14ac:dyDescent="0.3">
      <c r="A30" s="7" t="s">
        <v>15</v>
      </c>
    </row>
    <row r="31" spans="1:5" x14ac:dyDescent="0.3">
      <c r="A31" t="s">
        <v>16</v>
      </c>
    </row>
    <row r="33" spans="1:7" x14ac:dyDescent="0.3">
      <c r="A33" t="s">
        <v>34</v>
      </c>
    </row>
    <row r="34" spans="1:7" x14ac:dyDescent="0.3">
      <c r="A34" t="s">
        <v>25</v>
      </c>
      <c r="B34" t="s">
        <v>29</v>
      </c>
      <c r="C34" t="s">
        <v>30</v>
      </c>
      <c r="D34" t="s">
        <v>31</v>
      </c>
      <c r="E34" t="s">
        <v>32</v>
      </c>
    </row>
    <row r="36" spans="1:7" x14ac:dyDescent="0.3">
      <c r="A36" t="s">
        <v>26</v>
      </c>
      <c r="B36">
        <v>4700</v>
      </c>
      <c r="C36">
        <v>3600</v>
      </c>
      <c r="D36">
        <v>2200</v>
      </c>
      <c r="E36">
        <v>3700</v>
      </c>
      <c r="G36">
        <f>SUM(B36:E36)</f>
        <v>14200</v>
      </c>
    </row>
    <row r="37" spans="1:7" x14ac:dyDescent="0.3">
      <c r="A37" t="s">
        <v>33</v>
      </c>
      <c r="B37" s="2">
        <v>1500</v>
      </c>
      <c r="C37" s="2">
        <f>C38-C36</f>
        <v>1330</v>
      </c>
      <c r="D37" s="2">
        <f>D38-D36</f>
        <v>2550</v>
      </c>
      <c r="E37" s="2">
        <f>E38-E36</f>
        <v>2280</v>
      </c>
      <c r="G37">
        <f>SUM(B37:E37)</f>
        <v>7660</v>
      </c>
    </row>
    <row r="38" spans="1:7" x14ac:dyDescent="0.3">
      <c r="A38" t="s">
        <v>3</v>
      </c>
      <c r="B38">
        <f>B36+B37</f>
        <v>6200</v>
      </c>
      <c r="C38">
        <f>C39+C40</f>
        <v>4930</v>
      </c>
      <c r="D38">
        <f>D39+D40</f>
        <v>4750</v>
      </c>
      <c r="E38">
        <f>E39+E40</f>
        <v>5980</v>
      </c>
      <c r="G38">
        <f>SUM(B38:E38)</f>
        <v>21860</v>
      </c>
    </row>
    <row r="39" spans="1:7" x14ac:dyDescent="0.3">
      <c r="A39" t="s">
        <v>27</v>
      </c>
      <c r="B39" s="2">
        <f>B38-B40</f>
        <v>2780</v>
      </c>
      <c r="C39" s="2">
        <f>B37</f>
        <v>1500</v>
      </c>
      <c r="D39" s="2">
        <f>C37</f>
        <v>1330</v>
      </c>
      <c r="E39" s="2">
        <f>D37</f>
        <v>2550</v>
      </c>
      <c r="G39">
        <f>SUM(B39:E39)</f>
        <v>8160</v>
      </c>
    </row>
    <row r="40" spans="1:7" x14ac:dyDescent="0.3">
      <c r="A40" t="s">
        <v>28</v>
      </c>
      <c r="B40">
        <v>3420</v>
      </c>
      <c r="C40">
        <v>3430</v>
      </c>
      <c r="D40">
        <v>3420</v>
      </c>
      <c r="E40">
        <v>3430</v>
      </c>
      <c r="G40">
        <f>SUM(B40:E40)</f>
        <v>13700</v>
      </c>
    </row>
    <row r="42" spans="1:7" x14ac:dyDescent="0.3">
      <c r="A42" t="s">
        <v>35</v>
      </c>
    </row>
    <row r="43" spans="1:7" x14ac:dyDescent="0.3">
      <c r="A43" t="s">
        <v>25</v>
      </c>
      <c r="B43" t="s">
        <v>29</v>
      </c>
      <c r="C43" t="s">
        <v>30</v>
      </c>
      <c r="D43" t="s">
        <v>31</v>
      </c>
      <c r="E43" t="s">
        <v>32</v>
      </c>
    </row>
    <row r="45" spans="1:7" x14ac:dyDescent="0.3">
      <c r="A45" t="s">
        <v>26</v>
      </c>
      <c r="B45">
        <v>4700</v>
      </c>
      <c r="C45">
        <v>3600</v>
      </c>
      <c r="D45">
        <v>2200</v>
      </c>
      <c r="E45">
        <v>3700</v>
      </c>
      <c r="G45">
        <f>SUM(B45:E45)</f>
        <v>14200</v>
      </c>
    </row>
    <row r="46" spans="1:7" x14ac:dyDescent="0.3">
      <c r="A46" t="s">
        <v>33</v>
      </c>
      <c r="B46" s="2">
        <v>1500</v>
      </c>
      <c r="C46" s="2">
        <v>1500</v>
      </c>
      <c r="D46" s="2">
        <v>1500</v>
      </c>
      <c r="E46" s="2">
        <v>1500</v>
      </c>
      <c r="G46">
        <f>SUM(B46:E46)</f>
        <v>6000</v>
      </c>
    </row>
    <row r="47" spans="1:7" x14ac:dyDescent="0.3">
      <c r="A47" t="s">
        <v>3</v>
      </c>
      <c r="B47">
        <f>B45+B46</f>
        <v>6200</v>
      </c>
      <c r="C47">
        <f t="shared" ref="C47:E47" si="0">C45+C46</f>
        <v>5100</v>
      </c>
      <c r="D47">
        <f t="shared" si="0"/>
        <v>3700</v>
      </c>
      <c r="E47">
        <f t="shared" si="0"/>
        <v>5200</v>
      </c>
      <c r="G47">
        <f>SUM(B47:E47)</f>
        <v>20200</v>
      </c>
    </row>
    <row r="48" spans="1:7" x14ac:dyDescent="0.3">
      <c r="A48" t="s">
        <v>27</v>
      </c>
      <c r="B48" s="2">
        <v>2000</v>
      </c>
      <c r="C48" s="2">
        <f>B46</f>
        <v>1500</v>
      </c>
      <c r="D48" s="2">
        <f>C46</f>
        <v>1500</v>
      </c>
      <c r="E48" s="2">
        <f>D46</f>
        <v>1500</v>
      </c>
      <c r="G48">
        <f>SUM(B48:E48)</f>
        <v>6500</v>
      </c>
    </row>
    <row r="49" spans="1:7" x14ac:dyDescent="0.3">
      <c r="A49" t="s">
        <v>28</v>
      </c>
      <c r="B49">
        <f>B47-B48</f>
        <v>4200</v>
      </c>
      <c r="C49">
        <f t="shared" ref="C49:E49" si="1">C47-C48</f>
        <v>3600</v>
      </c>
      <c r="D49">
        <f t="shared" si="1"/>
        <v>2200</v>
      </c>
      <c r="E49">
        <f t="shared" si="1"/>
        <v>3700</v>
      </c>
      <c r="G49">
        <f>SUM(B49:E49)</f>
        <v>13700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Practica 3 noviembre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Edmundo Gomez Uriarte</dc:creator>
  <cp:lastModifiedBy>Ismael Rivera</cp:lastModifiedBy>
  <dcterms:created xsi:type="dcterms:W3CDTF">2020-10-26T23:30:11Z</dcterms:created>
  <dcterms:modified xsi:type="dcterms:W3CDTF">2024-10-28T22:26:40Z</dcterms:modified>
</cp:coreProperties>
</file>