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gh\Documents\labs\management\"/>
    </mc:Choice>
  </mc:AlternateContent>
  <bookViews>
    <workbookView xWindow="0" yWindow="0" windowWidth="20520" windowHeight="85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1" l="1"/>
  <c r="B78" i="1" s="1"/>
  <c r="D76" i="1"/>
  <c r="D75" i="1"/>
  <c r="D69" i="1"/>
  <c r="D68" i="1"/>
  <c r="B67" i="1"/>
  <c r="B76" i="1"/>
  <c r="B71" i="1"/>
  <c r="B62" i="1"/>
  <c r="B55" i="1"/>
  <c r="B53" i="1"/>
  <c r="B60" i="1" s="1"/>
  <c r="D62" i="1"/>
  <c r="D60" i="1"/>
  <c r="D61" i="1"/>
  <c r="B39" i="1"/>
  <c r="D54" i="1"/>
  <c r="D57" i="1"/>
  <c r="B46" i="1"/>
  <c r="D50" i="1"/>
  <c r="B50" i="1"/>
  <c r="D41" i="1"/>
  <c r="D43" i="1"/>
  <c r="D33" i="1"/>
  <c r="B43" i="1"/>
  <c r="D71" i="1" l="1"/>
  <c r="D78" i="1"/>
  <c r="B57" i="1"/>
  <c r="B64" i="1"/>
  <c r="D64" i="1"/>
  <c r="B29" i="1"/>
  <c r="B22" i="1"/>
  <c r="D15" i="1"/>
  <c r="B36" i="1"/>
  <c r="D36" i="1"/>
  <c r="D29" i="1"/>
  <c r="D22" i="1"/>
  <c r="B15" i="1" l="1"/>
  <c r="B9" i="1"/>
  <c r="B4" i="1"/>
  <c r="D4" i="1"/>
  <c r="D9" i="1"/>
</calcChain>
</file>

<file path=xl/sharedStrings.xml><?xml version="1.0" encoding="utf-8"?>
<sst xmlns="http://schemas.openxmlformats.org/spreadsheetml/2006/main" count="101" uniqueCount="11">
  <si>
    <t>Актив</t>
  </si>
  <si>
    <t>(грн)</t>
  </si>
  <si>
    <t>Пасив</t>
  </si>
  <si>
    <t>Рахунок</t>
  </si>
  <si>
    <t>Сума</t>
  </si>
  <si>
    <t>Приватний капітал</t>
  </si>
  <si>
    <t>Банківський кредит</t>
  </si>
  <si>
    <t>Обладнання</t>
  </si>
  <si>
    <t>Матеріальні запаси (сировина)</t>
  </si>
  <si>
    <t>Заборгованість по держбюджету (податок)</t>
  </si>
  <si>
    <t>Нарощений капітал (дохід)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</si>
</sst>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2" xfId="0" applyFont="1" applyBorder="1" applyAlignment="1">
      <alignment horizontal="center" vertical="center"/>
    </xf>
    <xf numFmtId="16" fontId="0" fillId="0" borderId="2" xfId="0" applyNumberFormat="1" applyBorder="1"/>
    <xf numFmtId="0" fontId="0" fillId="0" borderId="3" xfId="0" applyFont="1" applyBorder="1"/>
    <xf numFmtId="0" fontId="2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3" xfId="0" applyBorder="1"/>
    <xf numFmtId="0" fontId="3" fillId="0" borderId="1" xfId="0" applyFont="1" applyBorder="1"/>
    <xf numFmtId="0" fontId="0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topLeftCell="A72" workbookViewId="0">
      <selection activeCell="B7" sqref="B7"/>
    </sheetView>
  </sheetViews>
  <sheetFormatPr defaultRowHeight="15" x14ac:dyDescent="0.25"/>
  <cols>
    <col min="1" max="1" width="18.7109375" customWidth="1"/>
    <col min="3" max="3" width="23.28515625" customWidth="1"/>
  </cols>
  <sheetData>
    <row r="1" spans="1:4" ht="18.75" x14ac:dyDescent="0.25">
      <c r="A1" s="1" t="s">
        <v>0</v>
      </c>
      <c r="B1" s="9" t="s">
        <v>1</v>
      </c>
      <c r="C1" s="9" t="s">
        <v>2</v>
      </c>
      <c r="D1" s="9" t="s">
        <v>1</v>
      </c>
    </row>
    <row r="2" spans="1:4" x14ac:dyDescent="0.25">
      <c r="A2" s="2">
        <v>42064</v>
      </c>
      <c r="B2" s="10"/>
      <c r="C2" s="10"/>
      <c r="D2" s="10"/>
    </row>
    <row r="3" spans="1:4" x14ac:dyDescent="0.25">
      <c r="A3" s="3" t="s">
        <v>3</v>
      </c>
      <c r="B3" s="11">
        <v>20000</v>
      </c>
      <c r="C3" s="3" t="s">
        <v>5</v>
      </c>
      <c r="D3" s="11">
        <v>20000</v>
      </c>
    </row>
    <row r="4" spans="1:4" ht="15.75" x14ac:dyDescent="0.25">
      <c r="A4" s="4" t="s">
        <v>4</v>
      </c>
      <c r="B4" s="12">
        <f>SUM(B3)</f>
        <v>20000</v>
      </c>
      <c r="C4" s="4" t="s">
        <v>4</v>
      </c>
      <c r="D4" s="12">
        <f>SUM(D3)</f>
        <v>20000</v>
      </c>
    </row>
    <row r="5" spans="1:4" x14ac:dyDescent="0.25">
      <c r="A5" s="5"/>
      <c r="B5" s="10"/>
      <c r="C5" s="6"/>
      <c r="D5" s="10"/>
    </row>
    <row r="6" spans="1:4" x14ac:dyDescent="0.25">
      <c r="A6" s="2">
        <v>42066</v>
      </c>
      <c r="B6" s="10"/>
      <c r="C6" s="10"/>
      <c r="D6" s="10"/>
    </row>
    <row r="7" spans="1:4" x14ac:dyDescent="0.25">
      <c r="A7" s="3" t="s">
        <v>3</v>
      </c>
      <c r="B7" s="11">
        <v>30000</v>
      </c>
      <c r="C7" s="3" t="s">
        <v>5</v>
      </c>
      <c r="D7" s="11">
        <v>20000</v>
      </c>
    </row>
    <row r="8" spans="1:4" x14ac:dyDescent="0.25">
      <c r="A8" s="6"/>
      <c r="B8" s="10"/>
      <c r="C8" s="7" t="s">
        <v>6</v>
      </c>
      <c r="D8" s="10">
        <v>10000</v>
      </c>
    </row>
    <row r="9" spans="1:4" ht="15.75" x14ac:dyDescent="0.25">
      <c r="A9" s="4" t="s">
        <v>4</v>
      </c>
      <c r="B9" s="12">
        <f>SUM(B7:B8)</f>
        <v>30000</v>
      </c>
      <c r="C9" s="4" t="s">
        <v>4</v>
      </c>
      <c r="D9" s="12">
        <f>SUM(D7:D8)</f>
        <v>30000</v>
      </c>
    </row>
    <row r="10" spans="1:4" x14ac:dyDescent="0.25">
      <c r="A10" s="5"/>
      <c r="B10" s="10"/>
      <c r="C10" s="6"/>
      <c r="D10" s="10"/>
    </row>
    <row r="11" spans="1:4" x14ac:dyDescent="0.25">
      <c r="A11" s="2">
        <v>42104</v>
      </c>
      <c r="B11" s="10"/>
      <c r="C11" s="10"/>
      <c r="D11" s="10"/>
    </row>
    <row r="12" spans="1:4" x14ac:dyDescent="0.25">
      <c r="A12" s="3" t="s">
        <v>3</v>
      </c>
      <c r="B12" s="11">
        <v>5000</v>
      </c>
      <c r="C12" s="3" t="s">
        <v>5</v>
      </c>
      <c r="D12" s="11">
        <v>20000</v>
      </c>
    </row>
    <row r="13" spans="1:4" x14ac:dyDescent="0.25">
      <c r="A13" s="7" t="s">
        <v>7</v>
      </c>
      <c r="B13" s="10">
        <v>15000</v>
      </c>
      <c r="C13" s="7" t="s">
        <v>6</v>
      </c>
      <c r="D13" s="10">
        <v>10000</v>
      </c>
    </row>
    <row r="14" spans="1:4" ht="30" x14ac:dyDescent="0.25">
      <c r="A14" s="8" t="s">
        <v>8</v>
      </c>
      <c r="B14" s="10">
        <v>10000</v>
      </c>
      <c r="C14" s="7"/>
      <c r="D14" s="10"/>
    </row>
    <row r="15" spans="1:4" ht="15.75" x14ac:dyDescent="0.25">
      <c r="A15" s="4" t="s">
        <v>4</v>
      </c>
      <c r="B15" s="12">
        <f>SUM(B12:B14)</f>
        <v>30000</v>
      </c>
      <c r="C15" s="4" t="s">
        <v>4</v>
      </c>
      <c r="D15" s="12">
        <f>SUM(D12:D14)</f>
        <v>30000</v>
      </c>
    </row>
    <row r="16" spans="1:4" x14ac:dyDescent="0.25">
      <c r="A16" s="5"/>
      <c r="B16" s="10"/>
      <c r="C16" s="6"/>
      <c r="D16" s="10"/>
    </row>
    <row r="17" spans="1:4" x14ac:dyDescent="0.25">
      <c r="A17" s="2">
        <v>42124</v>
      </c>
      <c r="B17" s="10"/>
      <c r="C17" s="10"/>
      <c r="D17" s="10"/>
    </row>
    <row r="18" spans="1:4" x14ac:dyDescent="0.25">
      <c r="A18" s="3" t="s">
        <v>3</v>
      </c>
      <c r="B18" s="11">
        <v>17000</v>
      </c>
      <c r="C18" s="3" t="s">
        <v>5</v>
      </c>
      <c r="D18" s="11">
        <v>20000</v>
      </c>
    </row>
    <row r="19" spans="1:4" x14ac:dyDescent="0.25">
      <c r="A19" s="7" t="s">
        <v>7</v>
      </c>
      <c r="B19" s="10">
        <v>15000</v>
      </c>
      <c r="C19" s="7" t="s">
        <v>6</v>
      </c>
      <c r="D19" s="10">
        <v>10000</v>
      </c>
    </row>
    <row r="20" spans="1:4" ht="30" x14ac:dyDescent="0.25">
      <c r="A20" s="8" t="s">
        <v>8</v>
      </c>
      <c r="B20" s="10">
        <v>5000</v>
      </c>
      <c r="C20" s="8" t="s">
        <v>10</v>
      </c>
      <c r="D20" s="10">
        <v>4200</v>
      </c>
    </row>
    <row r="21" spans="1:4" ht="30" customHeight="1" x14ac:dyDescent="0.25">
      <c r="A21" s="8"/>
      <c r="B21" s="10"/>
      <c r="C21" s="8" t="s">
        <v>9</v>
      </c>
      <c r="D21" s="10">
        <v>2800</v>
      </c>
    </row>
    <row r="22" spans="1:4" ht="15.75" x14ac:dyDescent="0.25">
      <c r="A22" s="4" t="s">
        <v>4</v>
      </c>
      <c r="B22" s="12">
        <f>SUM(B18:B21)</f>
        <v>37000</v>
      </c>
      <c r="C22" s="4" t="s">
        <v>4</v>
      </c>
      <c r="D22" s="12">
        <f>SUM(D18:D21)</f>
        <v>37000</v>
      </c>
    </row>
    <row r="23" spans="1:4" x14ac:dyDescent="0.25">
      <c r="A23" s="5"/>
      <c r="B23" s="10"/>
      <c r="C23" s="6"/>
      <c r="D23" s="10"/>
    </row>
    <row r="24" spans="1:4" x14ac:dyDescent="0.25">
      <c r="A24" s="2">
        <v>42125</v>
      </c>
      <c r="B24" s="10"/>
      <c r="C24" s="10"/>
      <c r="D24" s="10"/>
    </row>
    <row r="25" spans="1:4" x14ac:dyDescent="0.25">
      <c r="A25" s="3" t="s">
        <v>3</v>
      </c>
      <c r="B25" s="11">
        <v>14200</v>
      </c>
      <c r="C25" s="3" t="s">
        <v>5</v>
      </c>
      <c r="D25" s="11">
        <v>20000</v>
      </c>
    </row>
    <row r="26" spans="1:4" x14ac:dyDescent="0.25">
      <c r="A26" s="7" t="s">
        <v>7</v>
      </c>
      <c r="B26" s="10">
        <v>15000</v>
      </c>
      <c r="C26" s="7" t="s">
        <v>6</v>
      </c>
      <c r="D26" s="10">
        <v>10000</v>
      </c>
    </row>
    <row r="27" spans="1:4" ht="30" x14ac:dyDescent="0.25">
      <c r="A27" s="8" t="s">
        <v>8</v>
      </c>
      <c r="B27" s="10">
        <v>5000</v>
      </c>
      <c r="C27" s="8" t="s">
        <v>10</v>
      </c>
      <c r="D27" s="10">
        <v>4200</v>
      </c>
    </row>
    <row r="28" spans="1:4" ht="30" customHeight="1" x14ac:dyDescent="0.25">
      <c r="A28" s="8"/>
      <c r="B28" s="10"/>
      <c r="C28" s="8" t="s">
        <v>9</v>
      </c>
      <c r="D28" s="10"/>
    </row>
    <row r="29" spans="1:4" ht="15.75" x14ac:dyDescent="0.25">
      <c r="A29" s="4" t="s">
        <v>4</v>
      </c>
      <c r="B29" s="12">
        <f>SUM(B25:B28)</f>
        <v>34200</v>
      </c>
      <c r="C29" s="4" t="s">
        <v>4</v>
      </c>
      <c r="D29" s="12">
        <f>SUM(D25:D28)</f>
        <v>34200</v>
      </c>
    </row>
    <row r="30" spans="1:4" x14ac:dyDescent="0.25">
      <c r="A30" s="5"/>
      <c r="B30" s="10"/>
      <c r="C30" s="6"/>
      <c r="D30" s="10"/>
    </row>
    <row r="31" spans="1:4" x14ac:dyDescent="0.25">
      <c r="A31" s="2">
        <v>42127</v>
      </c>
      <c r="B31" s="10"/>
      <c r="C31" s="10"/>
      <c r="D31" s="10"/>
    </row>
    <row r="32" spans="1:4" x14ac:dyDescent="0.25">
      <c r="A32" s="3" t="s">
        <v>3</v>
      </c>
      <c r="B32" s="11">
        <v>7100</v>
      </c>
      <c r="C32" s="3" t="s">
        <v>5</v>
      </c>
      <c r="D32" s="11">
        <v>20000</v>
      </c>
    </row>
    <row r="33" spans="1:4" x14ac:dyDescent="0.25">
      <c r="A33" s="7" t="s">
        <v>7</v>
      </c>
      <c r="B33" s="10">
        <v>15000</v>
      </c>
      <c r="C33" s="7" t="s">
        <v>6</v>
      </c>
      <c r="D33" s="10">
        <f>D26-D27*0.5</f>
        <v>7900</v>
      </c>
    </row>
    <row r="34" spans="1:4" ht="30" x14ac:dyDescent="0.25">
      <c r="A34" s="8" t="s">
        <v>8</v>
      </c>
      <c r="B34" s="10">
        <v>10000</v>
      </c>
      <c r="C34" s="8" t="s">
        <v>10</v>
      </c>
      <c r="D34" s="10">
        <v>4200</v>
      </c>
    </row>
    <row r="35" spans="1:4" ht="29.25" customHeight="1" x14ac:dyDescent="0.25">
      <c r="A35" s="8"/>
      <c r="B35" s="10"/>
      <c r="C35" s="8" t="s">
        <v>9</v>
      </c>
      <c r="D35" s="10"/>
    </row>
    <row r="36" spans="1:4" ht="15.75" x14ac:dyDescent="0.25">
      <c r="A36" s="4" t="s">
        <v>4</v>
      </c>
      <c r="B36" s="12">
        <f>SUM(B32:B35)</f>
        <v>32100</v>
      </c>
      <c r="C36" s="4" t="s">
        <v>4</v>
      </c>
      <c r="D36" s="12">
        <f>SUM(D32:D35)</f>
        <v>32100</v>
      </c>
    </row>
    <row r="37" spans="1:4" x14ac:dyDescent="0.25">
      <c r="A37" s="5"/>
      <c r="B37" s="10"/>
      <c r="C37" s="6"/>
      <c r="D37" s="10"/>
    </row>
    <row r="38" spans="1:4" x14ac:dyDescent="0.25">
      <c r="A38" s="2">
        <v>42147</v>
      </c>
      <c r="B38" s="10"/>
      <c r="C38" s="10"/>
      <c r="D38" s="10"/>
    </row>
    <row r="39" spans="1:4" x14ac:dyDescent="0.25">
      <c r="A39" s="3" t="s">
        <v>3</v>
      </c>
      <c r="B39" s="11">
        <f>B32+12000</f>
        <v>19100</v>
      </c>
      <c r="C39" s="3" t="s">
        <v>5</v>
      </c>
      <c r="D39" s="11">
        <v>20000</v>
      </c>
    </row>
    <row r="40" spans="1:4" x14ac:dyDescent="0.25">
      <c r="A40" s="7" t="s">
        <v>7</v>
      </c>
      <c r="B40" s="10">
        <v>15000</v>
      </c>
      <c r="C40" s="7" t="s">
        <v>6</v>
      </c>
      <c r="D40" s="10">
        <v>7900</v>
      </c>
    </row>
    <row r="41" spans="1:4" ht="30" x14ac:dyDescent="0.25">
      <c r="A41" s="8" t="s">
        <v>8</v>
      </c>
      <c r="B41" s="10">
        <v>5000</v>
      </c>
      <c r="C41" s="8" t="s">
        <v>10</v>
      </c>
      <c r="D41" s="10">
        <f>D34+7000-2800</f>
        <v>8400</v>
      </c>
    </row>
    <row r="42" spans="1:4" ht="30.75" customHeight="1" x14ac:dyDescent="0.25">
      <c r="A42" s="8"/>
      <c r="B42" s="10"/>
      <c r="C42" s="13" t="s">
        <v>9</v>
      </c>
      <c r="D42" s="10">
        <v>2800</v>
      </c>
    </row>
    <row r="43" spans="1:4" ht="15.75" x14ac:dyDescent="0.25">
      <c r="A43" s="4" t="s">
        <v>4</v>
      </c>
      <c r="B43" s="12">
        <f>SUM(B39:B42)</f>
        <v>39100</v>
      </c>
      <c r="C43" s="4" t="s">
        <v>4</v>
      </c>
      <c r="D43" s="12">
        <f>SUM(D39:D42)</f>
        <v>39100</v>
      </c>
    </row>
    <row r="44" spans="1:4" x14ac:dyDescent="0.25">
      <c r="A44" s="5"/>
      <c r="B44" s="10"/>
      <c r="C44" s="6"/>
      <c r="D44" s="10"/>
    </row>
    <row r="45" spans="1:4" x14ac:dyDescent="0.25">
      <c r="A45" s="2">
        <v>42148</v>
      </c>
      <c r="B45" s="10"/>
      <c r="C45" s="10"/>
      <c r="D45" s="10"/>
    </row>
    <row r="46" spans="1:4" x14ac:dyDescent="0.25">
      <c r="A46" s="3" t="s">
        <v>3</v>
      </c>
      <c r="B46" s="11">
        <f>B39-D42</f>
        <v>16300</v>
      </c>
      <c r="C46" s="3" t="s">
        <v>5</v>
      </c>
      <c r="D46" s="11">
        <v>20000</v>
      </c>
    </row>
    <row r="47" spans="1:4" x14ac:dyDescent="0.25">
      <c r="A47" s="7" t="s">
        <v>7</v>
      </c>
      <c r="B47" s="10">
        <v>15000</v>
      </c>
      <c r="C47" s="7" t="s">
        <v>6</v>
      </c>
      <c r="D47" s="10">
        <v>7900</v>
      </c>
    </row>
    <row r="48" spans="1:4" ht="30" x14ac:dyDescent="0.25">
      <c r="A48" s="8" t="s">
        <v>8</v>
      </c>
      <c r="B48" s="10">
        <v>5000</v>
      </c>
      <c r="C48" s="8" t="s">
        <v>10</v>
      </c>
      <c r="D48" s="10">
        <v>8400</v>
      </c>
    </row>
    <row r="49" spans="1:4" ht="45" x14ac:dyDescent="0.25">
      <c r="A49" s="8"/>
      <c r="B49" s="10"/>
      <c r="C49" s="8" t="s">
        <v>9</v>
      </c>
      <c r="D49" s="10"/>
    </row>
    <row r="50" spans="1:4" ht="15.75" x14ac:dyDescent="0.25">
      <c r="A50" s="4" t="s">
        <v>4</v>
      </c>
      <c r="B50" s="12">
        <f>SUM(B46:B49)</f>
        <v>36300</v>
      </c>
      <c r="C50" s="4" t="s">
        <v>4</v>
      </c>
      <c r="D50" s="12">
        <f>SUM(D46:D49)</f>
        <v>36300</v>
      </c>
    </row>
    <row r="51" spans="1:4" x14ac:dyDescent="0.25">
      <c r="A51" s="5"/>
      <c r="B51" s="10"/>
      <c r="C51" s="6"/>
      <c r="D51" s="10"/>
    </row>
    <row r="52" spans="1:4" x14ac:dyDescent="0.25">
      <c r="A52" s="2">
        <v>42150</v>
      </c>
      <c r="B52" s="10"/>
      <c r="C52" s="10"/>
      <c r="D52" s="10"/>
    </row>
    <row r="53" spans="1:4" x14ac:dyDescent="0.25">
      <c r="A53" s="3" t="s">
        <v>3</v>
      </c>
      <c r="B53" s="11">
        <f>B46-D48*0.5-B48</f>
        <v>7100</v>
      </c>
      <c r="C53" s="3" t="s">
        <v>5</v>
      </c>
      <c r="D53" s="11">
        <v>20000</v>
      </c>
    </row>
    <row r="54" spans="1:4" x14ac:dyDescent="0.25">
      <c r="A54" s="7" t="s">
        <v>7</v>
      </c>
      <c r="B54" s="10">
        <v>15000</v>
      </c>
      <c r="C54" s="7" t="s">
        <v>6</v>
      </c>
      <c r="D54" s="10">
        <f>D47-D48*0.5</f>
        <v>3700</v>
      </c>
    </row>
    <row r="55" spans="1:4" ht="30" x14ac:dyDescent="0.25">
      <c r="A55" s="8" t="s">
        <v>8</v>
      </c>
      <c r="B55" s="10">
        <f>B48*2</f>
        <v>10000</v>
      </c>
      <c r="C55" s="8" t="s">
        <v>10</v>
      </c>
      <c r="D55" s="10">
        <v>8400</v>
      </c>
    </row>
    <row r="56" spans="1:4" ht="45" x14ac:dyDescent="0.25">
      <c r="A56" s="8"/>
      <c r="B56" s="10"/>
      <c r="C56" s="8" t="s">
        <v>9</v>
      </c>
      <c r="D56" s="10"/>
    </row>
    <row r="57" spans="1:4" ht="15.75" x14ac:dyDescent="0.25">
      <c r="A57" s="4" t="s">
        <v>4</v>
      </c>
      <c r="B57" s="12">
        <f>SUM(B53:B56)</f>
        <v>32100</v>
      </c>
      <c r="C57" s="4" t="s">
        <v>4</v>
      </c>
      <c r="D57" s="12">
        <f>SUM(D53:D56)</f>
        <v>32100</v>
      </c>
    </row>
    <row r="58" spans="1:4" x14ac:dyDescent="0.25">
      <c r="A58" s="5"/>
      <c r="B58" s="10"/>
      <c r="C58" s="6"/>
      <c r="D58" s="10"/>
    </row>
    <row r="59" spans="1:4" x14ac:dyDescent="0.25">
      <c r="A59" s="2">
        <v>42170</v>
      </c>
      <c r="B59" s="10"/>
      <c r="C59" s="10"/>
      <c r="D59" s="10"/>
    </row>
    <row r="60" spans="1:4" x14ac:dyDescent="0.25">
      <c r="A60" s="3" t="s">
        <v>3</v>
      </c>
      <c r="B60" s="11">
        <f>B53+12000</f>
        <v>19100</v>
      </c>
      <c r="C60" s="3" t="s">
        <v>5</v>
      </c>
      <c r="D60" s="11">
        <f>D53</f>
        <v>20000</v>
      </c>
    </row>
    <row r="61" spans="1:4" x14ac:dyDescent="0.25">
      <c r="A61" s="7" t="s">
        <v>7</v>
      </c>
      <c r="B61" s="10">
        <v>15000</v>
      </c>
      <c r="C61" s="7" t="s">
        <v>6</v>
      </c>
      <c r="D61" s="10">
        <f>D54</f>
        <v>3700</v>
      </c>
    </row>
    <row r="62" spans="1:4" ht="30" x14ac:dyDescent="0.25">
      <c r="A62" s="8" t="s">
        <v>8</v>
      </c>
      <c r="B62" s="10">
        <f>B55/2</f>
        <v>5000</v>
      </c>
      <c r="C62" s="8" t="s">
        <v>10</v>
      </c>
      <c r="D62" s="10">
        <f>D55+7000-2800</f>
        <v>12600</v>
      </c>
    </row>
    <row r="63" spans="1:4" ht="45" x14ac:dyDescent="0.25">
      <c r="A63" s="8"/>
      <c r="B63" s="10"/>
      <c r="C63" s="13" t="s">
        <v>9</v>
      </c>
      <c r="D63" s="10">
        <v>2800</v>
      </c>
    </row>
    <row r="64" spans="1:4" ht="15.75" x14ac:dyDescent="0.25">
      <c r="A64" s="4" t="s">
        <v>4</v>
      </c>
      <c r="B64" s="12">
        <f>SUM(B60:B63)</f>
        <v>39100</v>
      </c>
      <c r="C64" s="4" t="s">
        <v>4</v>
      </c>
      <c r="D64" s="12">
        <f>SUM(D60:D63)</f>
        <v>39100</v>
      </c>
    </row>
    <row r="65" spans="1:4" x14ac:dyDescent="0.25">
      <c r="A65" s="5"/>
      <c r="B65" s="10"/>
      <c r="C65" s="6"/>
      <c r="D65" s="10"/>
    </row>
    <row r="66" spans="1:4" x14ac:dyDescent="0.25">
      <c r="A66" s="2">
        <v>42171</v>
      </c>
      <c r="B66" s="10"/>
      <c r="C66" s="10"/>
      <c r="D66" s="10"/>
    </row>
    <row r="67" spans="1:4" x14ac:dyDescent="0.25">
      <c r="A67" s="3" t="s">
        <v>3</v>
      </c>
      <c r="B67" s="11">
        <f>B60-D63</f>
        <v>16300</v>
      </c>
      <c r="C67" s="3" t="s">
        <v>5</v>
      </c>
      <c r="D67" s="11">
        <v>20000</v>
      </c>
    </row>
    <row r="68" spans="1:4" x14ac:dyDescent="0.25">
      <c r="A68" s="7" t="s">
        <v>7</v>
      </c>
      <c r="B68" s="10">
        <v>15000</v>
      </c>
      <c r="C68" s="7" t="s">
        <v>6</v>
      </c>
      <c r="D68" s="10">
        <f>D61</f>
        <v>3700</v>
      </c>
    </row>
    <row r="69" spans="1:4" ht="30" x14ac:dyDescent="0.25">
      <c r="A69" s="8" t="s">
        <v>8</v>
      </c>
      <c r="B69" s="10">
        <v>5000</v>
      </c>
      <c r="C69" s="8" t="s">
        <v>10</v>
      </c>
      <c r="D69" s="10">
        <f>D62</f>
        <v>12600</v>
      </c>
    </row>
    <row r="70" spans="1:4" ht="45" x14ac:dyDescent="0.25">
      <c r="A70" s="8"/>
      <c r="B70" s="10"/>
      <c r="C70" s="8" t="s">
        <v>9</v>
      </c>
      <c r="D70" s="10"/>
    </row>
    <row r="71" spans="1:4" ht="15.75" x14ac:dyDescent="0.25">
      <c r="A71" s="4" t="s">
        <v>4</v>
      </c>
      <c r="B71" s="12">
        <f>SUM(B67:B70)</f>
        <v>36300</v>
      </c>
      <c r="C71" s="4" t="s">
        <v>4</v>
      </c>
      <c r="D71" s="12">
        <f>SUM(D67:D70)</f>
        <v>36300</v>
      </c>
    </row>
    <row r="72" spans="1:4" x14ac:dyDescent="0.25">
      <c r="A72" s="5"/>
      <c r="B72" s="10"/>
      <c r="C72" s="6"/>
      <c r="D72" s="10"/>
    </row>
    <row r="73" spans="1:4" x14ac:dyDescent="0.25">
      <c r="A73" s="2">
        <v>42173</v>
      </c>
      <c r="B73" s="10"/>
      <c r="C73" s="10"/>
      <c r="D73" s="10"/>
    </row>
    <row r="74" spans="1:4" x14ac:dyDescent="0.25">
      <c r="A74" s="3" t="s">
        <v>3</v>
      </c>
      <c r="B74" s="11">
        <f>B67-D68-B69</f>
        <v>7600</v>
      </c>
      <c r="C74" s="3" t="s">
        <v>5</v>
      </c>
      <c r="D74" s="11">
        <v>20000</v>
      </c>
    </row>
    <row r="75" spans="1:4" x14ac:dyDescent="0.25">
      <c r="A75" s="7" t="s">
        <v>7</v>
      </c>
      <c r="B75" s="10">
        <v>15000</v>
      </c>
      <c r="C75" s="7" t="s">
        <v>6</v>
      </c>
      <c r="D75" s="10">
        <f>0</f>
        <v>0</v>
      </c>
    </row>
    <row r="76" spans="1:4" ht="30" x14ac:dyDescent="0.25">
      <c r="A76" s="8" t="s">
        <v>8</v>
      </c>
      <c r="B76" s="10">
        <f>B69*2</f>
        <v>10000</v>
      </c>
      <c r="C76" s="8" t="s">
        <v>10</v>
      </c>
      <c r="D76" s="10">
        <f>D69</f>
        <v>12600</v>
      </c>
    </row>
    <row r="77" spans="1:4" ht="45" x14ac:dyDescent="0.25">
      <c r="A77" s="8"/>
      <c r="B77" s="10"/>
      <c r="C77" s="8" t="s">
        <v>9</v>
      </c>
      <c r="D77" s="10"/>
    </row>
    <row r="78" spans="1:4" ht="15.75" x14ac:dyDescent="0.25">
      <c r="A78" s="4" t="s">
        <v>4</v>
      </c>
      <c r="B78" s="12">
        <f>SUM(B74:B77)</f>
        <v>32600</v>
      </c>
      <c r="C78" s="4" t="s">
        <v>4</v>
      </c>
      <c r="D78" s="12">
        <f>SUM(D74:D77)</f>
        <v>32600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Right</dc:creator>
  <cp:lastModifiedBy>Sergey Right</cp:lastModifiedBy>
  <dcterms:created xsi:type="dcterms:W3CDTF">2015-09-14T07:50:33Z</dcterms:created>
  <dcterms:modified xsi:type="dcterms:W3CDTF">2015-09-14T09:15:21Z</dcterms:modified>
</cp:coreProperties>
</file>