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11C6580D-8F5B-4774-B168-6BB7D8A0D02E}"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7" i="9" l="1"/>
  <c r="F16" i="9"/>
  <c r="A4" i="7" l="1"/>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D7" i="10" l="1"/>
  <c r="F6" i="10" s="1"/>
  <c r="H6" i="10" s="1"/>
  <c r="D6" i="10"/>
  <c r="D4" i="10"/>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<sst xmlns="http://schemas.openxmlformats.org/spreadsheetml/2006/main" count="380" uniqueCount="165">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</sst>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0" fillId="7" borderId="20" xfId="0" applyFill="1" applyBorder="1" applyAlignment="1">
      <alignment horizontal="center"/>
    </xf>
    <xf numFmtId="0" fontId="0" fillId="7"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5" fillId="0" borderId="15"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26" xfId="0" applyFont="1" applyBorder="1" applyAlignment="1">
      <alignment horizontal="center" vertical="center"/>
    </xf>
    <xf numFmtId="0" fontId="22" fillId="0" borderId="19"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14" xfId="0" applyFont="1" applyBorder="1" applyAlignment="1">
      <alignment horizontal="center" vertic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04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03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6">
          <cell r="H6">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sheetData sheetId="2">
        <row r="5">
          <cell r="G5"/>
        </row>
        <row r="7">
          <cell r="G7"/>
        </row>
      </sheetData>
      <sheetData sheetId="3"/>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44096</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J6" sqref="J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44096</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5" activePane="bottomLeft" state="frozen"/>
      <selection pane="bottomLeft" activeCell="E16" sqref="E16:E27"/>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44096</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BAR'!H4</f>
        <v>0</v>
      </c>
      <c r="G4" s="87"/>
      <c r="H4" s="87">
        <f>SUM(F4-G4)</f>
        <v>0</v>
      </c>
    </row>
    <row r="5" spans="1:11" ht="18.600000000000001" customHeight="1" thickBot="1" x14ac:dyDescent="0.4">
      <c r="A5" s="133"/>
      <c r="B5" s="11">
        <v>2</v>
      </c>
      <c r="C5" s="1" t="s">
        <v>92</v>
      </c>
      <c r="D5" s="9">
        <v>4.5</v>
      </c>
      <c r="E5" s="9">
        <v>12</v>
      </c>
      <c r="F5" s="50">
        <f>'[2]TABELA - BAR'!G5</f>
        <v>0</v>
      </c>
      <c r="G5" s="50"/>
      <c r="H5" s="89">
        <f t="shared" ref="H5:H8" si="0">SUM(F5-G5)</f>
        <v>0</v>
      </c>
    </row>
    <row r="6" spans="1:11" ht="18.600000000000001" customHeight="1" thickBot="1" x14ac:dyDescent="0.4">
      <c r="A6" s="133"/>
      <c r="B6" s="11">
        <v>3</v>
      </c>
      <c r="C6" s="1" t="s">
        <v>5</v>
      </c>
      <c r="D6" s="9">
        <v>3.5</v>
      </c>
      <c r="E6" s="9">
        <v>10</v>
      </c>
      <c r="F6" s="87">
        <f>'[1]TABELA - BAR'!H6</f>
        <v>0</v>
      </c>
      <c r="G6" s="87"/>
      <c r="H6" s="87">
        <f t="shared" si="0"/>
        <v>0</v>
      </c>
    </row>
    <row r="7" spans="1:11" ht="18.600000000000001" customHeight="1" thickBot="1" x14ac:dyDescent="0.4">
      <c r="A7" s="133"/>
      <c r="B7" s="11">
        <v>4</v>
      </c>
      <c r="C7" s="1"/>
      <c r="D7" s="9"/>
      <c r="E7" s="9"/>
      <c r="F7" s="50">
        <f>'[2]TABELA - BAR'!G7</f>
        <v>0</v>
      </c>
      <c r="G7" s="50"/>
      <c r="H7" s="89">
        <f t="shared" si="0"/>
        <v>0</v>
      </c>
    </row>
    <row r="8" spans="1:11" ht="18.600000000000001" customHeight="1" thickBot="1" x14ac:dyDescent="0.4">
      <c r="A8" s="133"/>
      <c r="B8" s="11">
        <v>5</v>
      </c>
      <c r="C8" s="1"/>
      <c r="D8" s="9"/>
      <c r="E8" s="9"/>
      <c r="F8" s="87">
        <f>'[1]TABELA - BAR'!H8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 t="shared" ref="G17:G27" si="2">SUM(E17-F17)</f>
        <v>0</v>
      </c>
    </row>
    <row r="18" spans="1:7" ht="18.600000000000001" customHeight="1" thickBot="1" x14ac:dyDescent="0.4">
      <c r="A18" s="133"/>
      <c r="B18" s="56">
        <v>11</v>
      </c>
      <c r="C18" s="58" t="s">
        <v>95</v>
      </c>
      <c r="D18" s="86">
        <v>1.5</v>
      </c>
      <c r="E18" s="52">
        <f>'[1]TABELA - BAR'!G18</f>
        <v>0</v>
      </c>
      <c r="F18" s="53"/>
      <c r="G18" s="52">
        <f t="shared" si="2"/>
        <v>0</v>
      </c>
    </row>
    <row r="19" spans="1:7" ht="18.600000000000001" customHeight="1" thickBot="1" x14ac:dyDescent="0.4">
      <c r="A19" s="133"/>
      <c r="B19" s="56">
        <v>12</v>
      </c>
      <c r="C19" s="90" t="s">
        <v>8</v>
      </c>
      <c r="D19" s="55">
        <v>3.5</v>
      </c>
      <c r="E19" s="89">
        <f>'[1]TABELA - BAR'!G19</f>
        <v>0</v>
      </c>
      <c r="F19" s="89"/>
      <c r="G19" s="49">
        <f t="shared" si="2"/>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20" activeCellId="8" sqref="A4:D4 A6:D6 A8:D8 A10:D10 A12:D12 A14:D14 A16:D16 A18:D18 A20:D20"/>
    </sheetView>
  </sheetViews>
  <sheetFormatPr defaultRowHeight="14.4" x14ac:dyDescent="0.3"/>
  <cols>
    <col min="7" max="7" width="33.109375" bestFit="1" customWidth="1"/>
  </cols>
  <sheetData>
    <row r="1" spans="1:7" ht="29.4" thickBot="1" x14ac:dyDescent="0.35">
      <c r="A1" s="139" t="s">
        <v>88</v>
      </c>
      <c r="B1" s="139"/>
      <c r="C1" s="139"/>
      <c r="D1" s="139"/>
      <c r="F1" s="44" t="s">
        <v>89</v>
      </c>
      <c r="G1" s="45">
        <f ca="1">TODAY()</f>
        <v>44096</v>
      </c>
    </row>
    <row r="2" spans="1:7" x14ac:dyDescent="0.3">
      <c r="A2" s="140" t="s">
        <v>90</v>
      </c>
      <c r="B2" s="141"/>
      <c r="C2" s="140" t="s">
        <v>91</v>
      </c>
      <c r="D2" s="141"/>
    </row>
    <row r="3" spans="1:7" x14ac:dyDescent="0.3">
      <c r="A3" s="135">
        <f>[1]FORNECEDORES!A3</f>
        <v>0</v>
      </c>
      <c r="B3" s="136"/>
      <c r="C3" s="135">
        <f>[1]FORNECEDORES!C3</f>
        <v>0</v>
      </c>
      <c r="D3" s="136"/>
    </row>
    <row r="4" spans="1:7" x14ac:dyDescent="0.3">
      <c r="A4" s="137">
        <f>[1]FORNECEDORES!A4</f>
        <v>0</v>
      </c>
      <c r="B4" s="138"/>
      <c r="C4" s="137">
        <f>[1]FORNECEDORES!C4</f>
        <v>0</v>
      </c>
      <c r="D4" s="138"/>
    </row>
    <row r="5" spans="1:7" x14ac:dyDescent="0.3">
      <c r="A5" s="135">
        <f>[1]FORNECEDORES!A5</f>
        <v>0</v>
      </c>
      <c r="B5" s="136"/>
      <c r="C5" s="135">
        <f>[1]FORNECEDORES!C5</f>
        <v>0</v>
      </c>
      <c r="D5" s="136"/>
    </row>
    <row r="6" spans="1:7" x14ac:dyDescent="0.3">
      <c r="A6" s="137">
        <f>[1]FORNECEDORES!A6</f>
        <v>0</v>
      </c>
      <c r="B6" s="138"/>
      <c r="C6" s="137">
        <f>[1]FORNECEDORES!C6</f>
        <v>0</v>
      </c>
      <c r="D6" s="138"/>
    </row>
    <row r="7" spans="1:7" x14ac:dyDescent="0.3">
      <c r="A7" s="135">
        <f>[1]FORNECEDORES!A7</f>
        <v>0</v>
      </c>
      <c r="B7" s="136"/>
      <c r="C7" s="135">
        <f>[1]FORNECEDORES!C7</f>
        <v>0</v>
      </c>
      <c r="D7" s="136"/>
    </row>
    <row r="8" spans="1:7" x14ac:dyDescent="0.3">
      <c r="A8" s="137">
        <f>[1]FORNECEDORES!A8</f>
        <v>0</v>
      </c>
      <c r="B8" s="138"/>
      <c r="C8" s="137">
        <f>[1]FORNECEDORES!C8</f>
        <v>0</v>
      </c>
      <c r="D8" s="138"/>
    </row>
    <row r="9" spans="1:7" x14ac:dyDescent="0.3">
      <c r="A9" s="135">
        <f>[1]FORNECEDORES!A9</f>
        <v>0</v>
      </c>
      <c r="B9" s="136"/>
      <c r="C9" s="135">
        <f>[1]FORNECEDORES!C9</f>
        <v>0</v>
      </c>
      <c r="D9" s="136"/>
    </row>
    <row r="10" spans="1:7" x14ac:dyDescent="0.3">
      <c r="A10" s="137">
        <f>[1]FORNECEDORES!A10</f>
        <v>0</v>
      </c>
      <c r="B10" s="138"/>
      <c r="C10" s="137">
        <f>[1]FORNECEDORES!C10</f>
        <v>0</v>
      </c>
      <c r="D10" s="138"/>
    </row>
    <row r="11" spans="1:7" x14ac:dyDescent="0.3">
      <c r="A11" s="135">
        <f>[1]FORNECEDORES!A11</f>
        <v>0</v>
      </c>
      <c r="B11" s="136"/>
      <c r="C11" s="135">
        <f>[1]FORNECEDORES!C11</f>
        <v>0</v>
      </c>
      <c r="D11" s="136"/>
    </row>
    <row r="12" spans="1:7" x14ac:dyDescent="0.3">
      <c r="A12" s="137">
        <f>[1]FORNECEDORES!A12</f>
        <v>0</v>
      </c>
      <c r="B12" s="138"/>
      <c r="C12" s="137">
        <f>[1]FORNECEDORES!C12</f>
        <v>0</v>
      </c>
      <c r="D12" s="138"/>
    </row>
    <row r="13" spans="1:7" x14ac:dyDescent="0.3">
      <c r="A13" s="135">
        <f>[1]FORNECEDORES!A13</f>
        <v>0</v>
      </c>
      <c r="B13" s="136"/>
      <c r="C13" s="135">
        <f>[1]FORNECEDORES!C13</f>
        <v>0</v>
      </c>
      <c r="D13" s="136"/>
    </row>
    <row r="14" spans="1:7" x14ac:dyDescent="0.3">
      <c r="A14" s="137">
        <f>[1]FORNECEDORES!A14</f>
        <v>0</v>
      </c>
      <c r="B14" s="138"/>
      <c r="C14" s="137">
        <f>[1]FORNECEDORES!C14</f>
        <v>0</v>
      </c>
      <c r="D14" s="138"/>
    </row>
    <row r="15" spans="1:7" x14ac:dyDescent="0.3">
      <c r="A15" s="135">
        <f>[1]FORNECEDORES!A15</f>
        <v>0</v>
      </c>
      <c r="B15" s="136"/>
      <c r="C15" s="135">
        <f>[1]FORNECEDORES!C15</f>
        <v>0</v>
      </c>
      <c r="D15" s="136"/>
    </row>
    <row r="16" spans="1:7" x14ac:dyDescent="0.3">
      <c r="A16" s="137">
        <f>[1]FORNECEDORES!A16</f>
        <v>0</v>
      </c>
      <c r="B16" s="138"/>
      <c r="C16" s="137">
        <f>[1]FORNECEDORES!C16</f>
        <v>0</v>
      </c>
      <c r="D16" s="138"/>
    </row>
    <row r="17" spans="1:4" x14ac:dyDescent="0.3">
      <c r="A17" s="135">
        <f>[1]FORNECEDORES!A17</f>
        <v>0</v>
      </c>
      <c r="B17" s="136"/>
      <c r="C17" s="135">
        <f>[1]FORNECEDORES!C17</f>
        <v>0</v>
      </c>
      <c r="D17" s="136"/>
    </row>
    <row r="18" spans="1:4" x14ac:dyDescent="0.3">
      <c r="A18" s="137">
        <f>[1]FORNECEDORES!A18</f>
        <v>0</v>
      </c>
      <c r="B18" s="138"/>
      <c r="C18" s="137">
        <f>[1]FORNECEDORES!C18</f>
        <v>0</v>
      </c>
      <c r="D18" s="138"/>
    </row>
    <row r="19" spans="1:4" x14ac:dyDescent="0.3">
      <c r="A19" s="135">
        <f>[1]FORNECEDORES!A19</f>
        <v>0</v>
      </c>
      <c r="B19" s="136"/>
      <c r="C19" s="135">
        <f>[1]FORNECEDORES!C19</f>
        <v>0</v>
      </c>
      <c r="D19" s="136"/>
    </row>
    <row r="20" spans="1:4" x14ac:dyDescent="0.3">
      <c r="A20" s="137">
        <f>[1]FORNECEDORES!A20</f>
        <v>0</v>
      </c>
      <c r="B20" s="138"/>
      <c r="C20" s="137">
        <f>[1]FORNECEDORES!C20</f>
        <v>0</v>
      </c>
      <c r="D20" s="138"/>
    </row>
    <row r="21" spans="1:4" x14ac:dyDescent="0.3">
      <c r="A21" s="135">
        <f>[1]FORNECEDORES!A21</f>
        <v>0</v>
      </c>
      <c r="B21" s="136"/>
      <c r="C21" s="135">
        <f>[1]FORNECEDORES!C21</f>
        <v>0</v>
      </c>
      <c r="D21" s="136"/>
    </row>
  </sheetData>
  <mergeCells count="41">
    <mergeCell ref="A4:B4"/>
    <mergeCell ref="C9:D9"/>
    <mergeCell ref="C10:D10"/>
    <mergeCell ref="A1:D1"/>
    <mergeCell ref="A2:B2"/>
    <mergeCell ref="C2:D2"/>
    <mergeCell ref="A3:B3"/>
    <mergeCell ref="C3:D3"/>
    <mergeCell ref="C4:D4"/>
    <mergeCell ref="C5:D5"/>
    <mergeCell ref="C6:D6"/>
    <mergeCell ref="C7:D7"/>
    <mergeCell ref="C8:D8"/>
    <mergeCell ref="A16:B16"/>
    <mergeCell ref="A5:B5"/>
    <mergeCell ref="A6:B6"/>
    <mergeCell ref="A7:B7"/>
    <mergeCell ref="A8:B8"/>
    <mergeCell ref="A9:B9"/>
    <mergeCell ref="A10:B10"/>
    <mergeCell ref="A11:B11"/>
    <mergeCell ref="A12:B12"/>
    <mergeCell ref="A13:B13"/>
    <mergeCell ref="A14:B14"/>
    <mergeCell ref="A15:B15"/>
    <mergeCell ref="A17:B17"/>
    <mergeCell ref="A18:B18"/>
    <mergeCell ref="A19:B19"/>
    <mergeCell ref="A20:B20"/>
    <mergeCell ref="A21:B21"/>
    <mergeCell ref="C11:D11"/>
    <mergeCell ref="C12:D12"/>
    <mergeCell ref="C13:D13"/>
    <mergeCell ref="C21:D21"/>
    <mergeCell ref="C15:D15"/>
    <mergeCell ref="C16:D16"/>
    <mergeCell ref="C17:D17"/>
    <mergeCell ref="C18:D18"/>
    <mergeCell ref="C19:D19"/>
    <mergeCell ref="C20:D20"/>
    <mergeCell ref="C14:D14"/>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activeCell="G8" sqref="G8"/>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51">
        <f ca="1">TODAY()</f>
        <v>44096</v>
      </c>
      <c r="K4" s="151"/>
      <c r="L4" s="151"/>
      <c r="M4" s="151"/>
    </row>
    <row r="5" spans="1:17" ht="21.6" thickBot="1" x14ac:dyDescent="0.35">
      <c r="O5" s="66"/>
      <c r="P5" s="66"/>
      <c r="Q5" s="66"/>
    </row>
    <row r="6" spans="1:17" ht="21.6" thickBot="1" x14ac:dyDescent="0.35">
      <c r="E6" s="148" t="s">
        <v>46</v>
      </c>
      <c r="F6" s="149"/>
      <c r="G6" s="149"/>
      <c r="H6" s="149"/>
      <c r="I6" s="149"/>
      <c r="J6" s="149"/>
      <c r="K6" s="149"/>
      <c r="L6" s="149"/>
      <c r="M6" s="149"/>
      <c r="N6" s="149"/>
      <c r="O6" s="149"/>
      <c r="P6" s="150"/>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153</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8" t="s">
        <v>47</v>
      </c>
      <c r="F23" s="149"/>
      <c r="G23" s="149"/>
      <c r="H23" s="149"/>
      <c r="I23" s="149"/>
      <c r="J23" s="149"/>
      <c r="K23" s="149"/>
      <c r="L23" s="149"/>
      <c r="M23" s="149"/>
      <c r="N23" s="149"/>
      <c r="O23" s="149"/>
      <c r="P23" s="150"/>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8" t="s">
        <v>148</v>
      </c>
      <c r="F40" s="149"/>
      <c r="G40" s="149"/>
      <c r="H40" s="149"/>
      <c r="I40" s="149"/>
      <c r="J40" s="149"/>
      <c r="K40" s="149"/>
      <c r="L40" s="149"/>
      <c r="M40" s="149"/>
      <c r="N40" s="149"/>
      <c r="O40" s="149"/>
      <c r="P40" s="150"/>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5"/>
      <c r="G43" s="146"/>
      <c r="H43" s="147"/>
      <c r="I43" s="38" t="s">
        <v>158</v>
      </c>
      <c r="J43" s="142"/>
      <c r="K43" s="143"/>
      <c r="L43" s="144"/>
      <c r="M43" s="35" t="s">
        <v>158</v>
      </c>
      <c r="N43" s="145"/>
      <c r="O43" s="146"/>
      <c r="P43" s="147"/>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2"/>
      <c r="G45" s="143"/>
      <c r="H45" s="144"/>
      <c r="I45" s="35" t="s">
        <v>158</v>
      </c>
      <c r="J45" s="145"/>
      <c r="K45" s="146"/>
      <c r="L45" s="147"/>
      <c r="M45" s="38" t="s">
        <v>158</v>
      </c>
      <c r="N45" s="142"/>
      <c r="O45" s="143"/>
      <c r="P45" s="144"/>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5"/>
      <c r="G47" s="146"/>
      <c r="H47" s="147"/>
      <c r="I47" s="38" t="s">
        <v>158</v>
      </c>
      <c r="J47" s="142"/>
      <c r="K47" s="143"/>
      <c r="L47" s="144"/>
      <c r="M47" s="35" t="s">
        <v>158</v>
      </c>
      <c r="N47" s="145"/>
      <c r="O47" s="146"/>
      <c r="P47" s="147"/>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2"/>
      <c r="G49" s="143"/>
      <c r="H49" s="144"/>
      <c r="I49" s="35" t="s">
        <v>158</v>
      </c>
      <c r="J49" s="145"/>
      <c r="K49" s="146"/>
      <c r="L49" s="147"/>
      <c r="M49" s="38" t="s">
        <v>158</v>
      </c>
      <c r="N49" s="142"/>
      <c r="O49" s="143"/>
      <c r="P49" s="144"/>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5"/>
      <c r="G51" s="146"/>
      <c r="H51" s="147"/>
      <c r="I51" s="38" t="s">
        <v>158</v>
      </c>
      <c r="J51" s="142"/>
      <c r="K51" s="143"/>
      <c r="L51" s="144"/>
      <c r="M51" s="35" t="s">
        <v>158</v>
      </c>
      <c r="N51" s="145"/>
      <c r="O51" s="146"/>
      <c r="P51" s="147"/>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2"/>
      <c r="G53" s="143"/>
      <c r="H53" s="144"/>
      <c r="I53" s="35" t="s">
        <v>158</v>
      </c>
      <c r="J53" s="145"/>
      <c r="K53" s="146"/>
      <c r="L53" s="147"/>
      <c r="M53" s="38" t="s">
        <v>158</v>
      </c>
      <c r="N53" s="142"/>
      <c r="O53" s="143"/>
      <c r="P53" s="144"/>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5"/>
      <c r="G55" s="146"/>
      <c r="H55" s="147"/>
      <c r="I55" s="38" t="s">
        <v>158</v>
      </c>
      <c r="J55" s="142"/>
      <c r="K55" s="143"/>
      <c r="L55" s="144"/>
      <c r="M55" s="35" t="s">
        <v>158</v>
      </c>
      <c r="N55" s="145"/>
      <c r="O55" s="146"/>
      <c r="P55" s="147"/>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2"/>
      <c r="G57" s="143"/>
      <c r="H57" s="144"/>
      <c r="I57" s="35" t="s">
        <v>158</v>
      </c>
      <c r="J57" s="145"/>
      <c r="K57" s="146"/>
      <c r="L57" s="147"/>
      <c r="M57" s="38" t="s">
        <v>158</v>
      </c>
      <c r="N57" s="142"/>
      <c r="O57" s="143"/>
      <c r="P57" s="144"/>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5"/>
      <c r="G59" s="146"/>
      <c r="H59" s="147"/>
      <c r="I59" s="38" t="s">
        <v>158</v>
      </c>
      <c r="J59" s="142"/>
      <c r="K59" s="143"/>
      <c r="L59" s="144"/>
      <c r="M59" s="35" t="s">
        <v>158</v>
      </c>
      <c r="N59" s="145"/>
      <c r="O59" s="146"/>
      <c r="P59" s="147"/>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2"/>
      <c r="G61" s="143"/>
      <c r="H61" s="144"/>
      <c r="I61" s="35" t="s">
        <v>158</v>
      </c>
      <c r="J61" s="145"/>
      <c r="K61" s="146"/>
      <c r="L61" s="147"/>
      <c r="M61" s="38" t="s">
        <v>158</v>
      </c>
      <c r="N61" s="142"/>
      <c r="O61" s="143"/>
      <c r="P61" s="144"/>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5"/>
      <c r="G63" s="146"/>
      <c r="H63" s="147"/>
      <c r="I63" s="38" t="s">
        <v>158</v>
      </c>
      <c r="J63" s="142"/>
      <c r="K63" s="143"/>
      <c r="L63" s="144"/>
      <c r="M63" s="35" t="s">
        <v>158</v>
      </c>
      <c r="N63" s="145"/>
      <c r="O63" s="146"/>
      <c r="P63" s="147"/>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2"/>
      <c r="G65" s="143"/>
      <c r="H65" s="144"/>
      <c r="I65" s="35" t="s">
        <v>158</v>
      </c>
      <c r="J65" s="145"/>
      <c r="K65" s="146"/>
      <c r="L65" s="147"/>
      <c r="M65" s="38" t="s">
        <v>158</v>
      </c>
      <c r="N65" s="142"/>
      <c r="O65" s="143"/>
      <c r="P65" s="144"/>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5"/>
      <c r="G67" s="146"/>
      <c r="H67" s="147"/>
      <c r="I67" s="73" t="s">
        <v>158</v>
      </c>
      <c r="J67" s="142"/>
      <c r="K67" s="143"/>
      <c r="L67" s="144"/>
      <c r="M67" s="39" t="s">
        <v>158</v>
      </c>
      <c r="N67" s="145"/>
      <c r="O67" s="146"/>
      <c r="P67" s="147"/>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E6:P6"/>
    <mergeCell ref="J4:M4"/>
    <mergeCell ref="E23:P23"/>
    <mergeCell ref="E40:P40"/>
    <mergeCell ref="F43:H43"/>
    <mergeCell ref="N43:P43"/>
    <mergeCell ref="F45:H45"/>
    <mergeCell ref="F49:H49"/>
    <mergeCell ref="F53:H53"/>
    <mergeCell ref="F57:H57"/>
    <mergeCell ref="F47:H47"/>
    <mergeCell ref="F51:H51"/>
    <mergeCell ref="F55:H55"/>
    <mergeCell ref="F67:H67"/>
    <mergeCell ref="N67:P67"/>
    <mergeCell ref="N63:P63"/>
    <mergeCell ref="N59:P59"/>
    <mergeCell ref="N61:P61"/>
    <mergeCell ref="J67:L67"/>
    <mergeCell ref="N65:P65"/>
    <mergeCell ref="J61:L61"/>
    <mergeCell ref="J65:L65"/>
    <mergeCell ref="F61:H61"/>
    <mergeCell ref="J59:L59"/>
    <mergeCell ref="F65:H65"/>
    <mergeCell ref="J63:L63"/>
    <mergeCell ref="F59:H59"/>
    <mergeCell ref="F63:H6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2"/>
      <c r="G5" s="45">
        <f ca="1">TODAY()</f>
        <v>44096</v>
      </c>
    </row>
    <row r="6" spans="1:8" x14ac:dyDescent="0.3">
      <c r="D6" s="152"/>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3" t="s">
        <v>152</v>
      </c>
      <c r="B15" s="154"/>
      <c r="C15" s="80"/>
      <c r="G15" s="115" t="s">
        <v>148</v>
      </c>
    </row>
    <row r="16" spans="1:8" ht="18.600000000000001" thickBot="1" x14ac:dyDescent="0.4">
      <c r="A16" s="116" t="str">
        <f ca="1">$A$16</f>
        <v>Cartão</v>
      </c>
      <c r="B16" s="117" t="s">
        <v>154</v>
      </c>
      <c r="G16" s="42">
        <f>SUM(CAIXA!G42:G66,CAIXA!K42:K66,CAIXA!O42:O66)</f>
        <v>0</v>
      </c>
    </row>
    <row r="20" spans="5:5" x14ac:dyDescent="0.3">
      <c r="E20" s="155"/>
    </row>
    <row r="21" spans="5:5" x14ac:dyDescent="0.3">
      <c r="E21" s="155"/>
    </row>
    <row r="22" spans="5:5" x14ac:dyDescent="0.3">
      <c r="E22" s="155"/>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F15" sqref="F15"/>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8" t="s">
        <v>159</v>
      </c>
      <c r="I1" s="159"/>
      <c r="J1" s="159"/>
      <c r="K1" s="159"/>
      <c r="L1" s="159"/>
      <c r="M1" s="159"/>
      <c r="N1" s="159"/>
      <c r="O1" s="159"/>
      <c r="P1" s="160"/>
    </row>
    <row r="2" spans="4:19" ht="15" thickBot="1" x14ac:dyDescent="0.35"/>
    <row r="3" spans="4:19" ht="15" thickBot="1" x14ac:dyDescent="0.35">
      <c r="E3" s="22" t="s">
        <v>160</v>
      </c>
      <c r="F3" s="140"/>
      <c r="G3" s="141"/>
      <c r="I3" s="22" t="s">
        <v>160</v>
      </c>
      <c r="J3" s="161"/>
      <c r="K3" s="162"/>
      <c r="M3" s="22" t="s">
        <v>160</v>
      </c>
      <c r="N3" s="161"/>
      <c r="O3" s="162"/>
      <c r="Q3" s="22" t="s">
        <v>160</v>
      </c>
      <c r="R3" s="161"/>
      <c r="S3" s="162"/>
    </row>
    <row r="4" spans="4:19" ht="16.2" thickBot="1" x14ac:dyDescent="0.35">
      <c r="D4" s="156" t="s">
        <v>155</v>
      </c>
      <c r="E4" s="1" t="s">
        <v>46</v>
      </c>
      <c r="F4" s="119"/>
      <c r="G4" s="119"/>
      <c r="H4" s="156" t="s">
        <v>155</v>
      </c>
      <c r="I4" s="1" t="s">
        <v>46</v>
      </c>
      <c r="J4" s="119"/>
      <c r="K4" s="119"/>
      <c r="L4" s="157" t="s">
        <v>155</v>
      </c>
      <c r="M4" s="1" t="s">
        <v>46</v>
      </c>
      <c r="N4" s="119"/>
      <c r="O4" s="119"/>
      <c r="P4" s="157" t="s">
        <v>155</v>
      </c>
      <c r="Q4" s="1" t="s">
        <v>46</v>
      </c>
      <c r="R4" s="119"/>
      <c r="S4" s="119"/>
    </row>
    <row r="5" spans="4:19" ht="16.2" thickBot="1" x14ac:dyDescent="0.35">
      <c r="D5" s="156"/>
      <c r="E5" s="1" t="s">
        <v>47</v>
      </c>
      <c r="F5" s="119"/>
      <c r="G5" s="119"/>
      <c r="H5" s="156"/>
      <c r="I5" s="1" t="s">
        <v>47</v>
      </c>
      <c r="J5" s="119"/>
      <c r="K5" s="119"/>
      <c r="L5" s="157"/>
      <c r="M5" s="1" t="s">
        <v>47</v>
      </c>
      <c r="N5" s="119"/>
      <c r="O5" s="119"/>
      <c r="P5" s="157"/>
      <c r="Q5" s="1" t="s">
        <v>47</v>
      </c>
      <c r="R5" s="119"/>
      <c r="S5" s="119"/>
    </row>
    <row r="6" spans="4:19" ht="16.2" thickBot="1" x14ac:dyDescent="0.35">
      <c r="D6" s="156"/>
      <c r="E6" s="1" t="s">
        <v>148</v>
      </c>
      <c r="F6" s="119"/>
      <c r="G6" s="119"/>
      <c r="H6" s="156"/>
      <c r="I6" s="1" t="s">
        <v>148</v>
      </c>
      <c r="J6" s="119"/>
      <c r="K6" s="119"/>
      <c r="L6" s="157"/>
      <c r="M6" s="1" t="s">
        <v>148</v>
      </c>
      <c r="N6" s="119"/>
      <c r="O6" s="119"/>
      <c r="P6" s="157"/>
      <c r="Q6" s="1" t="s">
        <v>148</v>
      </c>
      <c r="R6" s="119"/>
      <c r="S6" s="119"/>
    </row>
    <row r="7" spans="4:19" x14ac:dyDescent="0.3">
      <c r="E7" s="120"/>
    </row>
    <row r="8" spans="4:19" ht="15" customHeight="1" thickBot="1" x14ac:dyDescent="0.35"/>
    <row r="9" spans="4:19" ht="15" thickBot="1" x14ac:dyDescent="0.35">
      <c r="E9" s="22" t="s">
        <v>160</v>
      </c>
      <c r="F9" s="140"/>
      <c r="G9" s="141"/>
      <c r="I9" s="22" t="s">
        <v>160</v>
      </c>
      <c r="J9" s="140"/>
      <c r="K9" s="141"/>
      <c r="M9" s="22" t="s">
        <v>160</v>
      </c>
      <c r="N9" s="140"/>
      <c r="O9" s="141"/>
      <c r="Q9" s="22" t="s">
        <v>160</v>
      </c>
      <c r="R9" s="140"/>
      <c r="S9" s="141"/>
    </row>
    <row r="10" spans="4:19" ht="16.2" thickBot="1" x14ac:dyDescent="0.35">
      <c r="D10" s="156" t="s">
        <v>155</v>
      </c>
      <c r="E10" s="1" t="s">
        <v>46</v>
      </c>
      <c r="F10" s="119"/>
      <c r="G10" s="119"/>
      <c r="H10" s="156" t="s">
        <v>155</v>
      </c>
      <c r="I10" s="1" t="s">
        <v>46</v>
      </c>
      <c r="J10" s="119"/>
      <c r="K10" s="119"/>
      <c r="L10" s="156" t="s">
        <v>155</v>
      </c>
      <c r="M10" s="1" t="s">
        <v>46</v>
      </c>
      <c r="N10" s="119"/>
      <c r="O10" s="119"/>
      <c r="P10" s="156" t="s">
        <v>155</v>
      </c>
      <c r="Q10" s="1" t="s">
        <v>46</v>
      </c>
      <c r="R10" s="119"/>
      <c r="S10" s="119"/>
    </row>
    <row r="11" spans="4:19" ht="16.2" thickBot="1" x14ac:dyDescent="0.35">
      <c r="D11" s="156"/>
      <c r="E11" s="1" t="s">
        <v>47</v>
      </c>
      <c r="F11" s="119"/>
      <c r="G11" s="119"/>
      <c r="H11" s="156"/>
      <c r="I11" s="1" t="s">
        <v>47</v>
      </c>
      <c r="J11" s="119"/>
      <c r="K11" s="119"/>
      <c r="L11" s="156"/>
      <c r="M11" s="1" t="s">
        <v>47</v>
      </c>
      <c r="N11" s="119"/>
      <c r="O11" s="119"/>
      <c r="P11" s="156"/>
      <c r="Q11" s="1" t="s">
        <v>47</v>
      </c>
      <c r="R11" s="119"/>
      <c r="S11" s="119"/>
    </row>
    <row r="12" spans="4:19" ht="16.2" thickBot="1" x14ac:dyDescent="0.35">
      <c r="D12" s="156"/>
      <c r="E12" s="1" t="s">
        <v>148</v>
      </c>
      <c r="F12" s="119"/>
      <c r="G12" s="119"/>
      <c r="H12" s="156"/>
      <c r="I12" s="1" t="s">
        <v>148</v>
      </c>
      <c r="J12" s="119"/>
      <c r="K12" s="119"/>
      <c r="L12" s="156"/>
      <c r="M12" s="1" t="s">
        <v>148</v>
      </c>
      <c r="N12" s="119"/>
      <c r="O12" s="119"/>
      <c r="P12" s="156"/>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R9:S9"/>
    <mergeCell ref="P10:P12"/>
    <mergeCell ref="H1:P1"/>
    <mergeCell ref="F3:G3"/>
    <mergeCell ref="J3:K3"/>
    <mergeCell ref="N3:O3"/>
    <mergeCell ref="R3:S3"/>
    <mergeCell ref="P4:P6"/>
    <mergeCell ref="N9:O9"/>
    <mergeCell ref="D4:D6"/>
    <mergeCell ref="D10:D12"/>
    <mergeCell ref="H10:H12"/>
    <mergeCell ref="H4:H6"/>
    <mergeCell ref="L4:L6"/>
    <mergeCell ref="L10:L12"/>
    <mergeCell ref="F9:G9"/>
    <mergeCell ref="J9:K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76" t="s">
        <v>161</v>
      </c>
      <c r="B1" s="177"/>
      <c r="C1" s="177"/>
      <c r="D1" s="177"/>
      <c r="E1" s="177"/>
      <c r="F1" s="177"/>
      <c r="G1" s="178"/>
    </row>
    <row r="2" spans="1:8" ht="18" x14ac:dyDescent="0.35">
      <c r="A2" s="179" t="s">
        <v>162</v>
      </c>
      <c r="B2" s="180"/>
      <c r="C2" s="181" t="s">
        <v>46</v>
      </c>
      <c r="D2" s="122">
        <f>SUM('CONTROLE DE ENTRADA'!F13+0)</f>
        <v>0</v>
      </c>
      <c r="E2" s="163" t="s">
        <v>163</v>
      </c>
      <c r="F2" s="165">
        <f>SUM(D2-D3)</f>
        <v>0</v>
      </c>
      <c r="G2" s="166"/>
      <c r="H2" s="126">
        <f>SUM(F2+0)</f>
        <v>0</v>
      </c>
    </row>
    <row r="3" spans="1:8" ht="18.600000000000001" thickBot="1" x14ac:dyDescent="0.4">
      <c r="A3" s="169" t="s">
        <v>155</v>
      </c>
      <c r="B3" s="170"/>
      <c r="C3" s="172"/>
      <c r="D3" s="124">
        <f>SUM('CONTROLE DE SAIDA'!F15+0)</f>
        <v>0</v>
      </c>
      <c r="E3" s="164"/>
      <c r="F3" s="167"/>
      <c r="G3" s="168"/>
    </row>
    <row r="4" spans="1:8" ht="18" x14ac:dyDescent="0.35">
      <c r="A4" s="169" t="s">
        <v>162</v>
      </c>
      <c r="B4" s="170"/>
      <c r="C4" s="171" t="s">
        <v>47</v>
      </c>
      <c r="D4" s="122">
        <f>SUM('CONTROLE DE ENTRADA'!H13+0)</f>
        <v>0</v>
      </c>
      <c r="E4" s="163" t="s">
        <v>163</v>
      </c>
      <c r="F4" s="165">
        <f t="shared" ref="F4" si="0">SUM(D4-D5)</f>
        <v>0</v>
      </c>
      <c r="G4" s="166"/>
      <c r="H4" s="126">
        <f>SUM(F4+0)</f>
        <v>0</v>
      </c>
    </row>
    <row r="5" spans="1:8" ht="18.600000000000001" thickBot="1" x14ac:dyDescent="0.4">
      <c r="A5" s="169" t="s">
        <v>155</v>
      </c>
      <c r="B5" s="170"/>
      <c r="C5" s="172"/>
      <c r="D5" s="123">
        <f>SUM('CONTROLE DE SAIDA'!F16+0)</f>
        <v>0</v>
      </c>
      <c r="E5" s="164"/>
      <c r="F5" s="167"/>
      <c r="G5" s="168"/>
    </row>
    <row r="6" spans="1:8" ht="18" x14ac:dyDescent="0.35">
      <c r="A6" s="169" t="s">
        <v>162</v>
      </c>
      <c r="B6" s="170"/>
      <c r="C6" s="171" t="s">
        <v>148</v>
      </c>
      <c r="D6" s="122">
        <f>SUM('CONTROLE DE ENTRADA'!G16+0)</f>
        <v>0</v>
      </c>
      <c r="E6" s="163" t="s">
        <v>163</v>
      </c>
      <c r="F6" s="165">
        <f t="shared" ref="F6" si="1">SUM(D6-D7)</f>
        <v>0</v>
      </c>
      <c r="G6" s="166"/>
      <c r="H6" s="126">
        <f>SUM(F6+0)</f>
        <v>0</v>
      </c>
    </row>
    <row r="7" spans="1:8" ht="18.600000000000001" thickBot="1" x14ac:dyDescent="0.4">
      <c r="A7" s="174" t="s">
        <v>155</v>
      </c>
      <c r="B7" s="175"/>
      <c r="C7" s="173"/>
      <c r="D7" s="123">
        <f>SUM('CONTROLE DE SAIDA'!F17+0)</f>
        <v>0</v>
      </c>
      <c r="E7" s="164"/>
      <c r="F7" s="167"/>
      <c r="G7" s="168"/>
    </row>
  </sheetData>
  <mergeCells count="16">
    <mergeCell ref="A1:G1"/>
    <mergeCell ref="A2:B2"/>
    <mergeCell ref="A3:B3"/>
    <mergeCell ref="C2:C3"/>
    <mergeCell ref="E2:E3"/>
    <mergeCell ref="F2:G3"/>
    <mergeCell ref="E4:E5"/>
    <mergeCell ref="F4:G5"/>
    <mergeCell ref="E6:E7"/>
    <mergeCell ref="F6:G7"/>
    <mergeCell ref="A4:B4"/>
    <mergeCell ref="C4:C5"/>
    <mergeCell ref="A5:B5"/>
    <mergeCell ref="A6:B6"/>
    <mergeCell ref="C6:C7"/>
    <mergeCell ref="A7:B7"/>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2020-09-23T02:09:00Z</dcterms:modified>
</cp:coreProperties>
</file>