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6F75E97A-8DCF-4974-BEF5-983657F2E589}"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E18" i="2" l="1"/>
  <c r="E19" i="2"/>
  <c r="E20" i="2"/>
  <c r="E21" i="2"/>
  <c r="E22" i="2"/>
  <c r="E23" i="2"/>
  <c r="E24" i="2"/>
  <c r="E25" i="2"/>
  <c r="E26" i="2"/>
  <c r="E27" i="2"/>
  <c r="E17" i="2"/>
  <c r="E16" i="2"/>
  <c r="E13" i="2"/>
  <c r="E12" i="2"/>
  <c r="E11" i="2"/>
  <c r="F8" i="2"/>
  <c r="F7" i="2"/>
  <c r="F6" i="2"/>
  <c r="F5" i="2"/>
  <c r="F4" i="2"/>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5" i="1"/>
  <c r="C4" i="7" l="1"/>
  <c r="C5" i="7"/>
  <c r="C6" i="7"/>
  <c r="C7" i="7"/>
  <c r="C8" i="7"/>
  <c r="C9" i="7"/>
  <c r="C10" i="7"/>
  <c r="C11" i="7"/>
  <c r="C12" i="7"/>
  <c r="C13" i="7"/>
  <c r="C14" i="7"/>
  <c r="C15" i="7"/>
  <c r="C16" i="7"/>
  <c r="C17" i="7"/>
  <c r="C18" i="7"/>
  <c r="C19" i="7"/>
  <c r="C20" i="7"/>
  <c r="C21" i="7"/>
  <c r="C3" i="7"/>
  <c r="A4" i="7"/>
  <c r="A5" i="7"/>
  <c r="A6" i="7"/>
  <c r="A7" i="7"/>
  <c r="A8" i="7"/>
  <c r="A9" i="7"/>
  <c r="A10" i="7"/>
  <c r="A11" i="7"/>
  <c r="A12" i="7"/>
  <c r="A13" i="7"/>
  <c r="A14" i="7"/>
  <c r="A15" i="7"/>
  <c r="A16" i="7"/>
  <c r="A17" i="7"/>
  <c r="A18" i="7"/>
  <c r="A19" i="7"/>
  <c r="A20" i="7"/>
  <c r="A21" i="7"/>
  <c r="A3" i="7"/>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l="1"/>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<sst xmlns="http://schemas.openxmlformats.org/spreadsheetml/2006/main" count="380" uniqueCount="165">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</sst>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1">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0" fillId="7" borderId="16" xfId="0" applyFill="1" applyBorder="1" applyAlignment="1">
      <alignment horizontal="center"/>
    </xf>
    <xf numFmtId="0" fontId="0" fillId="7" borderId="21" xfId="0" applyFill="1" applyBorder="1" applyAlignment="1">
      <alignment horizontal="center"/>
    </xf>
    <xf numFmtId="0" fontId="0" fillId="10" borderId="20" xfId="0" applyFill="1" applyBorder="1" applyAlignment="1">
      <alignment horizontal="center"/>
    </xf>
    <xf numFmtId="0" fontId="0" fillId="7" borderId="20"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5" fillId="0" borderId="15"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26" xfId="0" applyFont="1" applyBorder="1" applyAlignment="1">
      <alignment horizontal="center" vertical="center"/>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14" xfId="0" applyFont="1" applyBorder="1" applyAlignment="1">
      <alignment horizontal="center" vertic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02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1</v>
          </cell>
        </row>
        <row r="6">
          <cell r="L6">
            <v>2</v>
          </cell>
        </row>
        <row r="7">
          <cell r="L7">
            <v>6</v>
          </cell>
        </row>
        <row r="8">
          <cell r="L8">
            <v>8</v>
          </cell>
        </row>
        <row r="9">
          <cell r="L9">
            <v>7</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2</v>
          </cell>
        </row>
        <row r="27">
          <cell r="L27">
            <v>0</v>
          </cell>
        </row>
        <row r="28">
          <cell r="L28">
            <v>0</v>
          </cell>
        </row>
        <row r="29">
          <cell r="L29">
            <v>1</v>
          </cell>
        </row>
        <row r="30">
          <cell r="L30">
            <v>0</v>
          </cell>
        </row>
        <row r="31">
          <cell r="L31">
            <v>0</v>
          </cell>
        </row>
        <row r="32">
          <cell r="L32">
            <v>0</v>
          </cell>
        </row>
        <row r="33">
          <cell r="L33">
            <v>0</v>
          </cell>
        </row>
        <row r="34">
          <cell r="L34">
            <v>0</v>
          </cell>
        </row>
        <row r="35">
          <cell r="L35">
            <v>0</v>
          </cell>
        </row>
      </sheetData>
      <sheetData sheetId="2">
        <row r="4">
          <cell r="H4">
            <v>24</v>
          </cell>
        </row>
        <row r="5">
          <cell r="H5">
            <v>24</v>
          </cell>
        </row>
        <row r="6">
          <cell r="H6">
            <v>24</v>
          </cell>
        </row>
        <row r="7">
          <cell r="H7">
            <v>0</v>
          </cell>
        </row>
        <row r="8">
          <cell r="H8">
            <v>0</v>
          </cell>
        </row>
        <row r="11">
          <cell r="G11">
            <v>12</v>
          </cell>
        </row>
        <row r="12">
          <cell r="G12">
            <v>0</v>
          </cell>
        </row>
        <row r="13">
          <cell r="G13">
            <v>0</v>
          </cell>
        </row>
        <row r="16">
          <cell r="G16">
            <v>10</v>
          </cell>
        </row>
        <row r="17">
          <cell r="G17">
            <v>0</v>
          </cell>
        </row>
        <row r="18">
          <cell r="G18">
            <v>0</v>
          </cell>
        </row>
        <row r="19">
          <cell r="G19">
            <v>5</v>
          </cell>
        </row>
        <row r="20">
          <cell r="G20">
            <v>10</v>
          </cell>
        </row>
        <row r="21">
          <cell r="G21">
            <v>0</v>
          </cell>
        </row>
        <row r="22">
          <cell r="G22">
            <v>0</v>
          </cell>
        </row>
        <row r="23">
          <cell r="G23">
            <v>0</v>
          </cell>
        </row>
        <row r="24">
          <cell r="G24">
            <v>0</v>
          </cell>
        </row>
        <row r="25">
          <cell r="G25">
            <v>0</v>
          </cell>
        </row>
        <row r="26">
          <cell r="G26">
            <v>0</v>
          </cell>
        </row>
        <row r="27">
          <cell r="G27">
            <v>0</v>
          </cell>
        </row>
      </sheetData>
      <sheetData sheetId="3">
        <row r="3">
          <cell r="A3" t="str">
            <v>Sergio</v>
          </cell>
          <cell r="C3">
            <v>1234</v>
          </cell>
        </row>
        <row r="4">
          <cell r="A4" t="str">
            <v>Jose</v>
          </cell>
          <cell r="C4">
            <v>5678</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4">
        <f ca="1">TODAY()</f>
        <v>44097</v>
      </c>
      <c r="L7" s="124"/>
      <c r="M7" s="124"/>
      <c r="N7" s="124"/>
    </row>
    <row r="26" spans="17:17" x14ac:dyDescent="0.3">
      <c r="Q26" s="122"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sqref="A1:L1"/>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8" t="s">
        <v>0</v>
      </c>
      <c r="B1" s="128"/>
      <c r="C1" s="128"/>
      <c r="D1" s="128"/>
      <c r="E1" s="128"/>
      <c r="F1" s="128"/>
      <c r="G1" s="128"/>
      <c r="H1" s="128"/>
      <c r="I1" s="128"/>
      <c r="J1" s="128"/>
      <c r="K1" s="128"/>
      <c r="L1" s="128"/>
    </row>
    <row r="2" spans="1:14" ht="23.4" x14ac:dyDescent="0.3">
      <c r="A2" s="62"/>
      <c r="B2" s="62"/>
      <c r="C2" s="62"/>
      <c r="D2" s="109" t="s">
        <v>89</v>
      </c>
      <c r="E2" s="129">
        <f ca="1">TODAY()</f>
        <v>44097</v>
      </c>
      <c r="F2" s="129"/>
      <c r="G2" s="129"/>
      <c r="H2" s="108"/>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5" t="s">
        <v>32</v>
      </c>
      <c r="B5" s="11" t="s">
        <v>14</v>
      </c>
      <c r="C5" s="59" t="s">
        <v>18</v>
      </c>
      <c r="D5" s="15">
        <v>25</v>
      </c>
      <c r="F5" s="126" t="s">
        <v>111</v>
      </c>
      <c r="G5" s="24" t="s">
        <v>34</v>
      </c>
      <c r="H5" s="96" t="s">
        <v>101</v>
      </c>
      <c r="I5" s="86">
        <v>25</v>
      </c>
      <c r="J5" s="103">
        <f>'[1]TABELA - BARBEARIA'!L5</f>
        <v>1</v>
      </c>
      <c r="K5" s="104"/>
      <c r="L5" s="24">
        <f>SUM(Tabela7[[#This Row],[Qtd]]-Tabela7[[#This Row],[Saida]])</f>
        <v>1</v>
      </c>
    </row>
    <row r="6" spans="1:14" ht="18" customHeight="1" thickBot="1" x14ac:dyDescent="0.35">
      <c r="A6" s="125"/>
      <c r="B6" s="11" t="s">
        <v>15</v>
      </c>
      <c r="C6" s="30" t="s">
        <v>22</v>
      </c>
      <c r="D6" s="15">
        <v>25</v>
      </c>
      <c r="F6" s="126"/>
      <c r="G6" s="24" t="s">
        <v>35</v>
      </c>
      <c r="H6" s="11" t="s">
        <v>102</v>
      </c>
      <c r="I6" s="15">
        <v>25</v>
      </c>
      <c r="J6" s="48">
        <f>'[1]TABELA - BARBEARIA'!L6</f>
        <v>2</v>
      </c>
      <c r="K6" s="36"/>
      <c r="L6" s="24">
        <f>SUM(Tabela7[[#This Row],[Qtd]]-Tabela7[[#This Row],[Saida]])</f>
        <v>2</v>
      </c>
    </row>
    <row r="7" spans="1:14" ht="18" customHeight="1" thickBot="1" x14ac:dyDescent="0.35">
      <c r="A7" s="125"/>
      <c r="B7" s="22" t="s">
        <v>9</v>
      </c>
      <c r="C7" s="59" t="s">
        <v>28</v>
      </c>
      <c r="D7" s="15">
        <v>30</v>
      </c>
      <c r="F7" s="126"/>
      <c r="G7" s="25" t="s">
        <v>36</v>
      </c>
      <c r="H7" s="97" t="s">
        <v>103</v>
      </c>
      <c r="I7" s="15">
        <v>25</v>
      </c>
      <c r="J7" s="103">
        <f>'[1]TABELA - BARBEARIA'!L7</f>
        <v>6</v>
      </c>
      <c r="K7" s="104"/>
      <c r="L7" s="24">
        <f>SUM(Tabela7[[#This Row],[Qtd]]-Tabela7[[#This Row],[Saida]])</f>
        <v>6</v>
      </c>
    </row>
    <row r="8" spans="1:14" ht="18" customHeight="1" thickBot="1" x14ac:dyDescent="0.35">
      <c r="A8" s="125"/>
      <c r="B8" s="23" t="s">
        <v>10</v>
      </c>
      <c r="C8" s="31" t="s">
        <v>27</v>
      </c>
      <c r="D8" s="15">
        <v>10</v>
      </c>
      <c r="E8" s="16"/>
      <c r="F8" s="126"/>
      <c r="G8" s="26" t="s">
        <v>37</v>
      </c>
      <c r="H8" s="11" t="s">
        <v>104</v>
      </c>
      <c r="I8" s="15">
        <v>25</v>
      </c>
      <c r="J8" s="48">
        <f>'[1]TABELA - BARBEARIA'!L8</f>
        <v>8</v>
      </c>
      <c r="K8" s="36"/>
      <c r="L8" s="24">
        <f>SUM(Tabela7[[#This Row],[Qtd]]-Tabela7[[#This Row],[Saida]])</f>
        <v>8</v>
      </c>
    </row>
    <row r="9" spans="1:14" ht="18" customHeight="1" thickBot="1" x14ac:dyDescent="0.35">
      <c r="A9" s="125"/>
      <c r="B9" s="11" t="s">
        <v>16</v>
      </c>
      <c r="C9" s="59" t="s">
        <v>21</v>
      </c>
      <c r="D9" s="15">
        <v>40</v>
      </c>
      <c r="E9" s="16"/>
      <c r="F9" s="126"/>
      <c r="G9" s="24" t="s">
        <v>38</v>
      </c>
      <c r="H9" s="97" t="s">
        <v>105</v>
      </c>
      <c r="I9" s="15">
        <v>30</v>
      </c>
      <c r="J9" s="103">
        <f>'[1]TABELA - BARBEARIA'!L9</f>
        <v>7</v>
      </c>
      <c r="K9" s="104"/>
      <c r="L9" s="24">
        <f>SUM(Tabela7[[#This Row],[Qtd]]-Tabela7[[#This Row],[Saida]])</f>
        <v>7</v>
      </c>
    </row>
    <row r="10" spans="1:14" ht="18" customHeight="1" thickBot="1" x14ac:dyDescent="0.35">
      <c r="A10" s="125"/>
      <c r="B10" s="11" t="s">
        <v>17</v>
      </c>
      <c r="C10" s="31" t="s">
        <v>20</v>
      </c>
      <c r="D10" s="17">
        <v>10</v>
      </c>
      <c r="E10" s="16"/>
      <c r="F10" s="126"/>
      <c r="G10" s="24" t="s">
        <v>39</v>
      </c>
      <c r="H10" s="11" t="s">
        <v>106</v>
      </c>
      <c r="I10" s="17">
        <v>40</v>
      </c>
      <c r="J10" s="48">
        <f>'[1]TABELA - BARBEARIA'!L10</f>
        <v>0</v>
      </c>
      <c r="K10" s="36"/>
      <c r="L10" s="24">
        <f>SUM(Tabela7[[#This Row],[Qtd]]-Tabela7[[#This Row],[Saida]])</f>
        <v>0</v>
      </c>
    </row>
    <row r="11" spans="1:14" ht="18" customHeight="1" thickBot="1" x14ac:dyDescent="0.35">
      <c r="A11" s="125"/>
      <c r="B11" s="11" t="s">
        <v>12</v>
      </c>
      <c r="C11" s="59" t="s">
        <v>23</v>
      </c>
      <c r="D11" s="15">
        <v>25</v>
      </c>
      <c r="E11" s="16"/>
      <c r="F11" s="126"/>
      <c r="G11" s="24" t="s">
        <v>40</v>
      </c>
      <c r="H11" s="97" t="s">
        <v>107</v>
      </c>
      <c r="I11" s="15">
        <v>35</v>
      </c>
      <c r="J11" s="103">
        <f>'[1]TABELA - BARBEARIA'!L11</f>
        <v>0</v>
      </c>
      <c r="K11" s="104"/>
      <c r="L11" s="24">
        <f>SUM(Tabela7[[#This Row],[Qtd]]-Tabela7[[#This Row],[Saida]])</f>
        <v>0</v>
      </c>
    </row>
    <row r="12" spans="1:14" ht="18" hidden="1" customHeight="1" thickBot="1" x14ac:dyDescent="0.35">
      <c r="A12" s="125"/>
      <c r="B12" s="11" t="s">
        <v>29</v>
      </c>
      <c r="C12" s="31" t="s">
        <v>24</v>
      </c>
      <c r="D12" s="15">
        <v>15</v>
      </c>
      <c r="F12" s="126"/>
      <c r="G12" s="24" t="s">
        <v>41</v>
      </c>
      <c r="H12" s="11" t="s">
        <v>108</v>
      </c>
      <c r="I12" s="15">
        <v>30</v>
      </c>
      <c r="J12" s="103">
        <f>'[1]TABELA - BARBEARIA'!L12</f>
        <v>0</v>
      </c>
      <c r="K12" s="36"/>
      <c r="L12" s="24">
        <f>SUM(Tabela7[[#This Row],[Qtd]]-Tabela7[[#This Row],[Saida]])</f>
        <v>0</v>
      </c>
    </row>
    <row r="13" spans="1:14" ht="18" customHeight="1" thickBot="1" x14ac:dyDescent="0.35">
      <c r="A13" s="125"/>
      <c r="B13" s="11" t="s">
        <v>11</v>
      </c>
      <c r="C13" s="95" t="s">
        <v>25</v>
      </c>
      <c r="D13" s="17">
        <v>100</v>
      </c>
      <c r="E13" s="2"/>
      <c r="F13" s="126"/>
      <c r="G13" s="24" t="s">
        <v>42</v>
      </c>
      <c r="H13" s="98" t="s">
        <v>109</v>
      </c>
      <c r="I13" s="17">
        <v>100</v>
      </c>
      <c r="J13" s="48">
        <f>'[1]TABELA - BARBEARIA'!L13</f>
        <v>0</v>
      </c>
      <c r="K13" s="36"/>
      <c r="L13" s="24">
        <f>SUM(Tabela7[[#This Row],[Qtd]]-Tabela7[[#This Row],[Saida]])</f>
        <v>0</v>
      </c>
    </row>
    <row r="14" spans="1:14" ht="18" customHeight="1" thickBot="1" x14ac:dyDescent="0.35">
      <c r="A14" s="125"/>
      <c r="B14" s="11" t="s">
        <v>30</v>
      </c>
      <c r="C14" s="59" t="s">
        <v>26</v>
      </c>
      <c r="D14" s="15">
        <v>50</v>
      </c>
      <c r="E14" s="2"/>
      <c r="F14" s="126"/>
      <c r="G14" s="24" t="s">
        <v>43</v>
      </c>
      <c r="H14" s="11" t="s">
        <v>110</v>
      </c>
      <c r="I14" s="15">
        <v>40</v>
      </c>
      <c r="J14" s="103">
        <f>'[1]TABELA - BARBEARIA'!L14</f>
        <v>0</v>
      </c>
      <c r="K14" s="104"/>
      <c r="L14" s="24">
        <f>SUM(Tabela7[[#This Row],[Qtd]]-Tabela7[[#This Row],[Saida]])</f>
        <v>0</v>
      </c>
    </row>
    <row r="15" spans="1:14" ht="18" customHeight="1" thickBot="1" x14ac:dyDescent="0.35">
      <c r="A15" s="125"/>
      <c r="B15" s="21" t="s">
        <v>31</v>
      </c>
      <c r="C15" s="32" t="s">
        <v>19</v>
      </c>
      <c r="D15" s="15">
        <v>50</v>
      </c>
      <c r="F15" s="127" t="s">
        <v>147</v>
      </c>
      <c r="G15" s="27" t="s">
        <v>44</v>
      </c>
      <c r="H15" s="98" t="s">
        <v>132</v>
      </c>
      <c r="I15" s="15">
        <v>35</v>
      </c>
      <c r="J15" s="48">
        <f>'[1]TABELA - BARBEARIA'!L15</f>
        <v>0</v>
      </c>
      <c r="K15" s="36"/>
      <c r="L15" s="24">
        <f>SUM(Tabela7[[#This Row],[Qtd]]-Tabela7[[#This Row],[Saida]])</f>
        <v>0</v>
      </c>
    </row>
    <row r="16" spans="1:14" ht="18.600000000000001" thickBot="1" x14ac:dyDescent="0.4">
      <c r="A16" s="18"/>
      <c r="B16" s="12"/>
      <c r="C16" s="60"/>
      <c r="D16" s="61"/>
      <c r="E16" s="45"/>
      <c r="F16" s="127"/>
      <c r="G16" s="27" t="s">
        <v>112</v>
      </c>
      <c r="H16" s="11" t="s">
        <v>133</v>
      </c>
      <c r="I16" s="15">
        <v>35</v>
      </c>
      <c r="J16" s="103">
        <f>'[1]TABELA - BARBEARIA'!L16</f>
        <v>0</v>
      </c>
      <c r="K16" s="104"/>
      <c r="L16" s="24">
        <f>SUM(Tabela7[[#This Row],[Qtd]]-Tabela7[[#This Row],[Saida]])</f>
        <v>0</v>
      </c>
    </row>
    <row r="17" spans="1:13" ht="18.600000000000001" thickBot="1" x14ac:dyDescent="0.4">
      <c r="A17" s="18"/>
      <c r="B17" s="12"/>
      <c r="C17" s="13"/>
      <c r="D17" s="14"/>
      <c r="E17" s="2"/>
      <c r="F17" s="127"/>
      <c r="G17" s="27" t="s">
        <v>113</v>
      </c>
      <c r="H17" s="98" t="s">
        <v>134</v>
      </c>
      <c r="I17" s="15">
        <v>30</v>
      </c>
      <c r="J17" s="48">
        <f>'[1]TABELA - BARBEARIA'!L17</f>
        <v>0</v>
      </c>
      <c r="K17" s="36"/>
      <c r="L17" s="24">
        <f>SUM(Tabela7[[#This Row],[Qtd]]-Tabela7[[#This Row],[Saida]])</f>
        <v>0</v>
      </c>
      <c r="M17" s="43"/>
    </row>
    <row r="18" spans="1:13" ht="18.600000000000001" thickBot="1" x14ac:dyDescent="0.4">
      <c r="A18" s="18"/>
      <c r="C18" s="2"/>
      <c r="F18" s="127"/>
      <c r="G18" s="27" t="s">
        <v>114</v>
      </c>
      <c r="H18" s="11" t="s">
        <v>135</v>
      </c>
      <c r="I18" s="15">
        <v>30</v>
      </c>
      <c r="J18" s="103">
        <f>'[1]TABELA - BARBEARIA'!L18</f>
        <v>0</v>
      </c>
      <c r="K18" s="104"/>
      <c r="L18" s="24">
        <f>SUM(Tabela7[[#This Row],[Qtd]]-Tabela7[[#This Row],[Saida]])</f>
        <v>0</v>
      </c>
    </row>
    <row r="19" spans="1:13" ht="16.2" thickBot="1" x14ac:dyDescent="0.35">
      <c r="C19" s="2"/>
      <c r="F19" s="127"/>
      <c r="G19" s="27" t="s">
        <v>115</v>
      </c>
      <c r="H19" s="98" t="s">
        <v>136</v>
      </c>
      <c r="I19" s="15">
        <v>30</v>
      </c>
      <c r="J19" s="48">
        <f>'[1]TABELA - BARBEARIA'!L19</f>
        <v>0</v>
      </c>
      <c r="K19" s="36"/>
      <c r="L19" s="24">
        <f>SUM(Tabela7[[#This Row],[Qtd]]-Tabela7[[#This Row],[Saida]])</f>
        <v>0</v>
      </c>
    </row>
    <row r="20" spans="1:13" ht="16.2" thickBot="1" x14ac:dyDescent="0.35">
      <c r="F20" s="127"/>
      <c r="G20" s="27" t="s">
        <v>116</v>
      </c>
      <c r="H20" s="11" t="s">
        <v>137</v>
      </c>
      <c r="I20" s="15">
        <v>40</v>
      </c>
      <c r="J20" s="103">
        <f>'[1]TABELA - BARBEARIA'!L20</f>
        <v>0</v>
      </c>
      <c r="K20" s="104"/>
      <c r="L20" s="24">
        <f>SUM(Tabela7[[#This Row],[Qtd]]-Tabela7[[#This Row],[Saida]])</f>
        <v>0</v>
      </c>
    </row>
    <row r="21" spans="1:13" ht="16.2" thickBot="1" x14ac:dyDescent="0.35">
      <c r="F21" s="127"/>
      <c r="G21" s="27" t="s">
        <v>117</v>
      </c>
      <c r="H21" s="98" t="s">
        <v>138</v>
      </c>
      <c r="I21" s="15">
        <v>50</v>
      </c>
      <c r="J21" s="48">
        <f>'[1]TABELA - BARBEARIA'!L21</f>
        <v>0</v>
      </c>
      <c r="K21" s="36"/>
      <c r="L21" s="24">
        <f>SUM(Tabela7[[#This Row],[Qtd]]-Tabela7[[#This Row],[Saida]])</f>
        <v>0</v>
      </c>
    </row>
    <row r="22" spans="1:13" ht="16.2" thickBot="1" x14ac:dyDescent="0.35">
      <c r="F22" s="127"/>
      <c r="G22" s="27" t="s">
        <v>118</v>
      </c>
      <c r="H22" s="11" t="s">
        <v>139</v>
      </c>
      <c r="I22" s="15">
        <v>35</v>
      </c>
      <c r="J22" s="103">
        <f>'[1]TABELA - BARBEARIA'!L22</f>
        <v>0</v>
      </c>
      <c r="K22" s="104"/>
      <c r="L22" s="24">
        <f>SUM(Tabela7[[#This Row],[Qtd]]-Tabela7[[#This Row],[Saida]])</f>
        <v>0</v>
      </c>
    </row>
    <row r="23" spans="1:13" ht="16.2" thickBot="1" x14ac:dyDescent="0.35">
      <c r="F23" s="127"/>
      <c r="G23" s="27" t="s">
        <v>119</v>
      </c>
      <c r="H23" s="98" t="s">
        <v>140</v>
      </c>
      <c r="I23" s="15">
        <v>35</v>
      </c>
      <c r="J23" s="48">
        <f>'[1]TABELA - BARBEARIA'!L23</f>
        <v>0</v>
      </c>
      <c r="K23" s="36"/>
      <c r="L23" s="24">
        <f>SUM(Tabela7[[#This Row],[Qtd]]-Tabela7[[#This Row],[Saida]])</f>
        <v>0</v>
      </c>
    </row>
    <row r="24" spans="1:13" ht="16.2" thickBot="1" x14ac:dyDescent="0.35">
      <c r="F24" s="127"/>
      <c r="G24" s="27" t="s">
        <v>120</v>
      </c>
      <c r="H24" s="11" t="s">
        <v>141</v>
      </c>
      <c r="I24" s="15">
        <v>35</v>
      </c>
      <c r="J24" s="103">
        <f>'[1]TABELA - BARBEARIA'!L24</f>
        <v>0</v>
      </c>
      <c r="K24" s="104"/>
      <c r="L24" s="24">
        <f>SUM(Tabela7[[#This Row],[Qtd]]-Tabela7[[#This Row],[Saida]])</f>
        <v>0</v>
      </c>
    </row>
    <row r="25" spans="1:13" ht="16.2" thickBot="1" x14ac:dyDescent="0.35">
      <c r="F25" s="127"/>
      <c r="G25" s="27" t="s">
        <v>121</v>
      </c>
      <c r="H25" s="98" t="s">
        <v>142</v>
      </c>
      <c r="I25" s="15">
        <v>35</v>
      </c>
      <c r="J25" s="48">
        <f>'[1]TABELA - BARBEARIA'!L25</f>
        <v>0</v>
      </c>
      <c r="K25" s="36"/>
      <c r="L25" s="24">
        <f>SUM(Tabela7[[#This Row],[Qtd]]-Tabela7[[#This Row],[Saida]])</f>
        <v>0</v>
      </c>
    </row>
    <row r="26" spans="1:13" ht="16.2" thickBot="1" x14ac:dyDescent="0.35">
      <c r="F26" s="127"/>
      <c r="G26" s="27" t="s">
        <v>122</v>
      </c>
      <c r="H26" s="96" t="s">
        <v>143</v>
      </c>
      <c r="I26" s="15">
        <v>35</v>
      </c>
      <c r="J26" s="103">
        <f>'[1]TABELA - BARBEARIA'!L26</f>
        <v>2</v>
      </c>
      <c r="K26" s="104"/>
      <c r="L26" s="24">
        <f>SUM(Tabela7[[#This Row],[Qtd]]-Tabela7[[#This Row],[Saida]])</f>
        <v>2</v>
      </c>
    </row>
    <row r="27" spans="1:13" ht="16.2" thickBot="1" x14ac:dyDescent="0.35">
      <c r="F27" s="127"/>
      <c r="G27" s="27" t="s">
        <v>123</v>
      </c>
      <c r="H27" s="98" t="s">
        <v>144</v>
      </c>
      <c r="I27" s="15">
        <v>60</v>
      </c>
      <c r="J27" s="48">
        <f>'[1]TABELA - BARBEARIA'!L27</f>
        <v>0</v>
      </c>
      <c r="K27" s="36"/>
      <c r="L27" s="24">
        <f>SUM(Tabela7[[#This Row],[Qtd]]-Tabela7[[#This Row],[Saida]])</f>
        <v>0</v>
      </c>
    </row>
    <row r="28" spans="1:13" ht="16.2" thickBot="1" x14ac:dyDescent="0.35">
      <c r="F28" s="127"/>
      <c r="G28" s="27" t="s">
        <v>124</v>
      </c>
      <c r="H28" s="96" t="s">
        <v>145</v>
      </c>
      <c r="I28" s="15">
        <v>40</v>
      </c>
      <c r="J28" s="103">
        <f>'[1]TABELA - BARBEARIA'!L28</f>
        <v>0</v>
      </c>
      <c r="K28" s="104"/>
      <c r="L28" s="24">
        <f>SUM(Tabela7[[#This Row],[Qtd]]-Tabela7[[#This Row],[Saida]])</f>
        <v>0</v>
      </c>
    </row>
    <row r="29" spans="1:13" ht="16.2" thickBot="1" x14ac:dyDescent="0.35">
      <c r="F29" s="127"/>
      <c r="G29" s="27" t="s">
        <v>125</v>
      </c>
      <c r="H29" s="98" t="s">
        <v>146</v>
      </c>
      <c r="I29" s="15">
        <v>35</v>
      </c>
      <c r="J29" s="48">
        <f>'[1]TABELA - BARBEARIA'!L29</f>
        <v>1</v>
      </c>
      <c r="K29" s="36"/>
      <c r="L29" s="24">
        <f>SUM(Tabela7[[#This Row],[Qtd]]-Tabela7[[#This Row],[Saida]])</f>
        <v>1</v>
      </c>
    </row>
    <row r="30" spans="1:13" ht="16.2" thickBot="1" x14ac:dyDescent="0.35">
      <c r="G30" s="27" t="s">
        <v>126</v>
      </c>
      <c r="H30" s="96"/>
      <c r="I30" s="15"/>
      <c r="J30" s="103">
        <f>'[1]TABELA - BARBEARIA'!L30</f>
        <v>0</v>
      </c>
      <c r="K30" s="105"/>
      <c r="L30" s="24">
        <f>SUM(Tabela7[[#This Row],[Qtd]]-Tabela7[[#This Row],[Saida]])</f>
        <v>0</v>
      </c>
    </row>
    <row r="31" spans="1:13" ht="16.2" thickBot="1" x14ac:dyDescent="0.35">
      <c r="G31" s="27" t="s">
        <v>127</v>
      </c>
      <c r="H31" s="99"/>
      <c r="I31" s="15"/>
      <c r="J31" s="48">
        <f>'[1]TABELA - BARBEARIA'!L31</f>
        <v>0</v>
      </c>
      <c r="K31" s="106"/>
      <c r="L31" s="24">
        <f>SUM(Tabela7[[#This Row],[Qtd]]-Tabela7[[#This Row],[Saida]])</f>
        <v>0</v>
      </c>
    </row>
    <row r="32" spans="1:13" ht="16.2" thickBot="1" x14ac:dyDescent="0.35">
      <c r="G32" s="27" t="s">
        <v>128</v>
      </c>
      <c r="H32" s="96"/>
      <c r="I32" s="15"/>
      <c r="J32" s="103">
        <f>'[1]TABELA - BARBEARIA'!L32</f>
        <v>0</v>
      </c>
      <c r="K32" s="105"/>
      <c r="L32" s="24">
        <f>SUM(Tabela7[[#This Row],[Qtd]]-Tabela7[[#This Row],[Saida]])</f>
        <v>0</v>
      </c>
    </row>
    <row r="33" spans="7:12" ht="16.2" thickBot="1" x14ac:dyDescent="0.35">
      <c r="G33" s="27" t="s">
        <v>129</v>
      </c>
      <c r="H33" s="99"/>
      <c r="I33" s="15"/>
      <c r="J33" s="48">
        <f>'[1]TABELA - BARBEARIA'!L33</f>
        <v>0</v>
      </c>
      <c r="K33" s="106"/>
      <c r="L33" s="24">
        <f>SUM(Tabela7[[#This Row],[Qtd]]-Tabela7[[#This Row],[Saida]])</f>
        <v>0</v>
      </c>
    </row>
    <row r="34" spans="7:12" ht="16.2" thickBot="1" x14ac:dyDescent="0.35">
      <c r="G34" s="27" t="s">
        <v>130</v>
      </c>
      <c r="H34" s="96"/>
      <c r="I34" s="15"/>
      <c r="J34" s="103">
        <f>'[1]TABELA - BARBEARIA'!L34</f>
        <v>0</v>
      </c>
      <c r="K34" s="105"/>
      <c r="L34" s="24">
        <f>SUM(Tabela7[[#This Row],[Qtd]]-Tabela7[[#This Row],[Saida]])</f>
        <v>0</v>
      </c>
    </row>
    <row r="35" spans="7:12" ht="16.2" thickBot="1" x14ac:dyDescent="0.35">
      <c r="G35" s="27" t="s">
        <v>131</v>
      </c>
      <c r="H35" s="99"/>
      <c r="I35" s="100"/>
      <c r="J35" s="48">
        <f>'[1]TABELA - BARBEARIA'!L35</f>
        <v>0</v>
      </c>
      <c r="K35" s="107"/>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K30:K35 J5:J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2" activePane="bottomLeft" state="frozen"/>
      <selection pane="bottomLeft" activeCell="G6" sqref="G6"/>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1" t="s">
        <v>13</v>
      </c>
      <c r="B1" s="131"/>
      <c r="C1" s="131"/>
      <c r="D1" s="131"/>
      <c r="E1" s="131"/>
      <c r="F1" s="44" t="s">
        <v>89</v>
      </c>
      <c r="G1" s="124">
        <f ca="1">TODAY()</f>
        <v>44097</v>
      </c>
      <c r="H1" s="124"/>
      <c r="I1" s="124"/>
      <c r="J1" s="124"/>
      <c r="K1" s="124"/>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0" t="s">
        <v>32</v>
      </c>
      <c r="B4" s="11">
        <v>1</v>
      </c>
      <c r="C4" s="1" t="s">
        <v>4</v>
      </c>
      <c r="D4" s="9">
        <v>3.5</v>
      </c>
      <c r="E4" s="9">
        <v>10</v>
      </c>
      <c r="F4" s="87">
        <f>'[1]TABELA - BAR'!H4</f>
        <v>24</v>
      </c>
      <c r="G4" s="87"/>
      <c r="H4" s="87">
        <f>SUM(F4-G4)</f>
        <v>24</v>
      </c>
    </row>
    <row r="5" spans="1:11" ht="18.600000000000001" customHeight="1" thickBot="1" x14ac:dyDescent="0.4">
      <c r="A5" s="130"/>
      <c r="B5" s="11">
        <v>2</v>
      </c>
      <c r="C5" s="1" t="s">
        <v>92</v>
      </c>
      <c r="D5" s="9">
        <v>4.5</v>
      </c>
      <c r="E5" s="9">
        <v>12</v>
      </c>
      <c r="F5" s="50">
        <f>'[1]TABELA - BAR'!H5</f>
        <v>24</v>
      </c>
      <c r="G5" s="50"/>
      <c r="H5" s="89">
        <f t="shared" ref="H5:H8" si="0">SUM(F5-G5)</f>
        <v>24</v>
      </c>
    </row>
    <row r="6" spans="1:11" ht="18.600000000000001" customHeight="1" thickBot="1" x14ac:dyDescent="0.4">
      <c r="A6" s="130"/>
      <c r="B6" s="11">
        <v>3</v>
      </c>
      <c r="C6" s="1" t="s">
        <v>5</v>
      </c>
      <c r="D6" s="9">
        <v>3.5</v>
      </c>
      <c r="E6" s="9">
        <v>10</v>
      </c>
      <c r="F6" s="87">
        <f>'[1]TABELA - BAR'!H6</f>
        <v>24</v>
      </c>
      <c r="G6" s="87"/>
      <c r="H6" s="87">
        <f t="shared" si="0"/>
        <v>24</v>
      </c>
    </row>
    <row r="7" spans="1:11" ht="18.600000000000001" customHeight="1" thickBot="1" x14ac:dyDescent="0.4">
      <c r="A7" s="130"/>
      <c r="B7" s="11">
        <v>4</v>
      </c>
      <c r="C7" s="1"/>
      <c r="D7" s="9"/>
      <c r="E7" s="9"/>
      <c r="F7" s="50">
        <f>'[1]TABELA - BAR'!H7</f>
        <v>0</v>
      </c>
      <c r="G7" s="50"/>
      <c r="H7" s="89">
        <f t="shared" si="0"/>
        <v>0</v>
      </c>
    </row>
    <row r="8" spans="1:11" ht="18.600000000000001" customHeight="1" thickBot="1" x14ac:dyDescent="0.4">
      <c r="A8" s="130"/>
      <c r="B8" s="11">
        <v>5</v>
      </c>
      <c r="C8" s="1"/>
      <c r="D8" s="9"/>
      <c r="E8" s="9"/>
      <c r="F8" s="87">
        <f>'[1]TABELA - BAR'!H8</f>
        <v>0</v>
      </c>
      <c r="G8" s="87"/>
      <c r="H8" s="87">
        <f t="shared" si="0"/>
        <v>0</v>
      </c>
    </row>
    <row r="9" spans="1:11" ht="18.600000000000001" customHeight="1" thickBot="1" x14ac:dyDescent="0.35">
      <c r="A9" s="130"/>
      <c r="B9" s="2"/>
      <c r="C9" s="43"/>
      <c r="D9" s="43"/>
    </row>
    <row r="10" spans="1:11" ht="18.600000000000001" thickBot="1" x14ac:dyDescent="0.4">
      <c r="A10" s="130"/>
      <c r="B10" s="5"/>
      <c r="C10" s="3" t="s">
        <v>3</v>
      </c>
      <c r="D10" s="7" t="s">
        <v>2</v>
      </c>
      <c r="E10" s="48" t="s">
        <v>100</v>
      </c>
      <c r="F10" s="48" t="s">
        <v>155</v>
      </c>
      <c r="G10" s="48" t="s">
        <v>157</v>
      </c>
    </row>
    <row r="11" spans="1:11" ht="18.600000000000001" customHeight="1" thickBot="1" x14ac:dyDescent="0.4">
      <c r="A11" s="130"/>
      <c r="B11" s="11">
        <v>6</v>
      </c>
      <c r="C11" s="1" t="s">
        <v>6</v>
      </c>
      <c r="D11" s="10">
        <v>3</v>
      </c>
      <c r="E11" s="49">
        <f>'[1]TABELA - BAR'!G11</f>
        <v>12</v>
      </c>
      <c r="F11" s="49"/>
      <c r="G11" s="49">
        <f>SUM(E11-F11)</f>
        <v>12</v>
      </c>
    </row>
    <row r="12" spans="1:11" ht="18.600000000000001" customHeight="1" thickBot="1" x14ac:dyDescent="0.4">
      <c r="A12" s="130"/>
      <c r="B12" s="11">
        <v>7</v>
      </c>
      <c r="C12" s="1"/>
      <c r="D12" s="10"/>
      <c r="E12" s="87">
        <f>'[1]TABELA - BAR'!G12</f>
        <v>0</v>
      </c>
      <c r="F12" s="87"/>
      <c r="G12" s="52">
        <f t="shared" ref="G12:G13" si="1">SUM(E12-F12)</f>
        <v>0</v>
      </c>
    </row>
    <row r="13" spans="1:11" ht="18.600000000000001" thickBot="1" x14ac:dyDescent="0.4">
      <c r="A13" s="130"/>
      <c r="B13" s="11">
        <v>8</v>
      </c>
      <c r="C13" s="1"/>
      <c r="D13" s="10"/>
      <c r="E13" s="51">
        <f>'[1]TABELA - BAR'!G13</f>
        <v>0</v>
      </c>
      <c r="F13" s="51"/>
      <c r="G13" s="89">
        <f t="shared" si="1"/>
        <v>0</v>
      </c>
    </row>
    <row r="14" spans="1:11" ht="18.600000000000001" customHeight="1" thickBot="1" x14ac:dyDescent="0.35">
      <c r="A14" s="130"/>
      <c r="B14" s="2"/>
      <c r="C14" s="43"/>
      <c r="D14" s="43"/>
    </row>
    <row r="15" spans="1:11" ht="18.600000000000001" thickBot="1" x14ac:dyDescent="0.4">
      <c r="A15" s="130"/>
      <c r="B15" s="5"/>
      <c r="C15" s="4" t="s">
        <v>7</v>
      </c>
      <c r="D15" s="8" t="s">
        <v>2</v>
      </c>
      <c r="E15" s="48" t="s">
        <v>100</v>
      </c>
      <c r="F15" s="48" t="s">
        <v>155</v>
      </c>
      <c r="G15" s="48" t="s">
        <v>157</v>
      </c>
    </row>
    <row r="16" spans="1:11" ht="18.600000000000001" customHeight="1" thickBot="1" x14ac:dyDescent="0.4">
      <c r="A16" s="130"/>
      <c r="B16" s="56">
        <v>9</v>
      </c>
      <c r="C16" s="57" t="s">
        <v>93</v>
      </c>
      <c r="D16" s="85">
        <v>5</v>
      </c>
      <c r="E16" s="52">
        <f>'[1]TABELA - BAR'!G16</f>
        <v>10</v>
      </c>
      <c r="F16" s="52"/>
      <c r="G16" s="52">
        <f>SUM(E16-F16)</f>
        <v>10</v>
      </c>
    </row>
    <row r="17" spans="1:7" ht="18.600000000000001" customHeight="1" thickBot="1" x14ac:dyDescent="0.4">
      <c r="A17" s="130"/>
      <c r="B17" s="56">
        <v>10</v>
      </c>
      <c r="C17" s="88" t="s">
        <v>94</v>
      </c>
      <c r="D17" s="54">
        <v>1</v>
      </c>
      <c r="E17" s="89">
        <f>'[1]TABELA - BAR'!G17</f>
        <v>0</v>
      </c>
      <c r="F17" s="89"/>
      <c r="G17" s="49">
        <f t="shared" ref="G17:G27" si="2">SUM(E17-F17)</f>
        <v>0</v>
      </c>
    </row>
    <row r="18" spans="1:7" ht="18.600000000000001" customHeight="1" thickBot="1" x14ac:dyDescent="0.4">
      <c r="A18" s="130"/>
      <c r="B18" s="56">
        <v>11</v>
      </c>
      <c r="C18" s="58" t="s">
        <v>95</v>
      </c>
      <c r="D18" s="86">
        <v>1.5</v>
      </c>
      <c r="E18" s="52">
        <f>'[1]TABELA - BAR'!G18</f>
        <v>0</v>
      </c>
      <c r="F18" s="53"/>
      <c r="G18" s="52">
        <f t="shared" si="2"/>
        <v>0</v>
      </c>
    </row>
    <row r="19" spans="1:7" ht="18.600000000000001" customHeight="1" thickBot="1" x14ac:dyDescent="0.4">
      <c r="A19" s="130"/>
      <c r="B19" s="56">
        <v>12</v>
      </c>
      <c r="C19" s="90" t="s">
        <v>8</v>
      </c>
      <c r="D19" s="55">
        <v>3.5</v>
      </c>
      <c r="E19" s="89">
        <f>'[1]TABELA - BAR'!G19</f>
        <v>5</v>
      </c>
      <c r="F19" s="89"/>
      <c r="G19" s="49">
        <f t="shared" si="2"/>
        <v>5</v>
      </c>
    </row>
    <row r="20" spans="1:7" ht="18.600000000000001" customHeight="1" thickBot="1" x14ac:dyDescent="0.4">
      <c r="A20" s="130"/>
      <c r="B20" s="56">
        <v>13</v>
      </c>
      <c r="C20" s="58" t="s">
        <v>96</v>
      </c>
      <c r="D20" s="15">
        <v>2</v>
      </c>
      <c r="E20" s="52">
        <f>'[1]TABELA - BAR'!G20</f>
        <v>10</v>
      </c>
      <c r="F20" s="53"/>
      <c r="G20" s="52">
        <f t="shared" si="2"/>
        <v>10</v>
      </c>
    </row>
    <row r="21" spans="1:7" ht="18.600000000000001" customHeight="1" thickBot="1" x14ac:dyDescent="0.4">
      <c r="A21" s="130"/>
      <c r="B21" s="56">
        <v>14</v>
      </c>
      <c r="C21" s="90" t="s">
        <v>97</v>
      </c>
      <c r="D21" s="55">
        <v>2</v>
      </c>
      <c r="E21" s="89">
        <f>'[1]TABELA - BAR'!G21</f>
        <v>0</v>
      </c>
      <c r="F21" s="89"/>
      <c r="G21" s="49">
        <f t="shared" si="2"/>
        <v>0</v>
      </c>
    </row>
    <row r="22" spans="1:7" ht="18.600000000000001" customHeight="1" thickBot="1" x14ac:dyDescent="0.4">
      <c r="A22" s="130"/>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C17" sqref="C17:D17"/>
    </sheetView>
  </sheetViews>
  <sheetFormatPr defaultRowHeight="14.4" x14ac:dyDescent="0.3"/>
  <cols>
    <col min="7" max="7" width="33.109375" bestFit="1" customWidth="1"/>
  </cols>
  <sheetData>
    <row r="1" spans="1:7" ht="29.4" thickBot="1" x14ac:dyDescent="0.35">
      <c r="A1" s="138" t="s">
        <v>88</v>
      </c>
      <c r="B1" s="138"/>
      <c r="C1" s="138"/>
      <c r="D1" s="138"/>
      <c r="F1" s="44" t="s">
        <v>89</v>
      </c>
      <c r="G1" s="45">
        <f ca="1">TODAY()</f>
        <v>44097</v>
      </c>
    </row>
    <row r="2" spans="1:7" x14ac:dyDescent="0.3">
      <c r="A2" s="139" t="s">
        <v>90</v>
      </c>
      <c r="B2" s="140"/>
      <c r="C2" s="139" t="s">
        <v>91</v>
      </c>
      <c r="D2" s="140"/>
    </row>
    <row r="3" spans="1:7" x14ac:dyDescent="0.3">
      <c r="A3" s="136" t="str">
        <f>[1]FORNECEDORES!A3</f>
        <v>Sergio</v>
      </c>
      <c r="B3" s="132"/>
      <c r="C3" s="132">
        <f>[1]FORNECEDORES!C3</f>
        <v>1234</v>
      </c>
      <c r="D3" s="133"/>
    </row>
    <row r="4" spans="1:7" x14ac:dyDescent="0.3">
      <c r="A4" s="137" t="str">
        <f>[1]FORNECEDORES!A4</f>
        <v>Jose</v>
      </c>
      <c r="B4" s="134"/>
      <c r="C4" s="134">
        <f>[1]FORNECEDORES!C4</f>
        <v>5678</v>
      </c>
      <c r="D4" s="135"/>
    </row>
    <row r="5" spans="1:7" x14ac:dyDescent="0.3">
      <c r="A5" s="136">
        <f>[1]FORNECEDORES!A5</f>
        <v>0</v>
      </c>
      <c r="B5" s="132"/>
      <c r="C5" s="132">
        <f>[1]FORNECEDORES!C5</f>
        <v>0</v>
      </c>
      <c r="D5" s="133"/>
    </row>
    <row r="6" spans="1:7" x14ac:dyDescent="0.3">
      <c r="A6" s="137">
        <f>[1]FORNECEDORES!A6</f>
        <v>0</v>
      </c>
      <c r="B6" s="134"/>
      <c r="C6" s="134">
        <f>[1]FORNECEDORES!C6</f>
        <v>0</v>
      </c>
      <c r="D6" s="135"/>
    </row>
    <row r="7" spans="1:7" x14ac:dyDescent="0.3">
      <c r="A7" s="136">
        <f>[1]FORNECEDORES!A7</f>
        <v>0</v>
      </c>
      <c r="B7" s="132"/>
      <c r="C7" s="132">
        <f>[1]FORNECEDORES!C7</f>
        <v>0</v>
      </c>
      <c r="D7" s="133"/>
    </row>
    <row r="8" spans="1:7" x14ac:dyDescent="0.3">
      <c r="A8" s="137">
        <f>[1]FORNECEDORES!A8</f>
        <v>0</v>
      </c>
      <c r="B8" s="134"/>
      <c r="C8" s="134">
        <f>[1]FORNECEDORES!C8</f>
        <v>0</v>
      </c>
      <c r="D8" s="135"/>
    </row>
    <row r="9" spans="1:7" x14ac:dyDescent="0.3">
      <c r="A9" s="136">
        <f>[1]FORNECEDORES!A9</f>
        <v>0</v>
      </c>
      <c r="B9" s="132"/>
      <c r="C9" s="132">
        <f>[1]FORNECEDORES!C9</f>
        <v>0</v>
      </c>
      <c r="D9" s="133"/>
    </row>
    <row r="10" spans="1:7" x14ac:dyDescent="0.3">
      <c r="A10" s="137">
        <f>[1]FORNECEDORES!A10</f>
        <v>0</v>
      </c>
      <c r="B10" s="134"/>
      <c r="C10" s="134">
        <f>[1]FORNECEDORES!C10</f>
        <v>0</v>
      </c>
      <c r="D10" s="135"/>
    </row>
    <row r="11" spans="1:7" x14ac:dyDescent="0.3">
      <c r="A11" s="136">
        <f>[1]FORNECEDORES!A11</f>
        <v>0</v>
      </c>
      <c r="B11" s="132"/>
      <c r="C11" s="132">
        <f>[1]FORNECEDORES!C11</f>
        <v>0</v>
      </c>
      <c r="D11" s="133"/>
    </row>
    <row r="12" spans="1:7" x14ac:dyDescent="0.3">
      <c r="A12" s="137">
        <f>[1]FORNECEDORES!A12</f>
        <v>0</v>
      </c>
      <c r="B12" s="134"/>
      <c r="C12" s="134">
        <f>[1]FORNECEDORES!C12</f>
        <v>0</v>
      </c>
      <c r="D12" s="135"/>
    </row>
    <row r="13" spans="1:7" x14ac:dyDescent="0.3">
      <c r="A13" s="136">
        <f>[1]FORNECEDORES!A13</f>
        <v>0</v>
      </c>
      <c r="B13" s="132"/>
      <c r="C13" s="132">
        <f>[1]FORNECEDORES!C13</f>
        <v>0</v>
      </c>
      <c r="D13" s="133"/>
    </row>
    <row r="14" spans="1:7" x14ac:dyDescent="0.3">
      <c r="A14" s="137">
        <f>[1]FORNECEDORES!A14</f>
        <v>0</v>
      </c>
      <c r="B14" s="134"/>
      <c r="C14" s="134">
        <f>[1]FORNECEDORES!C14</f>
        <v>0</v>
      </c>
      <c r="D14" s="135"/>
    </row>
    <row r="15" spans="1:7" x14ac:dyDescent="0.3">
      <c r="A15" s="136">
        <f>[1]FORNECEDORES!A15</f>
        <v>0</v>
      </c>
      <c r="B15" s="132"/>
      <c r="C15" s="132">
        <f>[1]FORNECEDORES!C15</f>
        <v>0</v>
      </c>
      <c r="D15" s="133"/>
    </row>
    <row r="16" spans="1:7" x14ac:dyDescent="0.3">
      <c r="A16" s="137">
        <f>[1]FORNECEDORES!A16</f>
        <v>0</v>
      </c>
      <c r="B16" s="134"/>
      <c r="C16" s="134">
        <f>[1]FORNECEDORES!C16</f>
        <v>0</v>
      </c>
      <c r="D16" s="135"/>
    </row>
    <row r="17" spans="1:4" x14ac:dyDescent="0.3">
      <c r="A17" s="136">
        <f>[1]FORNECEDORES!A17</f>
        <v>0</v>
      </c>
      <c r="B17" s="132"/>
      <c r="C17" s="132">
        <f>[1]FORNECEDORES!C17</f>
        <v>0</v>
      </c>
      <c r="D17" s="133"/>
    </row>
    <row r="18" spans="1:4" x14ac:dyDescent="0.3">
      <c r="A18" s="137">
        <f>[1]FORNECEDORES!A18</f>
        <v>0</v>
      </c>
      <c r="B18" s="134"/>
      <c r="C18" s="134">
        <f>[1]FORNECEDORES!C18</f>
        <v>0</v>
      </c>
      <c r="D18" s="135"/>
    </row>
    <row r="19" spans="1:4" x14ac:dyDescent="0.3">
      <c r="A19" s="136">
        <f>[1]FORNECEDORES!A19</f>
        <v>0</v>
      </c>
      <c r="B19" s="132"/>
      <c r="C19" s="132">
        <f>[1]FORNECEDORES!C19</f>
        <v>0</v>
      </c>
      <c r="D19" s="133"/>
    </row>
    <row r="20" spans="1:4" x14ac:dyDescent="0.3">
      <c r="A20" s="137">
        <f>[1]FORNECEDORES!A20</f>
        <v>0</v>
      </c>
      <c r="B20" s="134"/>
      <c r="C20" s="134">
        <f>[1]FORNECEDORES!C20</f>
        <v>0</v>
      </c>
      <c r="D20" s="135"/>
    </row>
    <row r="21" spans="1:4" x14ac:dyDescent="0.3">
      <c r="A21" s="136">
        <f>[1]FORNECEDORES!A21</f>
        <v>0</v>
      </c>
      <c r="B21" s="132"/>
      <c r="C21" s="132">
        <f>[1]FORNECEDORES!C21</f>
        <v>0</v>
      </c>
      <c r="D21" s="133"/>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50">
        <f ca="1">TODAY()</f>
        <v>44097</v>
      </c>
      <c r="K4" s="150"/>
      <c r="L4" s="150"/>
      <c r="M4" s="150"/>
    </row>
    <row r="5" spans="1:17" ht="21.6" thickBot="1" x14ac:dyDescent="0.35">
      <c r="O5" s="66"/>
      <c r="P5" s="66"/>
      <c r="Q5" s="66"/>
    </row>
    <row r="6" spans="1:17" ht="21.6" thickBot="1" x14ac:dyDescent="0.35">
      <c r="E6" s="147" t="s">
        <v>46</v>
      </c>
      <c r="F6" s="148"/>
      <c r="G6" s="148"/>
      <c r="H6" s="148"/>
      <c r="I6" s="148"/>
      <c r="J6" s="148"/>
      <c r="K6" s="148"/>
      <c r="L6" s="148"/>
      <c r="M6" s="148"/>
      <c r="N6" s="148"/>
      <c r="O6" s="148"/>
      <c r="P6" s="149"/>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7" t="s">
        <v>47</v>
      </c>
      <c r="F23" s="148"/>
      <c r="G23" s="148"/>
      <c r="H23" s="148"/>
      <c r="I23" s="148"/>
      <c r="J23" s="148"/>
      <c r="K23" s="148"/>
      <c r="L23" s="148"/>
      <c r="M23" s="148"/>
      <c r="N23" s="148"/>
      <c r="O23" s="148"/>
      <c r="P23" s="149"/>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7" t="s">
        <v>148</v>
      </c>
      <c r="F40" s="148"/>
      <c r="G40" s="148"/>
      <c r="H40" s="148"/>
      <c r="I40" s="148"/>
      <c r="J40" s="148"/>
      <c r="K40" s="148"/>
      <c r="L40" s="148"/>
      <c r="M40" s="148"/>
      <c r="N40" s="148"/>
      <c r="O40" s="148"/>
      <c r="P40" s="149"/>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1"/>
      <c r="K42" s="115"/>
      <c r="L42" s="81"/>
      <c r="M42" s="41" t="s">
        <v>74</v>
      </c>
      <c r="N42" s="64"/>
      <c r="O42" s="67"/>
      <c r="P42" s="74"/>
      <c r="Q42" s="43"/>
    </row>
    <row r="43" spans="5:17" ht="16.2" thickBot="1" x14ac:dyDescent="0.35">
      <c r="E43" s="35" t="s">
        <v>158</v>
      </c>
      <c r="F43" s="144"/>
      <c r="G43" s="145"/>
      <c r="H43" s="146"/>
      <c r="I43" s="38" t="s">
        <v>158</v>
      </c>
      <c r="J43" s="141"/>
      <c r="K43" s="142"/>
      <c r="L43" s="143"/>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1"/>
      <c r="G45" s="142"/>
      <c r="H45" s="143"/>
      <c r="I45" s="35" t="s">
        <v>158</v>
      </c>
      <c r="J45" s="144"/>
      <c r="K45" s="145"/>
      <c r="L45" s="146"/>
      <c r="M45" s="38" t="s">
        <v>158</v>
      </c>
      <c r="N45" s="141"/>
      <c r="O45" s="142"/>
      <c r="P45" s="143"/>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1"/>
      <c r="K47" s="142"/>
      <c r="L47" s="143"/>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1"/>
      <c r="G49" s="142"/>
      <c r="H49" s="143"/>
      <c r="I49" s="35" t="s">
        <v>158</v>
      </c>
      <c r="J49" s="144"/>
      <c r="K49" s="145"/>
      <c r="L49" s="146"/>
      <c r="M49" s="38" t="s">
        <v>158</v>
      </c>
      <c r="N49" s="141"/>
      <c r="O49" s="142"/>
      <c r="P49" s="143"/>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1"/>
      <c r="K51" s="142"/>
      <c r="L51" s="143"/>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1"/>
      <c r="G53" s="142"/>
      <c r="H53" s="143"/>
      <c r="I53" s="35" t="s">
        <v>158</v>
      </c>
      <c r="J53" s="144"/>
      <c r="K53" s="145"/>
      <c r="L53" s="146"/>
      <c r="M53" s="38" t="s">
        <v>158</v>
      </c>
      <c r="N53" s="141"/>
      <c r="O53" s="142"/>
      <c r="P53" s="143"/>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1"/>
      <c r="K55" s="142"/>
      <c r="L55" s="143"/>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1"/>
      <c r="G57" s="142"/>
      <c r="H57" s="143"/>
      <c r="I57" s="35" t="s">
        <v>158</v>
      </c>
      <c r="J57" s="144"/>
      <c r="K57" s="145"/>
      <c r="L57" s="146"/>
      <c r="M57" s="38" t="s">
        <v>158</v>
      </c>
      <c r="N57" s="141"/>
      <c r="O57" s="142"/>
      <c r="P57" s="143"/>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1"/>
      <c r="K59" s="142"/>
      <c r="L59" s="143"/>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1"/>
      <c r="G61" s="142"/>
      <c r="H61" s="143"/>
      <c r="I61" s="35" t="s">
        <v>158</v>
      </c>
      <c r="J61" s="144"/>
      <c r="K61" s="145"/>
      <c r="L61" s="146"/>
      <c r="M61" s="38" t="s">
        <v>158</v>
      </c>
      <c r="N61" s="141"/>
      <c r="O61" s="142"/>
      <c r="P61" s="143"/>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1"/>
      <c r="K63" s="142"/>
      <c r="L63" s="143"/>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1"/>
      <c r="G65" s="142"/>
      <c r="H65" s="143"/>
      <c r="I65" s="35" t="s">
        <v>158</v>
      </c>
      <c r="J65" s="144"/>
      <c r="K65" s="145"/>
      <c r="L65" s="146"/>
      <c r="M65" s="38" t="s">
        <v>158</v>
      </c>
      <c r="N65" s="141"/>
      <c r="O65" s="142"/>
      <c r="P65" s="143"/>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1"/>
      <c r="K67" s="142"/>
      <c r="L67" s="143"/>
      <c r="M67" s="39" t="s">
        <v>158</v>
      </c>
      <c r="N67" s="144"/>
      <c r="O67" s="145"/>
      <c r="P67" s="146"/>
      <c r="Q67" s="13"/>
    </row>
    <row r="68" spans="5:17" ht="21.6" thickBot="1" x14ac:dyDescent="0.35">
      <c r="F68" s="2"/>
      <c r="G68" s="2"/>
      <c r="H68" s="2"/>
      <c r="I68" s="2"/>
      <c r="J68" s="91" t="s">
        <v>153</v>
      </c>
      <c r="K68" s="92">
        <f>SUM(L68:N68)</f>
        <v>0</v>
      </c>
      <c r="L68" s="93">
        <f>COUNTIF(H42:H66,J68)</f>
        <v>0</v>
      </c>
      <c r="M68" s="110">
        <f>COUNTIF(L42:L66,J68)</f>
        <v>0</v>
      </c>
      <c r="N68" s="94">
        <f>COUNTIF(P42:P66,J68)</f>
        <v>0</v>
      </c>
      <c r="O68" s="66"/>
      <c r="P68" s="66"/>
      <c r="Q68" s="66"/>
    </row>
  </sheetData>
  <mergeCells count="43">
    <mergeCell ref="E6:P6"/>
    <mergeCell ref="J4:M4"/>
    <mergeCell ref="E23:P23"/>
    <mergeCell ref="E40:P40"/>
    <mergeCell ref="F43:H43"/>
    <mergeCell ref="N43:P43"/>
    <mergeCell ref="F45:H45"/>
    <mergeCell ref="F49:H49"/>
    <mergeCell ref="F53:H53"/>
    <mergeCell ref="F57:H57"/>
    <mergeCell ref="F47:H47"/>
    <mergeCell ref="F51:H51"/>
    <mergeCell ref="F55:H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1"/>
      <c r="G5" s="45">
        <f ca="1">TODAY()</f>
        <v>44097</v>
      </c>
    </row>
    <row r="6" spans="1:8" x14ac:dyDescent="0.3">
      <c r="D6" s="151"/>
    </row>
    <row r="11" spans="1:8" ht="15" thickBot="1" x14ac:dyDescent="0.35"/>
    <row r="12" spans="1:8" ht="18" x14ac:dyDescent="0.35">
      <c r="F12" s="112" t="s">
        <v>46</v>
      </c>
      <c r="H12" s="112"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2" t="s">
        <v>152</v>
      </c>
      <c r="B15" s="153"/>
      <c r="C15" s="80"/>
      <c r="G15" s="112" t="s">
        <v>148</v>
      </c>
    </row>
    <row r="16" spans="1:8" ht="18.600000000000001" thickBot="1" x14ac:dyDescent="0.4">
      <c r="A16" s="113" t="str">
        <f ca="1">$A$16</f>
        <v>Cartão</v>
      </c>
      <c r="B16" s="114" t="s">
        <v>154</v>
      </c>
      <c r="G16" s="42">
        <f>SUM(CAIXA!G42:G66,CAIXA!K42:K66,CAIXA!O42:O66)</f>
        <v>0</v>
      </c>
    </row>
    <row r="20" spans="5:5" x14ac:dyDescent="0.3">
      <c r="E20" s="154"/>
    </row>
    <row r="21" spans="5:5" x14ac:dyDescent="0.3">
      <c r="E21" s="154"/>
    </row>
    <row r="22" spans="5:5" x14ac:dyDescent="0.3">
      <c r="E22" s="154"/>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7" t="s">
        <v>159</v>
      </c>
      <c r="I1" s="158"/>
      <c r="J1" s="158"/>
      <c r="K1" s="158"/>
      <c r="L1" s="158"/>
      <c r="M1" s="158"/>
      <c r="N1" s="158"/>
      <c r="O1" s="158"/>
      <c r="P1" s="159"/>
    </row>
    <row r="2" spans="4:19" ht="15" thickBot="1" x14ac:dyDescent="0.35"/>
    <row r="3" spans="4:19" ht="15" thickBot="1" x14ac:dyDescent="0.35">
      <c r="E3" s="22" t="s">
        <v>160</v>
      </c>
      <c r="F3" s="139"/>
      <c r="G3" s="140"/>
      <c r="I3" s="22" t="s">
        <v>160</v>
      </c>
      <c r="J3" s="160"/>
      <c r="K3" s="161"/>
      <c r="M3" s="22" t="s">
        <v>160</v>
      </c>
      <c r="N3" s="160"/>
      <c r="O3" s="161"/>
      <c r="Q3" s="22" t="s">
        <v>160</v>
      </c>
      <c r="R3" s="160"/>
      <c r="S3" s="161"/>
    </row>
    <row r="4" spans="4:19" ht="16.2" thickBot="1" x14ac:dyDescent="0.35">
      <c r="D4" s="155" t="s">
        <v>155</v>
      </c>
      <c r="E4" s="1" t="s">
        <v>46</v>
      </c>
      <c r="F4" s="116"/>
      <c r="G4" s="116"/>
      <c r="H4" s="155" t="s">
        <v>155</v>
      </c>
      <c r="I4" s="1" t="s">
        <v>46</v>
      </c>
      <c r="J4" s="116"/>
      <c r="K4" s="116"/>
      <c r="L4" s="156" t="s">
        <v>155</v>
      </c>
      <c r="M4" s="1" t="s">
        <v>46</v>
      </c>
      <c r="N4" s="116"/>
      <c r="O4" s="116"/>
      <c r="P4" s="156" t="s">
        <v>155</v>
      </c>
      <c r="Q4" s="1" t="s">
        <v>46</v>
      </c>
      <c r="R4" s="116"/>
      <c r="S4" s="116"/>
    </row>
    <row r="5" spans="4:19" ht="16.2" thickBot="1" x14ac:dyDescent="0.35">
      <c r="D5" s="155"/>
      <c r="E5" s="1" t="s">
        <v>47</v>
      </c>
      <c r="F5" s="116"/>
      <c r="G5" s="116"/>
      <c r="H5" s="155"/>
      <c r="I5" s="1" t="s">
        <v>47</v>
      </c>
      <c r="J5" s="116"/>
      <c r="K5" s="116"/>
      <c r="L5" s="156"/>
      <c r="M5" s="1" t="s">
        <v>47</v>
      </c>
      <c r="N5" s="116"/>
      <c r="O5" s="116"/>
      <c r="P5" s="156"/>
      <c r="Q5" s="1" t="s">
        <v>47</v>
      </c>
      <c r="R5" s="116"/>
      <c r="S5" s="116"/>
    </row>
    <row r="6" spans="4:19" ht="16.2" thickBot="1" x14ac:dyDescent="0.35">
      <c r="D6" s="155"/>
      <c r="E6" s="1" t="s">
        <v>148</v>
      </c>
      <c r="F6" s="116"/>
      <c r="G6" s="116"/>
      <c r="H6" s="155"/>
      <c r="I6" s="1" t="s">
        <v>148</v>
      </c>
      <c r="J6" s="116"/>
      <c r="K6" s="116"/>
      <c r="L6" s="156"/>
      <c r="M6" s="1" t="s">
        <v>148</v>
      </c>
      <c r="N6" s="116"/>
      <c r="O6" s="116"/>
      <c r="P6" s="156"/>
      <c r="Q6" s="1" t="s">
        <v>148</v>
      </c>
      <c r="R6" s="116"/>
      <c r="S6" s="116"/>
    </row>
    <row r="7" spans="4:19" x14ac:dyDescent="0.3">
      <c r="E7" s="117"/>
    </row>
    <row r="8" spans="4:19" ht="15" customHeight="1" thickBot="1" x14ac:dyDescent="0.35"/>
    <row r="9" spans="4:19" ht="15" thickBot="1" x14ac:dyDescent="0.35">
      <c r="E9" s="22" t="s">
        <v>160</v>
      </c>
      <c r="F9" s="139"/>
      <c r="G9" s="140"/>
      <c r="I9" s="22" t="s">
        <v>160</v>
      </c>
      <c r="J9" s="139"/>
      <c r="K9" s="140"/>
      <c r="M9" s="22" t="s">
        <v>160</v>
      </c>
      <c r="N9" s="139"/>
      <c r="O9" s="140"/>
      <c r="Q9" s="22" t="s">
        <v>160</v>
      </c>
      <c r="R9" s="139"/>
      <c r="S9" s="140"/>
    </row>
    <row r="10" spans="4:19" ht="16.2" thickBot="1" x14ac:dyDescent="0.35">
      <c r="D10" s="155" t="s">
        <v>155</v>
      </c>
      <c r="E10" s="1" t="s">
        <v>46</v>
      </c>
      <c r="F10" s="116"/>
      <c r="G10" s="116"/>
      <c r="H10" s="155" t="s">
        <v>155</v>
      </c>
      <c r="I10" s="1" t="s">
        <v>46</v>
      </c>
      <c r="J10" s="116"/>
      <c r="K10" s="116"/>
      <c r="L10" s="155" t="s">
        <v>155</v>
      </c>
      <c r="M10" s="1" t="s">
        <v>46</v>
      </c>
      <c r="N10" s="116"/>
      <c r="O10" s="116"/>
      <c r="P10" s="155" t="s">
        <v>155</v>
      </c>
      <c r="Q10" s="1" t="s">
        <v>46</v>
      </c>
      <c r="R10" s="116"/>
      <c r="S10" s="116"/>
    </row>
    <row r="11" spans="4:19" ht="16.2" thickBot="1" x14ac:dyDescent="0.35">
      <c r="D11" s="155"/>
      <c r="E11" s="1" t="s">
        <v>47</v>
      </c>
      <c r="F11" s="116"/>
      <c r="G11" s="116"/>
      <c r="H11" s="155"/>
      <c r="I11" s="1" t="s">
        <v>47</v>
      </c>
      <c r="J11" s="116"/>
      <c r="K11" s="116"/>
      <c r="L11" s="155"/>
      <c r="M11" s="1" t="s">
        <v>47</v>
      </c>
      <c r="N11" s="116"/>
      <c r="O11" s="116"/>
      <c r="P11" s="155"/>
      <c r="Q11" s="1" t="s">
        <v>47</v>
      </c>
      <c r="R11" s="116"/>
      <c r="S11" s="116"/>
    </row>
    <row r="12" spans="4:19" ht="16.2" thickBot="1" x14ac:dyDescent="0.35">
      <c r="D12" s="155"/>
      <c r="E12" s="1" t="s">
        <v>148</v>
      </c>
      <c r="F12" s="116"/>
      <c r="G12" s="116"/>
      <c r="H12" s="155"/>
      <c r="I12" s="1" t="s">
        <v>148</v>
      </c>
      <c r="J12" s="116"/>
      <c r="K12" s="116"/>
      <c r="L12" s="155"/>
      <c r="M12" s="1" t="s">
        <v>148</v>
      </c>
      <c r="N12" s="116"/>
      <c r="O12" s="116"/>
      <c r="P12" s="155"/>
      <c r="Q12" s="1" t="s">
        <v>148</v>
      </c>
      <c r="R12" s="116"/>
      <c r="S12" s="116"/>
    </row>
    <row r="15" spans="4:19" x14ac:dyDescent="0.3">
      <c r="E15" t="s">
        <v>46</v>
      </c>
      <c r="F15" s="118">
        <f>SUM(F4:G4,J4:K4,N4:O4,R4:S4,F10:G10,J10:K10,N10:O10,R10:S10)</f>
        <v>0</v>
      </c>
    </row>
    <row r="16" spans="4:19" x14ac:dyDescent="0.3">
      <c r="E16" t="s">
        <v>47</v>
      </c>
      <c r="F16" s="118">
        <f>SUM(F5:G5,J5:K5,N5:O5,R5:S5,F11:G11,J11:K11,N11:O11,R11:S11)</f>
        <v>0</v>
      </c>
    </row>
    <row r="17" spans="5:6" x14ac:dyDescent="0.3">
      <c r="E17" t="s">
        <v>148</v>
      </c>
      <c r="F17" s="118">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75" t="s">
        <v>161</v>
      </c>
      <c r="B1" s="176"/>
      <c r="C1" s="176"/>
      <c r="D1" s="176"/>
      <c r="E1" s="176"/>
      <c r="F1" s="176"/>
      <c r="G1" s="177"/>
    </row>
    <row r="2" spans="1:8" ht="18" x14ac:dyDescent="0.35">
      <c r="A2" s="178" t="s">
        <v>162</v>
      </c>
      <c r="B2" s="179"/>
      <c r="C2" s="180" t="s">
        <v>46</v>
      </c>
      <c r="D2" s="119">
        <f>SUM('CONTROLE DE ENTRADA'!F13+0)</f>
        <v>0</v>
      </c>
      <c r="E2" s="162" t="s">
        <v>163</v>
      </c>
      <c r="F2" s="164">
        <f>SUM(D2-D3)</f>
        <v>0</v>
      </c>
      <c r="G2" s="165"/>
      <c r="H2" s="123">
        <f>SUM(F2+0)</f>
        <v>0</v>
      </c>
    </row>
    <row r="3" spans="1:8" ht="18.600000000000001" thickBot="1" x14ac:dyDescent="0.4">
      <c r="A3" s="168" t="s">
        <v>155</v>
      </c>
      <c r="B3" s="169"/>
      <c r="C3" s="171"/>
      <c r="D3" s="121">
        <f>SUM('CONTROLE DE SAIDA'!F15+0)</f>
        <v>0</v>
      </c>
      <c r="E3" s="163"/>
      <c r="F3" s="166"/>
      <c r="G3" s="167"/>
    </row>
    <row r="4" spans="1:8" ht="18" x14ac:dyDescent="0.35">
      <c r="A4" s="168" t="s">
        <v>162</v>
      </c>
      <c r="B4" s="169"/>
      <c r="C4" s="170" t="s">
        <v>47</v>
      </c>
      <c r="D4" s="119">
        <f>SUM('CONTROLE DE ENTRADA'!H13+0)</f>
        <v>0</v>
      </c>
      <c r="E4" s="162" t="s">
        <v>163</v>
      </c>
      <c r="F4" s="164">
        <f t="shared" ref="F4" si="0">SUM(D4-D5)</f>
        <v>0</v>
      </c>
      <c r="G4" s="165"/>
      <c r="H4" s="123">
        <f>SUM(F4+0)</f>
        <v>0</v>
      </c>
    </row>
    <row r="5" spans="1:8" ht="18.600000000000001" thickBot="1" x14ac:dyDescent="0.4">
      <c r="A5" s="168" t="s">
        <v>155</v>
      </c>
      <c r="B5" s="169"/>
      <c r="C5" s="171"/>
      <c r="D5" s="120">
        <f>SUM('CONTROLE DE SAIDA'!F16+0)</f>
        <v>0</v>
      </c>
      <c r="E5" s="163"/>
      <c r="F5" s="166"/>
      <c r="G5" s="167"/>
    </row>
    <row r="6" spans="1:8" ht="18" x14ac:dyDescent="0.35">
      <c r="A6" s="168" t="s">
        <v>162</v>
      </c>
      <c r="B6" s="169"/>
      <c r="C6" s="170" t="s">
        <v>148</v>
      </c>
      <c r="D6" s="119">
        <f>SUM('CONTROLE DE ENTRADA'!G16+0)</f>
        <v>0</v>
      </c>
      <c r="E6" s="162" t="s">
        <v>163</v>
      </c>
      <c r="F6" s="164">
        <f t="shared" ref="F6" si="1">SUM(D6-D7)</f>
        <v>0</v>
      </c>
      <c r="G6" s="165"/>
      <c r="H6" s="123">
        <f>SUM(F6+0)</f>
        <v>0</v>
      </c>
    </row>
    <row r="7" spans="1:8" ht="18.600000000000001" thickBot="1" x14ac:dyDescent="0.4">
      <c r="A7" s="173" t="s">
        <v>155</v>
      </c>
      <c r="B7" s="174"/>
      <c r="C7" s="172"/>
      <c r="D7" s="120">
        <f>SUM('CONTROLE DE SAIDA'!F17+0)</f>
        <v>0</v>
      </c>
      <c r="E7" s="163"/>
      <c r="F7" s="166"/>
      <c r="G7" s="167"/>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2020-09-23T17:37:49Z</dcterms:modified>
</cp:coreProperties>
</file>