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\ResEleCon-MX\tables\"/>
    </mc:Choice>
  </mc:AlternateContent>
  <xr:revisionPtr revIDLastSave="0" documentId="13_ncr:1_{87FBD60B-77ED-4E54-8BB2-0901CFE86582}" xr6:coauthVersionLast="45" xr6:coauthVersionMax="45" xr10:uidLastSave="{00000000-0000-0000-0000-000000000000}"/>
  <bookViews>
    <workbookView xWindow="600" yWindow="2115" windowWidth="26625" windowHeight="12450" activeTab="3" xr2:uid="{61636FC3-04DD-4693-908E-92F395796694}"/>
  </bookViews>
  <sheets>
    <sheet name="table1" sheetId="1" r:id="rId1"/>
    <sheet name="table2" sheetId="2" r:id="rId2"/>
    <sheet name="table3" sheetId="3" r:id="rId3"/>
    <sheet name="CF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4" i="4" l="1"/>
  <c r="BB13" i="4"/>
  <c r="BA14" i="4"/>
  <c r="BA15" i="4"/>
  <c r="BA16" i="4"/>
  <c r="BA17" i="4"/>
  <c r="BA18" i="4"/>
  <c r="BA13" i="4"/>
  <c r="AZ14" i="4"/>
  <c r="AZ15" i="4"/>
  <c r="AZ16" i="4"/>
  <c r="AZ17" i="4"/>
  <c r="AZ18" i="4"/>
  <c r="AZ13" i="4"/>
</calcChain>
</file>

<file path=xl/sharedStrings.xml><?xml version="1.0" encoding="utf-8"?>
<sst xmlns="http://schemas.openxmlformats.org/spreadsheetml/2006/main" count="323" uniqueCount="206">
  <si>
    <t>Data</t>
  </si>
  <si>
    <t>Total original</t>
  </si>
  <si>
    <t xml:space="preserve">Complete gas </t>
  </si>
  <si>
    <t>Complete electricity</t>
  </si>
  <si>
    <t>Complete electricity and gas</t>
  </si>
  <si>
    <t>Number of samples</t>
  </si>
  <si>
    <t>Aguascalientes</t>
  </si>
  <si>
    <t>Ensenada</t>
  </si>
  <si>
    <t>Mexicali</t>
  </si>
  <si>
    <t>Tijuana</t>
  </si>
  <si>
    <t>La Paz</t>
  </si>
  <si>
    <t>Campeche</t>
  </si>
  <si>
    <t>La Laguna</t>
  </si>
  <si>
    <t>Monclova-Frontera</t>
  </si>
  <si>
    <t>Piedras Negras</t>
  </si>
  <si>
    <t>Saltillo</t>
  </si>
  <si>
    <t>Colima-Villa de álvarez</t>
  </si>
  <si>
    <t>Tecomán</t>
  </si>
  <si>
    <t>Tapachula</t>
  </si>
  <si>
    <t>Tuxtla Gutiérrez</t>
  </si>
  <si>
    <t>Chihuahua</t>
  </si>
  <si>
    <t>Delicias</t>
  </si>
  <si>
    <t>Hidalgo del Parral</t>
  </si>
  <si>
    <t>Juárez</t>
  </si>
  <si>
    <t>Valle de México</t>
  </si>
  <si>
    <t>Durango</t>
  </si>
  <si>
    <t>Celaya</t>
  </si>
  <si>
    <t>Guanajuato</t>
  </si>
  <si>
    <t>León</t>
  </si>
  <si>
    <t>Moroleón-Uriangato</t>
  </si>
  <si>
    <t>San Francisco del Rincón</t>
  </si>
  <si>
    <t>Acapulco</t>
  </si>
  <si>
    <t>Chilpancingo</t>
  </si>
  <si>
    <t>Pachuca</t>
  </si>
  <si>
    <t>Tula</t>
  </si>
  <si>
    <t>Tulancingo</t>
  </si>
  <si>
    <t>Guadalajara</t>
  </si>
  <si>
    <t>Puerto Vallarta</t>
  </si>
  <si>
    <t>Tianguistenco</t>
  </si>
  <si>
    <t>Toluca</t>
  </si>
  <si>
    <t>Morelia</t>
  </si>
  <si>
    <t>Zamora</t>
  </si>
  <si>
    <t>Cuautla</t>
  </si>
  <si>
    <t>Cuernavaca</t>
  </si>
  <si>
    <t>Tepic</t>
  </si>
  <si>
    <t>Monterrey</t>
  </si>
  <si>
    <t>Oaxaca</t>
  </si>
  <si>
    <t>Tehuantepec</t>
  </si>
  <si>
    <t>Puebla-Tlaxcala</t>
  </si>
  <si>
    <t>Tehuacán</t>
  </si>
  <si>
    <t>Teziutlán</t>
  </si>
  <si>
    <t>Querétaro</t>
  </si>
  <si>
    <t>Cancún</t>
  </si>
  <si>
    <t>Chetumal</t>
  </si>
  <si>
    <t>Rioverde</t>
  </si>
  <si>
    <t>San Luis Potosí</t>
  </si>
  <si>
    <t>Culiacán</t>
  </si>
  <si>
    <t>Mazatlán</t>
  </si>
  <si>
    <t>Guaymas</t>
  </si>
  <si>
    <t>Hermosillo</t>
  </si>
  <si>
    <t>Nogales</t>
  </si>
  <si>
    <t>Villahermosa</t>
  </si>
  <si>
    <t>Ciudad Victoria</t>
  </si>
  <si>
    <t>Matamoros</t>
  </si>
  <si>
    <t>Nuevo Laredo</t>
  </si>
  <si>
    <t>Reynosa</t>
  </si>
  <si>
    <t>Tampico</t>
  </si>
  <si>
    <t>Tlaxcala-Apizaco</t>
  </si>
  <si>
    <t>Acayucan</t>
  </si>
  <si>
    <t>Coatzacoalcos</t>
  </si>
  <si>
    <t>Córdoba</t>
  </si>
  <si>
    <t>Minatitlán</t>
  </si>
  <si>
    <t>Orizaba</t>
  </si>
  <si>
    <t>Poza Rica</t>
  </si>
  <si>
    <t>Veracruz</t>
  </si>
  <si>
    <t>Xalapa</t>
  </si>
  <si>
    <t>Mérida</t>
  </si>
  <si>
    <t>Zacatecas-Guadalupe</t>
  </si>
  <si>
    <t>Metropolitan area</t>
  </si>
  <si>
    <t>Code</t>
  </si>
  <si>
    <t>Baja California</t>
  </si>
  <si>
    <t>Baja California Sur</t>
  </si>
  <si>
    <t>Coahuila de Zaragoza</t>
  </si>
  <si>
    <t>Colima</t>
  </si>
  <si>
    <t>Chiapas</t>
  </si>
  <si>
    <t>Ciudad de México</t>
  </si>
  <si>
    <t>Hidalgo</t>
  </si>
  <si>
    <t>México</t>
  </si>
  <si>
    <t>Guerrero</t>
  </si>
  <si>
    <t>Jalisco</t>
  </si>
  <si>
    <t>Nayarit</t>
  </si>
  <si>
    <t>Michoacán de Ocampo</t>
  </si>
  <si>
    <t>Morelos</t>
  </si>
  <si>
    <t>Nuevo León</t>
  </si>
  <si>
    <t>Puebla</t>
  </si>
  <si>
    <t>Tlaxcala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</si>
  <si>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</si>
  <si>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</si>
  <si>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</si>
  <si>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</si>
  <si>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</si>
  <si>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</si>
  <si>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</si>
  <si>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Zacatecas</t>
  </si>
  <si>
    <t>State code</t>
  </si>
  <si>
    <t>State</t>
  </si>
  <si>
    <t>Samples</t>
  </si>
  <si>
    <t>Total</t>
  </si>
  <si>
    <t>ing_cor</t>
  </si>
  <si>
    <t>est_socio</t>
  </si>
  <si>
    <t>overcrowding</t>
  </si>
  <si>
    <t>educa_jefe</t>
  </si>
  <si>
    <t>sexo_jefe</t>
  </si>
  <si>
    <t>tenencia</t>
  </si>
  <si>
    <t>Summer</t>
  </si>
  <si>
    <t>Income</t>
  </si>
  <si>
    <t>Socioeconomic level</t>
  </si>
  <si>
    <t>Overcrowding</t>
  </si>
  <si>
    <t>Household's head education</t>
  </si>
  <si>
    <t>Household's head gender</t>
  </si>
  <si>
    <t>Ownership</t>
  </si>
  <si>
    <t>Temperature</t>
  </si>
  <si>
    <t>Total energy consumption</t>
  </si>
  <si>
    <t>Variable</t>
  </si>
  <si>
    <t>LimB</t>
  </si>
  <si>
    <t>LimBV</t>
  </si>
  <si>
    <t>LimI</t>
  </si>
  <si>
    <t>LimIV</t>
  </si>
  <si>
    <t>LimIVA</t>
  </si>
  <si>
    <t>Ldac</t>
  </si>
  <si>
    <t>LB_pesos</t>
  </si>
  <si>
    <t>LBV_pesos</t>
  </si>
  <si>
    <t>LI_pesos</t>
  </si>
  <si>
    <t>LIV_pesos</t>
  </si>
  <si>
    <t>LIVA_pesos</t>
  </si>
  <si>
    <t>Ldac_pesos</t>
  </si>
  <si>
    <t>LdacV_pesos</t>
  </si>
  <si>
    <t>1A</t>
  </si>
  <si>
    <t>1B</t>
  </si>
  <si>
    <t>1C</t>
  </si>
  <si>
    <t>1D</t>
  </si>
  <si>
    <t>1E</t>
  </si>
  <si>
    <t>1F</t>
  </si>
  <si>
    <t>Tariff</t>
  </si>
  <si>
    <t>Medium (MXN/kWh)</t>
  </si>
  <si>
    <t>Base (MXN/kWh)</t>
  </si>
  <si>
    <t>Summer High</t>
  </si>
  <si>
    <t>Surplus (MXN/kWh)</t>
  </si>
  <si>
    <t>-</t>
  </si>
  <si>
    <t>Base (kWh)</t>
  </si>
  <si>
    <t>Medium (kWh)</t>
  </si>
  <si>
    <t>DAC (kWh)</t>
  </si>
  <si>
    <t>Region</t>
  </si>
  <si>
    <t>c_fijo_1</t>
  </si>
  <si>
    <t>c_fijo_2</t>
  </si>
  <si>
    <t>c_fijo_3</t>
  </si>
  <si>
    <t>c_fijo_4</t>
  </si>
  <si>
    <t>c_fijo_5</t>
  </si>
  <si>
    <t>c_fijo_6</t>
  </si>
  <si>
    <t>c_fijo_7</t>
  </si>
  <si>
    <t>c_fijo_8</t>
  </si>
  <si>
    <t>c_fijo_9</t>
  </si>
  <si>
    <t>c_fijo_10</t>
  </si>
  <si>
    <t>c_fijo_11</t>
  </si>
  <si>
    <t>c_fijo_12</t>
  </si>
  <si>
    <t>c_ener_1</t>
  </si>
  <si>
    <t>c_ener_2</t>
  </si>
  <si>
    <t>c_ener_3</t>
  </si>
  <si>
    <t>c_ener_4</t>
  </si>
  <si>
    <t>c_ener_5</t>
  </si>
  <si>
    <t>c_ener_6</t>
  </si>
  <si>
    <t>c_ener_7</t>
  </si>
  <si>
    <t>c_ener_8</t>
  </si>
  <si>
    <t>c_ener_9</t>
  </si>
  <si>
    <t>c_ener_10</t>
  </si>
  <si>
    <t>c_ener_11</t>
  </si>
  <si>
    <t>c_ener_12</t>
  </si>
  <si>
    <t>c_ener_v_1</t>
  </si>
  <si>
    <t>c_ener_v_2</t>
  </si>
  <si>
    <t>c_ener_v_3</t>
  </si>
  <si>
    <t>c_ener_v_4</t>
  </si>
  <si>
    <t>c_ener_v_5</t>
  </si>
  <si>
    <t>c_ener_v_6</t>
  </si>
  <si>
    <t>c_ener_v_7</t>
  </si>
  <si>
    <t>c_ener_v_8</t>
  </si>
  <si>
    <t>c_ener_v_9</t>
  </si>
  <si>
    <t>c_ener_v_10</t>
  </si>
  <si>
    <t>c_ener_v_11</t>
  </si>
  <si>
    <t>c_ener_v_12</t>
  </si>
  <si>
    <t>c_fijo_v_m</t>
  </si>
  <si>
    <t>c_fijo_m</t>
  </si>
  <si>
    <t>c_ener_v_m</t>
  </si>
  <si>
    <t>c_ener_m</t>
  </si>
  <si>
    <t>c_ener_m_sm</t>
  </si>
  <si>
    <t>BC</t>
  </si>
  <si>
    <t>BCS</t>
  </si>
  <si>
    <t>Ce</t>
  </si>
  <si>
    <t>NO</t>
  </si>
  <si>
    <t>NNE</t>
  </si>
  <si>
    <t>SP</t>
  </si>
  <si>
    <t>Fixed price (MXN/Month)</t>
  </si>
  <si>
    <t>Summer energy price (MXN/kWh)</t>
  </si>
  <si>
    <t>Energy price (MXN/kWh)</t>
  </si>
  <si>
    <t>fijo</t>
  </si>
  <si>
    <t>ener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</si>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</sst>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35C9-2642-4CC3-9EF4-C9470710CE00}">
  <dimension ref="A2:B6"/>
  <sheetViews>
    <sheetView workbookViewId="0">
      <selection activeCell="E37" sqref="E37"/>
    </sheetView>
  </sheetViews>
  <sheetFormatPr defaultRowHeight="15" x14ac:dyDescent="0.25"/>
  <cols>
    <col min="1" max="1" width="26.5703125" bestFit="1" customWidth="1"/>
    <col min="2" max="2" width="18.5703125" bestFit="1" customWidth="1"/>
  </cols>
  <sheetData>
    <row r="2" spans="1:2" x14ac:dyDescent="0.25">
      <c r="A2" s="2" t="s">
        <v>0</v>
      </c>
      <c r="B2" s="2" t="s">
        <v>5</v>
      </c>
    </row>
    <row r="3" spans="1:2" x14ac:dyDescent="0.25">
      <c r="A3" t="s">
        <v>1</v>
      </c>
      <c r="B3" s="1">
        <v>31100</v>
      </c>
    </row>
    <row r="4" spans="1:2" x14ac:dyDescent="0.25">
      <c r="A4" t="s">
        <v>2</v>
      </c>
      <c r="B4" s="1">
        <v>20102</v>
      </c>
    </row>
    <row r="5" spans="1:2" x14ac:dyDescent="0.25">
      <c r="A5" t="s">
        <v>3</v>
      </c>
      <c r="B5" s="1">
        <v>28239</v>
      </c>
    </row>
    <row r="6" spans="1:2" x14ac:dyDescent="0.25">
      <c r="A6" t="s">
        <v>4</v>
      </c>
      <c r="B6" s="1">
        <v>18588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56FB-90F3-496B-A444-ECB2A48BEC93}">
  <dimension ref="A1:E79"/>
  <sheetViews>
    <sheetView zoomScaleNormal="100" workbookViewId="0">
      <selection activeCell="E79" sqref="A1:E79"/>
    </sheetView>
  </sheetViews>
  <sheetFormatPr defaultRowHeight="15" x14ac:dyDescent="0.25"/>
  <cols>
    <col min="1" max="1" width="6" bestFit="1" customWidth="1"/>
    <col min="2" max="2" width="22.85546875" bestFit="1" customWidth="1"/>
    <col min="3" max="3" width="10.28515625" style="1" bestFit="1" customWidth="1"/>
    <col min="4" max="4" width="28.42578125" style="1" bestFit="1" customWidth="1"/>
    <col min="5" max="5" width="8.42578125" bestFit="1" customWidth="1"/>
  </cols>
  <sheetData>
    <row r="1" spans="1:5" x14ac:dyDescent="0.25">
      <c r="A1" s="3" t="s">
        <v>79</v>
      </c>
      <c r="B1" s="3" t="s">
        <v>78</v>
      </c>
      <c r="C1" s="3" t="s">
        <v>104</v>
      </c>
      <c r="D1" s="3" t="s">
        <v>105</v>
      </c>
      <c r="E1" s="3" t="s">
        <v>106</v>
      </c>
    </row>
    <row r="2" spans="1:5" x14ac:dyDescent="0.25">
      <c r="A2">
        <v>1.01</v>
      </c>
      <c r="B2" t="s">
        <v>6</v>
      </c>
      <c r="C2">
        <v>1</v>
      </c>
      <c r="D2" t="s">
        <v>6</v>
      </c>
      <c r="E2">
        <v>691</v>
      </c>
    </row>
    <row r="3" spans="1:5" x14ac:dyDescent="0.25">
      <c r="A3">
        <v>2.0099999999999998</v>
      </c>
      <c r="B3" t="s">
        <v>7</v>
      </c>
      <c r="C3">
        <v>2</v>
      </c>
      <c r="D3" t="s">
        <v>80</v>
      </c>
      <c r="E3">
        <v>154</v>
      </c>
    </row>
    <row r="4" spans="1:5" x14ac:dyDescent="0.25">
      <c r="A4">
        <v>2.02</v>
      </c>
      <c r="B4" t="s">
        <v>8</v>
      </c>
      <c r="C4">
        <v>2</v>
      </c>
      <c r="D4" t="s">
        <v>80</v>
      </c>
      <c r="E4">
        <v>296</v>
      </c>
    </row>
    <row r="5" spans="1:5" x14ac:dyDescent="0.25">
      <c r="A5">
        <v>2.0299999999999998</v>
      </c>
      <c r="B5" t="s">
        <v>9</v>
      </c>
      <c r="C5">
        <v>2</v>
      </c>
      <c r="D5" t="s">
        <v>80</v>
      </c>
      <c r="E5">
        <v>686</v>
      </c>
    </row>
    <row r="6" spans="1:5" x14ac:dyDescent="0.25">
      <c r="A6">
        <v>3.01</v>
      </c>
      <c r="B6" t="s">
        <v>10</v>
      </c>
      <c r="C6">
        <v>3</v>
      </c>
      <c r="D6" t="s">
        <v>81</v>
      </c>
      <c r="E6">
        <v>193</v>
      </c>
    </row>
    <row r="7" spans="1:5" x14ac:dyDescent="0.25">
      <c r="A7">
        <v>4.01</v>
      </c>
      <c r="B7" t="s">
        <v>11</v>
      </c>
      <c r="C7">
        <v>4</v>
      </c>
      <c r="D7" t="s">
        <v>11</v>
      </c>
      <c r="E7">
        <v>192</v>
      </c>
    </row>
    <row r="8" spans="1:5" x14ac:dyDescent="0.25">
      <c r="A8">
        <v>5.01</v>
      </c>
      <c r="B8" t="s">
        <v>12</v>
      </c>
      <c r="C8">
        <v>5</v>
      </c>
      <c r="D8" t="s">
        <v>82</v>
      </c>
      <c r="E8">
        <v>522</v>
      </c>
    </row>
    <row r="9" spans="1:5" x14ac:dyDescent="0.25">
      <c r="A9">
        <v>5.01</v>
      </c>
      <c r="B9" t="s">
        <v>12</v>
      </c>
      <c r="C9">
        <v>10</v>
      </c>
      <c r="D9" t="s">
        <v>25</v>
      </c>
      <c r="E9">
        <v>331</v>
      </c>
    </row>
    <row r="10" spans="1:5" x14ac:dyDescent="0.25">
      <c r="A10">
        <v>5.0199999999999996</v>
      </c>
      <c r="B10" t="s">
        <v>13</v>
      </c>
      <c r="C10">
        <v>5</v>
      </c>
      <c r="D10" t="s">
        <v>82</v>
      </c>
      <c r="E10">
        <v>275</v>
      </c>
    </row>
    <row r="11" spans="1:5" x14ac:dyDescent="0.25">
      <c r="A11">
        <v>5.03</v>
      </c>
      <c r="B11" t="s">
        <v>14</v>
      </c>
      <c r="C11">
        <v>5</v>
      </c>
      <c r="D11" t="s">
        <v>82</v>
      </c>
      <c r="E11">
        <v>148</v>
      </c>
    </row>
    <row r="12" spans="1:5" x14ac:dyDescent="0.25">
      <c r="A12">
        <v>5.04</v>
      </c>
      <c r="B12" t="s">
        <v>15</v>
      </c>
      <c r="C12">
        <v>5</v>
      </c>
      <c r="D12" t="s">
        <v>82</v>
      </c>
      <c r="E12">
        <v>578</v>
      </c>
    </row>
    <row r="13" spans="1:5" x14ac:dyDescent="0.25">
      <c r="A13">
        <v>6.01</v>
      </c>
      <c r="B13" t="s">
        <v>16</v>
      </c>
      <c r="C13">
        <v>6</v>
      </c>
      <c r="D13" t="s">
        <v>83</v>
      </c>
      <c r="E13">
        <v>311</v>
      </c>
    </row>
    <row r="14" spans="1:5" x14ac:dyDescent="0.25">
      <c r="A14">
        <v>6.02</v>
      </c>
      <c r="B14" t="s">
        <v>17</v>
      </c>
      <c r="C14">
        <v>6</v>
      </c>
      <c r="D14" t="s">
        <v>83</v>
      </c>
      <c r="E14">
        <v>139</v>
      </c>
    </row>
    <row r="15" spans="1:5" x14ac:dyDescent="0.25">
      <c r="A15">
        <v>7.01</v>
      </c>
      <c r="B15" t="s">
        <v>18</v>
      </c>
      <c r="C15">
        <v>7</v>
      </c>
      <c r="D15" t="s">
        <v>84</v>
      </c>
      <c r="E15">
        <v>38</v>
      </c>
    </row>
    <row r="16" spans="1:5" x14ac:dyDescent="0.25">
      <c r="A16">
        <v>7.02</v>
      </c>
      <c r="B16" t="s">
        <v>19</v>
      </c>
      <c r="C16">
        <v>7</v>
      </c>
      <c r="D16" t="s">
        <v>84</v>
      </c>
      <c r="E16">
        <v>103</v>
      </c>
    </row>
    <row r="17" spans="1:5" x14ac:dyDescent="0.25">
      <c r="A17">
        <v>8.01</v>
      </c>
      <c r="B17" t="s">
        <v>20</v>
      </c>
      <c r="C17">
        <v>8</v>
      </c>
      <c r="D17" t="s">
        <v>20</v>
      </c>
      <c r="E17">
        <v>425</v>
      </c>
    </row>
    <row r="18" spans="1:5" x14ac:dyDescent="0.25">
      <c r="A18">
        <v>8.02</v>
      </c>
      <c r="B18" t="s">
        <v>21</v>
      </c>
      <c r="C18">
        <v>8</v>
      </c>
      <c r="D18" t="s">
        <v>20</v>
      </c>
      <c r="E18">
        <v>92</v>
      </c>
    </row>
    <row r="19" spans="1:5" x14ac:dyDescent="0.25">
      <c r="A19">
        <v>8.0299999999999994</v>
      </c>
      <c r="B19" t="s">
        <v>22</v>
      </c>
      <c r="C19">
        <v>8</v>
      </c>
      <c r="D19" t="s">
        <v>20</v>
      </c>
      <c r="E19">
        <v>63</v>
      </c>
    </row>
    <row r="20" spans="1:5" x14ac:dyDescent="0.25">
      <c r="A20">
        <v>8.0399999999999991</v>
      </c>
      <c r="B20" t="s">
        <v>23</v>
      </c>
      <c r="C20">
        <v>8</v>
      </c>
      <c r="D20" t="s">
        <v>20</v>
      </c>
      <c r="E20">
        <v>795</v>
      </c>
    </row>
    <row r="21" spans="1:5" x14ac:dyDescent="0.25">
      <c r="A21">
        <v>9.01</v>
      </c>
      <c r="B21" t="s">
        <v>24</v>
      </c>
      <c r="C21">
        <v>9</v>
      </c>
      <c r="D21" t="s">
        <v>85</v>
      </c>
      <c r="E21">
        <v>1195</v>
      </c>
    </row>
    <row r="22" spans="1:5" x14ac:dyDescent="0.25">
      <c r="A22">
        <v>9.01</v>
      </c>
      <c r="B22" t="s">
        <v>24</v>
      </c>
      <c r="C22">
        <v>13</v>
      </c>
      <c r="D22" t="s">
        <v>86</v>
      </c>
      <c r="E22">
        <v>34</v>
      </c>
    </row>
    <row r="23" spans="1:5" x14ac:dyDescent="0.25">
      <c r="A23">
        <v>9.01</v>
      </c>
      <c r="B23" t="s">
        <v>24</v>
      </c>
      <c r="C23">
        <v>15</v>
      </c>
      <c r="D23" t="s">
        <v>87</v>
      </c>
      <c r="E23">
        <v>853</v>
      </c>
    </row>
    <row r="24" spans="1:5" x14ac:dyDescent="0.25">
      <c r="A24">
        <v>10.01</v>
      </c>
      <c r="B24" t="s">
        <v>25</v>
      </c>
      <c r="C24">
        <v>10</v>
      </c>
      <c r="D24" t="s">
        <v>25</v>
      </c>
      <c r="E24">
        <v>331</v>
      </c>
    </row>
    <row r="25" spans="1:5" x14ac:dyDescent="0.25">
      <c r="A25">
        <v>11.01</v>
      </c>
      <c r="B25" t="s">
        <v>26</v>
      </c>
      <c r="C25">
        <v>11</v>
      </c>
      <c r="D25" t="s">
        <v>27</v>
      </c>
      <c r="E25">
        <v>118</v>
      </c>
    </row>
    <row r="26" spans="1:5" x14ac:dyDescent="0.25">
      <c r="A26">
        <v>11.02</v>
      </c>
      <c r="B26" t="s">
        <v>27</v>
      </c>
      <c r="C26">
        <v>11</v>
      </c>
      <c r="D26" t="s">
        <v>27</v>
      </c>
      <c r="E26">
        <v>33</v>
      </c>
    </row>
    <row r="27" spans="1:5" x14ac:dyDescent="0.25">
      <c r="A27">
        <v>11.03</v>
      </c>
      <c r="B27" t="s">
        <v>28</v>
      </c>
      <c r="C27">
        <v>11</v>
      </c>
      <c r="D27" t="s">
        <v>27</v>
      </c>
      <c r="E27">
        <v>343</v>
      </c>
    </row>
    <row r="28" spans="1:5" x14ac:dyDescent="0.25">
      <c r="A28">
        <v>11.04</v>
      </c>
      <c r="B28" t="s">
        <v>29</v>
      </c>
      <c r="C28">
        <v>11</v>
      </c>
      <c r="D28" t="s">
        <v>27</v>
      </c>
      <c r="E28">
        <v>14</v>
      </c>
    </row>
    <row r="29" spans="1:5" x14ac:dyDescent="0.25">
      <c r="A29">
        <v>11.05</v>
      </c>
      <c r="B29" t="s">
        <v>30</v>
      </c>
      <c r="C29">
        <v>11</v>
      </c>
      <c r="D29" t="s">
        <v>27</v>
      </c>
      <c r="E29">
        <v>14</v>
      </c>
    </row>
    <row r="30" spans="1:5" x14ac:dyDescent="0.25">
      <c r="A30">
        <v>12.01</v>
      </c>
      <c r="B30" t="s">
        <v>31</v>
      </c>
      <c r="C30">
        <v>12</v>
      </c>
      <c r="D30" t="s">
        <v>88</v>
      </c>
      <c r="E30">
        <v>156</v>
      </c>
    </row>
    <row r="31" spans="1:5" x14ac:dyDescent="0.25">
      <c r="A31">
        <v>12.02</v>
      </c>
      <c r="B31" t="s">
        <v>32</v>
      </c>
      <c r="C31">
        <v>12</v>
      </c>
      <c r="D31" t="s">
        <v>88</v>
      </c>
      <c r="E31">
        <v>37</v>
      </c>
    </row>
    <row r="32" spans="1:5" x14ac:dyDescent="0.25">
      <c r="A32">
        <v>13.01</v>
      </c>
      <c r="B32" t="s">
        <v>33</v>
      </c>
      <c r="C32">
        <v>13</v>
      </c>
      <c r="D32" t="s">
        <v>86</v>
      </c>
      <c r="E32">
        <v>201</v>
      </c>
    </row>
    <row r="33" spans="1:5" x14ac:dyDescent="0.25">
      <c r="A33">
        <v>13.02</v>
      </c>
      <c r="B33" t="s">
        <v>34</v>
      </c>
      <c r="C33">
        <v>13</v>
      </c>
      <c r="D33" t="s">
        <v>86</v>
      </c>
      <c r="E33">
        <v>91</v>
      </c>
    </row>
    <row r="34" spans="1:5" x14ac:dyDescent="0.25">
      <c r="A34">
        <v>13.03</v>
      </c>
      <c r="B34" t="s">
        <v>35</v>
      </c>
      <c r="C34">
        <v>13</v>
      </c>
      <c r="D34" t="s">
        <v>86</v>
      </c>
      <c r="E34">
        <v>73</v>
      </c>
    </row>
    <row r="35" spans="1:5" x14ac:dyDescent="0.25">
      <c r="A35">
        <v>14.01</v>
      </c>
      <c r="B35" t="s">
        <v>36</v>
      </c>
      <c r="C35">
        <v>14</v>
      </c>
      <c r="D35" t="s">
        <v>89</v>
      </c>
      <c r="E35">
        <v>439</v>
      </c>
    </row>
    <row r="36" spans="1:5" x14ac:dyDescent="0.25">
      <c r="A36">
        <v>14.03</v>
      </c>
      <c r="B36" t="s">
        <v>37</v>
      </c>
      <c r="C36">
        <v>14</v>
      </c>
      <c r="D36" t="s">
        <v>89</v>
      </c>
      <c r="E36">
        <v>24</v>
      </c>
    </row>
    <row r="37" spans="1:5" x14ac:dyDescent="0.25">
      <c r="A37">
        <v>14.03</v>
      </c>
      <c r="B37" t="s">
        <v>37</v>
      </c>
      <c r="C37">
        <v>18</v>
      </c>
      <c r="D37" t="s">
        <v>90</v>
      </c>
      <c r="E37">
        <v>61</v>
      </c>
    </row>
    <row r="38" spans="1:5" x14ac:dyDescent="0.25">
      <c r="A38">
        <v>15.01</v>
      </c>
      <c r="B38" t="s">
        <v>38</v>
      </c>
      <c r="C38">
        <v>15</v>
      </c>
      <c r="D38" t="s">
        <v>87</v>
      </c>
      <c r="E38">
        <v>27</v>
      </c>
    </row>
    <row r="39" spans="1:5" x14ac:dyDescent="0.25">
      <c r="A39">
        <v>15.02</v>
      </c>
      <c r="B39" t="s">
        <v>39</v>
      </c>
      <c r="C39">
        <v>15</v>
      </c>
      <c r="D39" t="s">
        <v>87</v>
      </c>
      <c r="E39">
        <v>112</v>
      </c>
    </row>
    <row r="40" spans="1:5" x14ac:dyDescent="0.25">
      <c r="A40">
        <v>16.02</v>
      </c>
      <c r="B40" t="s">
        <v>40</v>
      </c>
      <c r="C40">
        <v>16</v>
      </c>
      <c r="D40" t="s">
        <v>91</v>
      </c>
      <c r="E40">
        <v>125</v>
      </c>
    </row>
    <row r="41" spans="1:5" x14ac:dyDescent="0.25">
      <c r="A41">
        <v>16.03</v>
      </c>
      <c r="B41" t="s">
        <v>41</v>
      </c>
      <c r="C41">
        <v>16</v>
      </c>
      <c r="D41" t="s">
        <v>91</v>
      </c>
      <c r="E41">
        <v>47</v>
      </c>
    </row>
    <row r="42" spans="1:5" x14ac:dyDescent="0.25">
      <c r="A42">
        <v>17.010000000000002</v>
      </c>
      <c r="B42" t="s">
        <v>42</v>
      </c>
      <c r="C42">
        <v>17</v>
      </c>
      <c r="D42" t="s">
        <v>92</v>
      </c>
      <c r="E42">
        <v>178</v>
      </c>
    </row>
    <row r="43" spans="1:5" x14ac:dyDescent="0.25">
      <c r="A43">
        <v>17.02</v>
      </c>
      <c r="B43" t="s">
        <v>43</v>
      </c>
      <c r="C43">
        <v>17</v>
      </c>
      <c r="D43" t="s">
        <v>92</v>
      </c>
      <c r="E43">
        <v>500</v>
      </c>
    </row>
    <row r="44" spans="1:5" x14ac:dyDescent="0.25">
      <c r="A44">
        <v>18.010000000000002</v>
      </c>
      <c r="B44" t="s">
        <v>44</v>
      </c>
      <c r="C44">
        <v>18</v>
      </c>
      <c r="D44" t="s">
        <v>90</v>
      </c>
      <c r="E44">
        <v>244</v>
      </c>
    </row>
    <row r="45" spans="1:5" x14ac:dyDescent="0.25">
      <c r="A45">
        <v>19.010000000000002</v>
      </c>
      <c r="B45" t="s">
        <v>45</v>
      </c>
      <c r="C45">
        <v>19</v>
      </c>
      <c r="D45" t="s">
        <v>93</v>
      </c>
      <c r="E45">
        <v>1364</v>
      </c>
    </row>
    <row r="46" spans="1:5" x14ac:dyDescent="0.25">
      <c r="A46">
        <v>20.010000000000002</v>
      </c>
      <c r="B46" t="s">
        <v>46</v>
      </c>
      <c r="C46">
        <v>20</v>
      </c>
      <c r="D46" t="s">
        <v>46</v>
      </c>
      <c r="E46">
        <v>144</v>
      </c>
    </row>
    <row r="47" spans="1:5" x14ac:dyDescent="0.25">
      <c r="A47">
        <v>20.02</v>
      </c>
      <c r="B47" t="s">
        <v>47</v>
      </c>
      <c r="C47">
        <v>20</v>
      </c>
      <c r="D47" t="s">
        <v>46</v>
      </c>
      <c r="E47">
        <v>24</v>
      </c>
    </row>
    <row r="48" spans="1:5" x14ac:dyDescent="0.25">
      <c r="A48">
        <v>21.01</v>
      </c>
      <c r="B48" t="s">
        <v>48</v>
      </c>
      <c r="C48">
        <v>21</v>
      </c>
      <c r="D48" t="s">
        <v>94</v>
      </c>
      <c r="E48">
        <v>493</v>
      </c>
    </row>
    <row r="49" spans="1:5" x14ac:dyDescent="0.25">
      <c r="A49">
        <v>21.01</v>
      </c>
      <c r="B49" t="s">
        <v>48</v>
      </c>
      <c r="C49">
        <v>29</v>
      </c>
      <c r="D49" t="s">
        <v>95</v>
      </c>
      <c r="E49">
        <v>297</v>
      </c>
    </row>
    <row r="50" spans="1:5" x14ac:dyDescent="0.25">
      <c r="A50">
        <v>21.02</v>
      </c>
      <c r="B50" t="s">
        <v>49</v>
      </c>
      <c r="C50">
        <v>21</v>
      </c>
      <c r="D50" t="s">
        <v>94</v>
      </c>
      <c r="E50">
        <v>50</v>
      </c>
    </row>
    <row r="51" spans="1:5" x14ac:dyDescent="0.25">
      <c r="A51">
        <v>21.03</v>
      </c>
      <c r="B51" t="s">
        <v>50</v>
      </c>
      <c r="C51">
        <v>21</v>
      </c>
      <c r="D51" t="s">
        <v>94</v>
      </c>
      <c r="E51">
        <v>24</v>
      </c>
    </row>
    <row r="52" spans="1:5" x14ac:dyDescent="0.25">
      <c r="A52">
        <v>22.01</v>
      </c>
      <c r="B52" t="s">
        <v>51</v>
      </c>
      <c r="C52">
        <v>22</v>
      </c>
      <c r="D52" t="s">
        <v>51</v>
      </c>
      <c r="E52">
        <v>584</v>
      </c>
    </row>
    <row r="53" spans="1:5" x14ac:dyDescent="0.25">
      <c r="A53">
        <v>23.01</v>
      </c>
      <c r="B53" t="s">
        <v>52</v>
      </c>
      <c r="C53">
        <v>23</v>
      </c>
      <c r="D53" t="s">
        <v>96</v>
      </c>
      <c r="E53">
        <v>315</v>
      </c>
    </row>
    <row r="54" spans="1:5" x14ac:dyDescent="0.25">
      <c r="A54">
        <v>23.02</v>
      </c>
      <c r="B54" t="s">
        <v>53</v>
      </c>
      <c r="C54">
        <v>23</v>
      </c>
      <c r="D54" t="s">
        <v>96</v>
      </c>
      <c r="E54">
        <v>73</v>
      </c>
    </row>
    <row r="55" spans="1:5" x14ac:dyDescent="0.25">
      <c r="A55">
        <v>24.01</v>
      </c>
      <c r="B55" t="s">
        <v>54</v>
      </c>
      <c r="C55">
        <v>24</v>
      </c>
      <c r="D55" t="s">
        <v>55</v>
      </c>
      <c r="E55">
        <v>37</v>
      </c>
    </row>
    <row r="56" spans="1:5" x14ac:dyDescent="0.25">
      <c r="A56">
        <v>24.02</v>
      </c>
      <c r="B56" t="s">
        <v>55</v>
      </c>
      <c r="C56">
        <v>24</v>
      </c>
      <c r="D56" t="s">
        <v>55</v>
      </c>
      <c r="E56">
        <v>366</v>
      </c>
    </row>
    <row r="57" spans="1:5" x14ac:dyDescent="0.25">
      <c r="A57">
        <v>25.01</v>
      </c>
      <c r="B57" t="s">
        <v>56</v>
      </c>
      <c r="C57">
        <v>25</v>
      </c>
      <c r="D57" t="s">
        <v>97</v>
      </c>
      <c r="E57">
        <v>400</v>
      </c>
    </row>
    <row r="58" spans="1:5" x14ac:dyDescent="0.25">
      <c r="A58">
        <v>25.02</v>
      </c>
      <c r="B58" t="s">
        <v>57</v>
      </c>
      <c r="C58">
        <v>25</v>
      </c>
      <c r="D58" t="s">
        <v>97</v>
      </c>
      <c r="E58">
        <v>178</v>
      </c>
    </row>
    <row r="59" spans="1:5" x14ac:dyDescent="0.25">
      <c r="A59">
        <v>26.01</v>
      </c>
      <c r="B59" t="s">
        <v>58</v>
      </c>
      <c r="C59">
        <v>26</v>
      </c>
      <c r="D59" t="s">
        <v>98</v>
      </c>
      <c r="E59">
        <v>67</v>
      </c>
    </row>
    <row r="60" spans="1:5" x14ac:dyDescent="0.25">
      <c r="A60">
        <v>26.02</v>
      </c>
      <c r="B60" t="s">
        <v>59</v>
      </c>
      <c r="C60">
        <v>26</v>
      </c>
      <c r="D60" t="s">
        <v>98</v>
      </c>
      <c r="E60">
        <v>276</v>
      </c>
    </row>
    <row r="61" spans="1:5" x14ac:dyDescent="0.25">
      <c r="A61">
        <v>26.03</v>
      </c>
      <c r="B61" t="s">
        <v>60</v>
      </c>
      <c r="C61">
        <v>26</v>
      </c>
      <c r="D61" t="s">
        <v>98</v>
      </c>
      <c r="E61">
        <v>88</v>
      </c>
    </row>
    <row r="62" spans="1:5" x14ac:dyDescent="0.25">
      <c r="A62">
        <v>27.01</v>
      </c>
      <c r="B62" t="s">
        <v>61</v>
      </c>
      <c r="C62">
        <v>27</v>
      </c>
      <c r="D62" t="s">
        <v>99</v>
      </c>
      <c r="E62">
        <v>165</v>
      </c>
    </row>
    <row r="63" spans="1:5" x14ac:dyDescent="0.25">
      <c r="A63">
        <v>28.01</v>
      </c>
      <c r="B63" t="s">
        <v>62</v>
      </c>
      <c r="C63">
        <v>28</v>
      </c>
      <c r="D63" t="s">
        <v>100</v>
      </c>
      <c r="E63">
        <v>91</v>
      </c>
    </row>
    <row r="64" spans="1:5" x14ac:dyDescent="0.25">
      <c r="A64">
        <v>28.02</v>
      </c>
      <c r="B64" t="s">
        <v>63</v>
      </c>
      <c r="C64">
        <v>28</v>
      </c>
      <c r="D64" t="s">
        <v>100</v>
      </c>
      <c r="E64">
        <v>161</v>
      </c>
    </row>
    <row r="65" spans="1:5" x14ac:dyDescent="0.25">
      <c r="A65">
        <v>28.03</v>
      </c>
      <c r="B65" t="s">
        <v>64</v>
      </c>
      <c r="C65">
        <v>28</v>
      </c>
      <c r="D65" t="s">
        <v>100</v>
      </c>
      <c r="E65">
        <v>129</v>
      </c>
    </row>
    <row r="66" spans="1:5" x14ac:dyDescent="0.25">
      <c r="A66">
        <v>28.04</v>
      </c>
      <c r="B66" t="s">
        <v>65</v>
      </c>
      <c r="C66">
        <v>28</v>
      </c>
      <c r="D66" t="s">
        <v>100</v>
      </c>
      <c r="E66">
        <v>214</v>
      </c>
    </row>
    <row r="67" spans="1:5" x14ac:dyDescent="0.25">
      <c r="A67">
        <v>28.05</v>
      </c>
      <c r="B67" t="s">
        <v>66</v>
      </c>
      <c r="C67">
        <v>28</v>
      </c>
      <c r="D67" t="s">
        <v>100</v>
      </c>
      <c r="E67">
        <v>238</v>
      </c>
    </row>
    <row r="68" spans="1:5" x14ac:dyDescent="0.25">
      <c r="A68">
        <v>28.05</v>
      </c>
      <c r="B68" t="s">
        <v>66</v>
      </c>
      <c r="C68">
        <v>30</v>
      </c>
      <c r="D68" t="s">
        <v>101</v>
      </c>
      <c r="E68">
        <v>7</v>
      </c>
    </row>
    <row r="69" spans="1:5" x14ac:dyDescent="0.25">
      <c r="A69">
        <v>29.01</v>
      </c>
      <c r="B69" t="s">
        <v>67</v>
      </c>
      <c r="C69">
        <v>29</v>
      </c>
      <c r="D69" t="s">
        <v>95</v>
      </c>
      <c r="E69">
        <v>542</v>
      </c>
    </row>
    <row r="70" spans="1:5" x14ac:dyDescent="0.25">
      <c r="A70">
        <v>30.01</v>
      </c>
      <c r="B70" t="s">
        <v>68</v>
      </c>
      <c r="C70">
        <v>30</v>
      </c>
      <c r="D70" t="s">
        <v>101</v>
      </c>
      <c r="E70">
        <v>13</v>
      </c>
    </row>
    <row r="71" spans="1:5" x14ac:dyDescent="0.25">
      <c r="A71">
        <v>30.02</v>
      </c>
      <c r="B71" t="s">
        <v>69</v>
      </c>
      <c r="C71">
        <v>30</v>
      </c>
      <c r="D71" t="s">
        <v>101</v>
      </c>
      <c r="E71">
        <v>44</v>
      </c>
    </row>
    <row r="72" spans="1:5" x14ac:dyDescent="0.25">
      <c r="A72">
        <v>30.03</v>
      </c>
      <c r="B72" t="s">
        <v>70</v>
      </c>
      <c r="C72">
        <v>30</v>
      </c>
      <c r="D72" t="s">
        <v>101</v>
      </c>
      <c r="E72">
        <v>32</v>
      </c>
    </row>
    <row r="73" spans="1:5" x14ac:dyDescent="0.25">
      <c r="A73">
        <v>30.04</v>
      </c>
      <c r="B73" t="s">
        <v>71</v>
      </c>
      <c r="C73">
        <v>30</v>
      </c>
      <c r="D73" t="s">
        <v>101</v>
      </c>
      <c r="E73">
        <v>66</v>
      </c>
    </row>
    <row r="74" spans="1:5" x14ac:dyDescent="0.25">
      <c r="A74">
        <v>30.05</v>
      </c>
      <c r="B74" t="s">
        <v>72</v>
      </c>
      <c r="C74">
        <v>30</v>
      </c>
      <c r="D74" t="s">
        <v>101</v>
      </c>
      <c r="E74">
        <v>42</v>
      </c>
    </row>
    <row r="75" spans="1:5" x14ac:dyDescent="0.25">
      <c r="A75">
        <v>30.06</v>
      </c>
      <c r="B75" t="s">
        <v>73</v>
      </c>
      <c r="C75">
        <v>30</v>
      </c>
      <c r="D75" t="s">
        <v>101</v>
      </c>
      <c r="E75">
        <v>48</v>
      </c>
    </row>
    <row r="76" spans="1:5" x14ac:dyDescent="0.25">
      <c r="A76">
        <v>30.07</v>
      </c>
      <c r="B76" t="s">
        <v>74</v>
      </c>
      <c r="C76">
        <v>30</v>
      </c>
      <c r="D76" t="s">
        <v>101</v>
      </c>
      <c r="E76">
        <v>73</v>
      </c>
    </row>
    <row r="77" spans="1:5" x14ac:dyDescent="0.25">
      <c r="A77">
        <v>30.08</v>
      </c>
      <c r="B77" t="s">
        <v>75</v>
      </c>
      <c r="C77">
        <v>30</v>
      </c>
      <c r="D77" t="s">
        <v>101</v>
      </c>
      <c r="E77">
        <v>76</v>
      </c>
    </row>
    <row r="78" spans="1:5" x14ac:dyDescent="0.25">
      <c r="A78">
        <v>31.01</v>
      </c>
      <c r="B78" t="s">
        <v>76</v>
      </c>
      <c r="C78">
        <v>31</v>
      </c>
      <c r="D78" t="s">
        <v>102</v>
      </c>
      <c r="E78">
        <v>312</v>
      </c>
    </row>
    <row r="79" spans="1:5" x14ac:dyDescent="0.25">
      <c r="A79">
        <v>32.01</v>
      </c>
      <c r="B79" t="s">
        <v>77</v>
      </c>
      <c r="C79">
        <v>32</v>
      </c>
      <c r="D79" t="s">
        <v>103</v>
      </c>
      <c r="E79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C5D2-553C-423D-AA7D-CC8797FDD8EF}">
  <dimension ref="A1:I26"/>
  <sheetViews>
    <sheetView topLeftCell="A10" workbookViewId="0">
      <selection activeCell="B26" sqref="A18:B26"/>
    </sheetView>
  </sheetViews>
  <sheetFormatPr defaultRowHeight="15" x14ac:dyDescent="0.25"/>
  <cols>
    <col min="1" max="1" width="26.5703125" bestFit="1" customWidth="1"/>
    <col min="2" max="2" width="24.42578125" bestFit="1" customWidth="1"/>
    <col min="3" max="3" width="14.85546875" customWidth="1"/>
    <col min="4" max="4" width="13.5703125" bestFit="1" customWidth="1"/>
    <col min="5" max="5" width="15" customWidth="1"/>
    <col min="6" max="6" width="15.28515625" customWidth="1"/>
    <col min="7" max="9" width="12.7109375" bestFit="1" customWidth="1"/>
  </cols>
  <sheetData>
    <row r="1" spans="1:9" x14ac:dyDescent="0.25"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 t="s">
        <v>107</v>
      </c>
      <c r="B2">
        <v>1</v>
      </c>
      <c r="C2">
        <v>0.37617005204461401</v>
      </c>
      <c r="D2">
        <v>0.278356247236346</v>
      </c>
      <c r="E2">
        <v>-8.0314256727298805E-2</v>
      </c>
      <c r="F2">
        <v>0.18625061825505701</v>
      </c>
      <c r="G2">
        <v>-2.6189850850222299E-2</v>
      </c>
      <c r="H2">
        <v>0.135969072846505</v>
      </c>
      <c r="I2">
        <v>0.23301754519228601</v>
      </c>
    </row>
    <row r="3" spans="1:9" x14ac:dyDescent="0.25">
      <c r="A3" t="s">
        <v>108</v>
      </c>
      <c r="B3">
        <v>0.37617005204461401</v>
      </c>
      <c r="C3">
        <v>1</v>
      </c>
      <c r="D3">
        <v>0.25732739256989601</v>
      </c>
      <c r="E3">
        <v>-6.4770623954315501E-2</v>
      </c>
      <c r="F3">
        <v>0.28687076042903098</v>
      </c>
      <c r="G3">
        <v>-6.1899016848815998E-2</v>
      </c>
      <c r="H3">
        <v>5.8151369787962703E-2</v>
      </c>
      <c r="I3">
        <v>1.06139876173413E-2</v>
      </c>
    </row>
    <row r="4" spans="1:9" x14ac:dyDescent="0.25">
      <c r="A4" t="s">
        <v>109</v>
      </c>
      <c r="B4">
        <v>0.278356247236346</v>
      </c>
      <c r="C4">
        <v>0.25732739256989601</v>
      </c>
      <c r="D4">
        <v>1</v>
      </c>
      <c r="E4">
        <v>-0.24786213320518199</v>
      </c>
      <c r="F4">
        <v>0.36152516123046002</v>
      </c>
      <c r="G4">
        <v>1.39162043388548E-2</v>
      </c>
      <c r="H4">
        <v>-6.0113156518245101E-2</v>
      </c>
      <c r="I4">
        <v>4.8573071501106999E-2</v>
      </c>
    </row>
    <row r="5" spans="1:9" x14ac:dyDescent="0.25">
      <c r="A5" t="s">
        <v>110</v>
      </c>
      <c r="B5">
        <v>-8.0314256727298805E-2</v>
      </c>
      <c r="C5">
        <v>-6.4770623954315501E-2</v>
      </c>
      <c r="D5">
        <v>-0.24786213320518199</v>
      </c>
      <c r="E5">
        <v>1</v>
      </c>
      <c r="F5">
        <v>-0.15648951528966201</v>
      </c>
      <c r="G5">
        <v>-0.10045909114085801</v>
      </c>
      <c r="H5">
        <v>-0.103932269263161</v>
      </c>
      <c r="I5">
        <v>2.06018409853338E-2</v>
      </c>
    </row>
    <row r="6" spans="1:9" x14ac:dyDescent="0.25">
      <c r="A6" t="s">
        <v>111</v>
      </c>
      <c r="B6">
        <v>0.18625061825505701</v>
      </c>
      <c r="C6">
        <v>0.28687076042903098</v>
      </c>
      <c r="D6">
        <v>0.36152516123046002</v>
      </c>
      <c r="E6">
        <v>-0.15648951528966201</v>
      </c>
      <c r="F6">
        <v>1</v>
      </c>
      <c r="G6">
        <v>-0.12178322020978299</v>
      </c>
      <c r="H6">
        <v>-0.122731533251502</v>
      </c>
      <c r="I6">
        <v>-2.0833643817686699E-2</v>
      </c>
    </row>
    <row r="7" spans="1:9" x14ac:dyDescent="0.25">
      <c r="A7" t="s">
        <v>112</v>
      </c>
      <c r="B7">
        <v>-2.6189850850222299E-2</v>
      </c>
      <c r="C7">
        <v>-6.1899016848815998E-2</v>
      </c>
      <c r="D7">
        <v>1.39162043388548E-2</v>
      </c>
      <c r="E7">
        <v>-0.10045909114085801</v>
      </c>
      <c r="F7">
        <v>-0.12178322020978299</v>
      </c>
      <c r="G7">
        <v>1</v>
      </c>
      <c r="H7">
        <v>2.7303324214092199E-2</v>
      </c>
      <c r="I7">
        <v>-6.1009629960806899E-3</v>
      </c>
    </row>
    <row r="8" spans="1:9" x14ac:dyDescent="0.25">
      <c r="A8" t="s">
        <v>113</v>
      </c>
      <c r="B8">
        <v>0.135969072846505</v>
      </c>
      <c r="C8">
        <v>5.8151369787962703E-2</v>
      </c>
      <c r="D8">
        <v>-6.0113156518245101E-2</v>
      </c>
      <c r="E8">
        <v>-0.103932269263161</v>
      </c>
      <c r="F8">
        <v>-0.122731533251502</v>
      </c>
      <c r="G8">
        <v>2.7303324214092199E-2</v>
      </c>
      <c r="H8">
        <v>1</v>
      </c>
      <c r="I8">
        <v>2.5105054247493399E-2</v>
      </c>
    </row>
    <row r="9" spans="1:9" x14ac:dyDescent="0.25">
      <c r="A9" t="s">
        <v>114</v>
      </c>
      <c r="B9">
        <v>0.23301754519228601</v>
      </c>
      <c r="C9">
        <v>1.06139876173413E-2</v>
      </c>
      <c r="D9">
        <v>4.8573071501106999E-2</v>
      </c>
      <c r="E9">
        <v>2.06018409853338E-2</v>
      </c>
      <c r="F9">
        <v>-2.0833643817686699E-2</v>
      </c>
      <c r="G9">
        <v>-6.1009629960806899E-3</v>
      </c>
      <c r="H9">
        <v>2.5105054247493399E-2</v>
      </c>
      <c r="I9">
        <v>1</v>
      </c>
    </row>
    <row r="13" spans="1:9" ht="30" x14ac:dyDescent="0.25">
      <c r="A13" s="4"/>
      <c r="B13" s="7" t="s">
        <v>115</v>
      </c>
      <c r="C13" s="5" t="s">
        <v>116</v>
      </c>
      <c r="D13" s="7" t="s">
        <v>117</v>
      </c>
      <c r="E13" s="5" t="s">
        <v>118</v>
      </c>
      <c r="F13" s="5" t="s">
        <v>119</v>
      </c>
      <c r="G13" s="5" t="s">
        <v>120</v>
      </c>
      <c r="H13" s="5" t="s">
        <v>121</v>
      </c>
    </row>
    <row r="14" spans="1:9" ht="30" x14ac:dyDescent="0.25">
      <c r="A14" s="5" t="s">
        <v>122</v>
      </c>
      <c r="B14" s="6">
        <v>0.37617005204461401</v>
      </c>
      <c r="C14" s="6">
        <v>0.278356247236346</v>
      </c>
      <c r="D14" s="6">
        <v>-8.0314256727298805E-2</v>
      </c>
      <c r="E14" s="6">
        <v>0.18625061825505701</v>
      </c>
      <c r="F14" s="6">
        <v>-2.6189850850222299E-2</v>
      </c>
      <c r="G14" s="6">
        <v>0.135969072846505</v>
      </c>
      <c r="H14" s="6">
        <v>0.23301754519228601</v>
      </c>
    </row>
    <row r="18" spans="1:2" x14ac:dyDescent="0.25">
      <c r="A18" s="3" t="s">
        <v>123</v>
      </c>
      <c r="B18" s="7" t="s">
        <v>122</v>
      </c>
    </row>
    <row r="19" spans="1:2" x14ac:dyDescent="0.25">
      <c r="A19" s="8" t="s">
        <v>122</v>
      </c>
      <c r="B19" s="9">
        <v>1</v>
      </c>
    </row>
    <row r="20" spans="1:2" ht="14.25" customHeight="1" x14ac:dyDescent="0.25">
      <c r="A20" s="10" t="s">
        <v>115</v>
      </c>
      <c r="B20" s="11">
        <v>0.37617005204461401</v>
      </c>
    </row>
    <row r="21" spans="1:2" x14ac:dyDescent="0.25">
      <c r="A21" s="10" t="s">
        <v>116</v>
      </c>
      <c r="B21" s="11">
        <v>0.278356247236346</v>
      </c>
    </row>
    <row r="22" spans="1:2" x14ac:dyDescent="0.25">
      <c r="A22" s="10" t="s">
        <v>117</v>
      </c>
      <c r="B22" s="11">
        <v>-8.0314256727298805E-2</v>
      </c>
    </row>
    <row r="23" spans="1:2" x14ac:dyDescent="0.25">
      <c r="A23" s="10" t="s">
        <v>118</v>
      </c>
      <c r="B23" s="11">
        <v>0.18625061825505701</v>
      </c>
    </row>
    <row r="24" spans="1:2" x14ac:dyDescent="0.25">
      <c r="A24" s="10" t="s">
        <v>119</v>
      </c>
      <c r="B24" s="11">
        <v>-2.6189850850222299E-2</v>
      </c>
    </row>
    <row r="25" spans="1:2" x14ac:dyDescent="0.25">
      <c r="A25" s="10" t="s">
        <v>120</v>
      </c>
      <c r="B25" s="11">
        <v>0.135969072846505</v>
      </c>
    </row>
    <row r="26" spans="1:2" x14ac:dyDescent="0.25">
      <c r="A26" s="10" t="s">
        <v>121</v>
      </c>
      <c r="B26" s="11">
        <v>0.23301754519228601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61C8-4D91-40B5-913B-842F291DA26D}">
  <dimension ref="A1:BB29"/>
  <sheetViews>
    <sheetView tabSelected="1" topLeftCell="A10" workbookViewId="0">
      <selection activeCell="D29" sqref="A23:D29"/>
    </sheetView>
  </sheetViews>
  <sheetFormatPr defaultRowHeight="15" x14ac:dyDescent="0.25"/>
  <cols>
    <col min="2" max="2" width="16.140625" customWidth="1"/>
    <col min="3" max="3" width="15.7109375" customWidth="1"/>
    <col min="4" max="4" width="17.5703125" customWidth="1"/>
    <col min="7" max="7" width="18.85546875" bestFit="1" customWidth="1"/>
  </cols>
  <sheetData>
    <row r="1" spans="1:54" x14ac:dyDescent="0.25">
      <c r="A1" s="14" t="s">
        <v>143</v>
      </c>
      <c r="B1" s="15" t="s">
        <v>145</v>
      </c>
      <c r="C1" s="15"/>
      <c r="D1" s="15" t="s">
        <v>144</v>
      </c>
      <c r="E1" s="15"/>
      <c r="F1" s="15"/>
      <c r="G1" s="14" t="s">
        <v>147</v>
      </c>
    </row>
    <row r="2" spans="1:54" ht="30" x14ac:dyDescent="0.25">
      <c r="A2" s="16"/>
      <c r="B2" s="17" t="s">
        <v>148</v>
      </c>
      <c r="C2" s="7" t="s">
        <v>114</v>
      </c>
      <c r="D2" s="17" t="s">
        <v>148</v>
      </c>
      <c r="E2" s="7" t="s">
        <v>114</v>
      </c>
      <c r="F2" s="5" t="s">
        <v>146</v>
      </c>
      <c r="G2" s="16"/>
      <c r="I2" t="s">
        <v>124</v>
      </c>
      <c r="J2" t="s">
        <v>125</v>
      </c>
      <c r="K2" t="s">
        <v>126</v>
      </c>
      <c r="L2" t="s">
        <v>127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  <c r="R2" t="s">
        <v>133</v>
      </c>
      <c r="S2" t="s">
        <v>134</v>
      </c>
      <c r="T2" t="s">
        <v>135</v>
      </c>
      <c r="U2" t="s">
        <v>136</v>
      </c>
    </row>
    <row r="3" spans="1:54" x14ac:dyDescent="0.25">
      <c r="A3" s="12">
        <v>1</v>
      </c>
      <c r="B3" s="13">
        <v>0.79300000000000004</v>
      </c>
      <c r="C3" s="13" t="s">
        <v>148</v>
      </c>
      <c r="D3" s="13">
        <v>0.95599999999999996</v>
      </c>
      <c r="E3" s="13" t="s">
        <v>148</v>
      </c>
      <c r="F3" s="13" t="s">
        <v>148</v>
      </c>
      <c r="G3" s="13">
        <v>2.802</v>
      </c>
      <c r="I3">
        <v>75</v>
      </c>
      <c r="K3">
        <v>140</v>
      </c>
      <c r="N3">
        <v>250</v>
      </c>
      <c r="O3">
        <v>59.475000000000001</v>
      </c>
      <c r="Q3">
        <v>121.61499999999999</v>
      </c>
      <c r="T3">
        <v>429.83499999999998</v>
      </c>
    </row>
    <row r="4" spans="1:54" x14ac:dyDescent="0.25">
      <c r="A4" t="s">
        <v>137</v>
      </c>
      <c r="B4" s="13">
        <v>0.79300000000000004</v>
      </c>
      <c r="C4" s="13">
        <v>0.69699999999999995</v>
      </c>
      <c r="D4" s="13">
        <v>0.95599999999999996</v>
      </c>
      <c r="E4" s="13">
        <v>0.82199999999999995</v>
      </c>
      <c r="F4" s="13" t="s">
        <v>148</v>
      </c>
      <c r="G4" s="13">
        <v>2.802</v>
      </c>
      <c r="I4">
        <v>75</v>
      </c>
      <c r="J4">
        <v>100</v>
      </c>
      <c r="K4">
        <v>150</v>
      </c>
      <c r="L4">
        <v>150</v>
      </c>
      <c r="N4">
        <v>300</v>
      </c>
      <c r="O4">
        <v>59.475000000000001</v>
      </c>
      <c r="P4">
        <v>69.699999999999903</v>
      </c>
      <c r="Q4">
        <v>131.17500000000001</v>
      </c>
      <c r="R4">
        <v>110.799999999999</v>
      </c>
      <c r="T4">
        <v>551.47500000000002</v>
      </c>
      <c r="U4">
        <v>531.1</v>
      </c>
    </row>
    <row r="5" spans="1:54" x14ac:dyDescent="0.25">
      <c r="A5" t="s">
        <v>138</v>
      </c>
      <c r="B5" s="13">
        <v>0.79300000000000004</v>
      </c>
      <c r="C5" s="13">
        <v>0.69699999999999995</v>
      </c>
      <c r="D5" s="13">
        <v>0.95599999999999996</v>
      </c>
      <c r="E5" s="13">
        <v>0.82199999999999995</v>
      </c>
      <c r="F5" s="13" t="s">
        <v>148</v>
      </c>
      <c r="G5" s="13">
        <v>2.802</v>
      </c>
      <c r="I5">
        <v>75</v>
      </c>
      <c r="J5">
        <v>125</v>
      </c>
      <c r="K5">
        <v>175</v>
      </c>
      <c r="L5">
        <v>225</v>
      </c>
      <c r="N5">
        <v>400</v>
      </c>
      <c r="O5">
        <v>59.475000000000001</v>
      </c>
      <c r="P5">
        <v>87.125</v>
      </c>
      <c r="Q5">
        <v>155.07499999999999</v>
      </c>
      <c r="R5">
        <v>169.32499999999999</v>
      </c>
      <c r="T5">
        <v>785.52499999999998</v>
      </c>
      <c r="U5">
        <v>659.67499999999995</v>
      </c>
    </row>
    <row r="6" spans="1:54" x14ac:dyDescent="0.25">
      <c r="A6" t="s">
        <v>139</v>
      </c>
      <c r="B6" s="13">
        <v>0.79300000000000004</v>
      </c>
      <c r="C6" s="13">
        <v>0.69699999999999995</v>
      </c>
      <c r="D6" s="13">
        <v>0.95599999999999996</v>
      </c>
      <c r="E6" s="13">
        <v>0.82199999999999995</v>
      </c>
      <c r="F6" s="13">
        <v>1.05</v>
      </c>
      <c r="G6" s="13">
        <v>2.802</v>
      </c>
      <c r="I6">
        <v>75</v>
      </c>
      <c r="J6">
        <v>150</v>
      </c>
      <c r="K6">
        <v>175</v>
      </c>
      <c r="L6">
        <v>300</v>
      </c>
      <c r="M6">
        <v>450</v>
      </c>
      <c r="N6">
        <v>850</v>
      </c>
      <c r="O6">
        <v>59.475000000000001</v>
      </c>
      <c r="P6">
        <v>104.55</v>
      </c>
      <c r="Q6">
        <v>155.07499999999999</v>
      </c>
      <c r="R6">
        <v>227.85</v>
      </c>
      <c r="S6">
        <v>385.35</v>
      </c>
      <c r="T6">
        <v>2046.425</v>
      </c>
      <c r="U6">
        <v>1506.15</v>
      </c>
    </row>
    <row r="7" spans="1:54" x14ac:dyDescent="0.25">
      <c r="A7" t="s">
        <v>140</v>
      </c>
      <c r="B7" s="13">
        <v>0.79300000000000004</v>
      </c>
      <c r="C7" s="13">
        <v>0.69699999999999995</v>
      </c>
      <c r="D7" s="13">
        <v>0.95599999999999996</v>
      </c>
      <c r="E7" s="13">
        <v>0.82199999999999995</v>
      </c>
      <c r="F7" s="13">
        <v>1.05</v>
      </c>
      <c r="G7" s="13">
        <v>2.802</v>
      </c>
      <c r="I7">
        <v>75</v>
      </c>
      <c r="J7">
        <v>175</v>
      </c>
      <c r="K7">
        <v>200</v>
      </c>
      <c r="L7">
        <v>400</v>
      </c>
      <c r="M7">
        <v>600</v>
      </c>
      <c r="N7">
        <v>1000</v>
      </c>
      <c r="O7">
        <v>59.475000000000001</v>
      </c>
      <c r="P7">
        <v>121.97499999999999</v>
      </c>
      <c r="Q7">
        <v>178.97499999999999</v>
      </c>
      <c r="R7">
        <v>306.92499999999899</v>
      </c>
      <c r="S7">
        <v>516.92499999999995</v>
      </c>
      <c r="T7">
        <v>2420.5749999999998</v>
      </c>
      <c r="U7">
        <v>1637.7249999999999</v>
      </c>
    </row>
    <row r="8" spans="1:54" x14ac:dyDescent="0.25">
      <c r="A8" t="s">
        <v>141</v>
      </c>
      <c r="B8" s="13">
        <v>0.79300000000000004</v>
      </c>
      <c r="C8" s="13">
        <v>0.58299999999999996</v>
      </c>
      <c r="D8" s="13">
        <v>0.95599999999999996</v>
      </c>
      <c r="E8" s="13">
        <v>0.72599999999999998</v>
      </c>
      <c r="F8" s="13">
        <v>0.94799999999999995</v>
      </c>
      <c r="G8" s="13">
        <v>2.802</v>
      </c>
      <c r="I8">
        <v>75</v>
      </c>
      <c r="J8">
        <v>300</v>
      </c>
      <c r="K8">
        <v>200</v>
      </c>
      <c r="L8">
        <v>750</v>
      </c>
      <c r="M8">
        <v>900</v>
      </c>
      <c r="N8">
        <v>2000</v>
      </c>
      <c r="O8">
        <v>59.475000000000001</v>
      </c>
      <c r="P8">
        <v>174.89999999999901</v>
      </c>
      <c r="Q8">
        <v>178.97499999999999</v>
      </c>
      <c r="R8">
        <v>501.599999999999</v>
      </c>
      <c r="S8">
        <v>643.79999999999995</v>
      </c>
      <c r="T8">
        <v>5222.5749999999998</v>
      </c>
      <c r="U8">
        <v>3726</v>
      </c>
    </row>
    <row r="9" spans="1:54" x14ac:dyDescent="0.25">
      <c r="A9" t="s">
        <v>142</v>
      </c>
      <c r="B9" s="13">
        <v>0.79300000000000004</v>
      </c>
      <c r="C9" s="13">
        <v>0.58299999999999996</v>
      </c>
      <c r="D9" s="13">
        <v>0.95599999999999996</v>
      </c>
      <c r="E9" s="13">
        <v>0.72599999999999998</v>
      </c>
      <c r="F9" s="13">
        <v>1.768</v>
      </c>
      <c r="G9" s="13">
        <v>2.802</v>
      </c>
      <c r="I9">
        <v>75</v>
      </c>
      <c r="J9">
        <v>300</v>
      </c>
      <c r="K9">
        <v>200</v>
      </c>
      <c r="L9">
        <v>1200</v>
      </c>
      <c r="M9">
        <v>2500</v>
      </c>
      <c r="N9">
        <v>2500</v>
      </c>
      <c r="O9">
        <v>59.475000000000001</v>
      </c>
      <c r="P9">
        <v>174.89999999999901</v>
      </c>
      <c r="Q9">
        <v>178.97499999999999</v>
      </c>
      <c r="R9">
        <v>828.3</v>
      </c>
      <c r="S9">
        <v>3126.7</v>
      </c>
      <c r="T9">
        <v>6623.5749999999998</v>
      </c>
      <c r="U9">
        <v>3126.7</v>
      </c>
    </row>
    <row r="12" spans="1:54" x14ac:dyDescent="0.25">
      <c r="A12" s="14" t="s">
        <v>143</v>
      </c>
      <c r="B12" s="15" t="s">
        <v>149</v>
      </c>
      <c r="C12" s="15"/>
      <c r="D12" s="15" t="s">
        <v>150</v>
      </c>
      <c r="E12" s="15"/>
      <c r="F12" s="15"/>
      <c r="G12" s="14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t="s">
        <v>157</v>
      </c>
      <c r="O12" t="s">
        <v>158</v>
      </c>
      <c r="P12" t="s">
        <v>159</v>
      </c>
      <c r="Q12" t="s">
        <v>160</v>
      </c>
      <c r="R12" t="s">
        <v>161</v>
      </c>
      <c r="S12" t="s">
        <v>162</v>
      </c>
      <c r="T12" t="s">
        <v>163</v>
      </c>
      <c r="U12" t="s">
        <v>164</v>
      </c>
      <c r="V12" t="s">
        <v>165</v>
      </c>
      <c r="W12" t="s">
        <v>166</v>
      </c>
      <c r="X12" t="s">
        <v>167</v>
      </c>
      <c r="Y12" t="s">
        <v>168</v>
      </c>
      <c r="Z12" t="s">
        <v>169</v>
      </c>
      <c r="AA12" t="s">
        <v>170</v>
      </c>
      <c r="AB12" t="s">
        <v>171</v>
      </c>
      <c r="AC12" t="s">
        <v>172</v>
      </c>
      <c r="AD12" t="s">
        <v>173</v>
      </c>
      <c r="AE12" t="s">
        <v>174</v>
      </c>
      <c r="AF12" t="s">
        <v>175</v>
      </c>
      <c r="AG12" t="s">
        <v>176</v>
      </c>
      <c r="AH12" t="s">
        <v>177</v>
      </c>
      <c r="AI12" t="s">
        <v>178</v>
      </c>
      <c r="AJ12" t="s">
        <v>179</v>
      </c>
      <c r="AK12" t="s">
        <v>180</v>
      </c>
      <c r="AL12" t="s">
        <v>181</v>
      </c>
      <c r="AM12" t="s">
        <v>182</v>
      </c>
      <c r="AN12" t="s">
        <v>183</v>
      </c>
      <c r="AO12" t="s">
        <v>184</v>
      </c>
      <c r="AP12" t="s">
        <v>185</v>
      </c>
      <c r="AQ12" t="s">
        <v>186</v>
      </c>
      <c r="AR12" t="s">
        <v>187</v>
      </c>
      <c r="AS12" t="s">
        <v>188</v>
      </c>
      <c r="AT12" t="s">
        <v>189</v>
      </c>
      <c r="AU12" t="s">
        <v>190</v>
      </c>
      <c r="AV12" t="s">
        <v>191</v>
      </c>
      <c r="AW12" t="s">
        <v>192</v>
      </c>
      <c r="AX12" t="s">
        <v>193</v>
      </c>
      <c r="AZ12" t="s">
        <v>203</v>
      </c>
      <c r="BA12" t="s">
        <v>204</v>
      </c>
      <c r="BB12" t="s">
        <v>205</v>
      </c>
    </row>
    <row r="13" spans="1:54" ht="30" x14ac:dyDescent="0.25">
      <c r="A13" s="16"/>
      <c r="B13" s="17" t="s">
        <v>148</v>
      </c>
      <c r="C13" s="7" t="s">
        <v>114</v>
      </c>
      <c r="D13" s="17" t="s">
        <v>148</v>
      </c>
      <c r="E13" s="7" t="s">
        <v>114</v>
      </c>
      <c r="F13" s="5" t="s">
        <v>146</v>
      </c>
      <c r="G13" s="16"/>
      <c r="I13" t="s">
        <v>194</v>
      </c>
      <c r="J13">
        <v>100.63</v>
      </c>
      <c r="K13">
        <v>100.77</v>
      </c>
      <c r="L13">
        <v>102.24</v>
      </c>
      <c r="M13">
        <v>102.45</v>
      </c>
      <c r="N13">
        <v>102.79</v>
      </c>
      <c r="O13">
        <v>102.8</v>
      </c>
      <c r="P13">
        <v>104.77</v>
      </c>
      <c r="Q13">
        <v>106.68</v>
      </c>
      <c r="R13">
        <v>105.62</v>
      </c>
      <c r="S13">
        <v>105.17</v>
      </c>
      <c r="T13">
        <v>105.64</v>
      </c>
      <c r="U13">
        <v>105.82</v>
      </c>
      <c r="V13">
        <v>3.75</v>
      </c>
      <c r="W13">
        <v>3.81</v>
      </c>
      <c r="X13">
        <v>3.96</v>
      </c>
      <c r="Y13">
        <v>3.79</v>
      </c>
      <c r="Z13">
        <v>3.79</v>
      </c>
      <c r="AA13">
        <v>3.99</v>
      </c>
      <c r="AB13">
        <v>4.08</v>
      </c>
      <c r="AC13">
        <v>4.1100000000000003</v>
      </c>
      <c r="AD13">
        <v>3.97</v>
      </c>
      <c r="AE13">
        <v>4.01</v>
      </c>
      <c r="AF13">
        <v>4.13</v>
      </c>
      <c r="AG13">
        <v>4.21</v>
      </c>
      <c r="AH13">
        <v>4.3600000000000003</v>
      </c>
      <c r="AI13">
        <v>4.43</v>
      </c>
      <c r="AJ13">
        <v>4.6100000000000003</v>
      </c>
      <c r="AK13">
        <v>4.41</v>
      </c>
      <c r="AL13">
        <v>4.41</v>
      </c>
      <c r="AM13">
        <v>4.6399999999999997</v>
      </c>
      <c r="AN13">
        <v>4.75</v>
      </c>
      <c r="AO13">
        <v>4.78</v>
      </c>
      <c r="AP13">
        <v>4.62</v>
      </c>
      <c r="AQ13">
        <v>4.67</v>
      </c>
      <c r="AR13">
        <v>4.8099999999999996</v>
      </c>
      <c r="AS13">
        <v>4.9000000000000004</v>
      </c>
      <c r="AT13">
        <v>104.63833333333299</v>
      </c>
      <c r="AU13">
        <v>102.925</v>
      </c>
      <c r="AV13">
        <v>4.6449999999999996</v>
      </c>
      <c r="AW13">
        <v>3.9416666666666602</v>
      </c>
      <c r="AX13">
        <v>4.6449999999999996</v>
      </c>
      <c r="AZ13">
        <f>AVERAGE(AT13:AU13)</f>
        <v>103.7816666666665</v>
      </c>
      <c r="BA13">
        <f>AVERAGE(AW13:AX13)</f>
        <v>4.2933333333333294</v>
      </c>
      <c r="BB13">
        <f>AV13</f>
        <v>4.6449999999999996</v>
      </c>
    </row>
    <row r="14" spans="1:54" x14ac:dyDescent="0.25">
      <c r="A14" s="12">
        <v>1</v>
      </c>
      <c r="B14" s="13">
        <v>75</v>
      </c>
      <c r="C14" s="13" t="s">
        <v>148</v>
      </c>
      <c r="D14" s="13">
        <v>140</v>
      </c>
      <c r="E14" s="13" t="s">
        <v>148</v>
      </c>
      <c r="F14" s="13" t="s">
        <v>148</v>
      </c>
      <c r="G14" s="13">
        <v>250</v>
      </c>
      <c r="I14" t="s">
        <v>195</v>
      </c>
      <c r="J14">
        <v>100.63</v>
      </c>
      <c r="K14">
        <v>100.77</v>
      </c>
      <c r="L14">
        <v>102.24</v>
      </c>
      <c r="M14">
        <v>102.45</v>
      </c>
      <c r="N14">
        <v>102.79</v>
      </c>
      <c r="O14">
        <v>102.8</v>
      </c>
      <c r="P14">
        <v>104.77</v>
      </c>
      <c r="Q14">
        <v>106.68</v>
      </c>
      <c r="R14">
        <v>105.62</v>
      </c>
      <c r="S14">
        <v>105.17</v>
      </c>
      <c r="T14">
        <v>105.64</v>
      </c>
      <c r="U14">
        <v>105.82</v>
      </c>
      <c r="V14">
        <v>3.75</v>
      </c>
      <c r="W14">
        <v>3.81</v>
      </c>
      <c r="X14">
        <v>3.96</v>
      </c>
      <c r="Y14">
        <v>3.79</v>
      </c>
      <c r="Z14">
        <v>3.79</v>
      </c>
      <c r="AA14">
        <v>3.99</v>
      </c>
      <c r="AB14">
        <v>4.08</v>
      </c>
      <c r="AC14">
        <v>4.1100000000000003</v>
      </c>
      <c r="AD14">
        <v>3.97</v>
      </c>
      <c r="AE14">
        <v>4.01</v>
      </c>
      <c r="AF14">
        <v>4.13</v>
      </c>
      <c r="AG14">
        <v>4.21</v>
      </c>
      <c r="AH14">
        <v>4.75</v>
      </c>
      <c r="AI14">
        <v>4.83</v>
      </c>
      <c r="AJ14">
        <v>5.0199999999999996</v>
      </c>
      <c r="AK14">
        <v>4.8099999999999996</v>
      </c>
      <c r="AL14">
        <v>4.8099999999999996</v>
      </c>
      <c r="AM14">
        <v>5.0599999999999996</v>
      </c>
      <c r="AN14">
        <v>5.18</v>
      </c>
      <c r="AO14">
        <v>5.21</v>
      </c>
      <c r="AP14">
        <v>5.03</v>
      </c>
      <c r="AQ14">
        <v>5.09</v>
      </c>
      <c r="AR14">
        <v>5.25</v>
      </c>
      <c r="AS14">
        <v>5.34</v>
      </c>
      <c r="AT14">
        <v>104.63833333333299</v>
      </c>
      <c r="AU14">
        <v>102.925</v>
      </c>
      <c r="AV14">
        <v>5.0633333333333299</v>
      </c>
      <c r="AW14">
        <v>3.9416666666666602</v>
      </c>
      <c r="AX14">
        <v>5.0633333333333299</v>
      </c>
      <c r="AZ14">
        <f t="shared" ref="AZ14:AZ18" si="0">AVERAGE(AT14:AU14)</f>
        <v>103.7816666666665</v>
      </c>
      <c r="BA14">
        <f t="shared" ref="BA14:BA18" si="1">AVERAGE(AW14:AX14)</f>
        <v>4.5024999999999951</v>
      </c>
      <c r="BB14">
        <f>AV14</f>
        <v>5.0633333333333299</v>
      </c>
    </row>
    <row r="15" spans="1:54" x14ac:dyDescent="0.25">
      <c r="A15" t="s">
        <v>137</v>
      </c>
      <c r="B15" s="13">
        <v>75</v>
      </c>
      <c r="C15" s="13">
        <v>100</v>
      </c>
      <c r="D15" s="13">
        <v>150</v>
      </c>
      <c r="E15" s="13">
        <v>150</v>
      </c>
      <c r="F15" s="13" t="s">
        <v>148</v>
      </c>
      <c r="G15" s="13">
        <v>300</v>
      </c>
      <c r="I15" t="s">
        <v>196</v>
      </c>
      <c r="J15">
        <v>100.63</v>
      </c>
      <c r="K15">
        <v>100.77</v>
      </c>
      <c r="L15">
        <v>102.24</v>
      </c>
      <c r="M15">
        <v>102.45</v>
      </c>
      <c r="N15">
        <v>102.79</v>
      </c>
      <c r="O15">
        <v>102.8</v>
      </c>
      <c r="P15">
        <v>104.77</v>
      </c>
      <c r="Q15">
        <v>106.68</v>
      </c>
      <c r="R15">
        <v>105.62</v>
      </c>
      <c r="S15">
        <v>105.17</v>
      </c>
      <c r="T15">
        <v>105.64</v>
      </c>
      <c r="U15">
        <v>105.82</v>
      </c>
      <c r="V15">
        <v>4.49</v>
      </c>
      <c r="W15">
        <v>4.5599999999999996</v>
      </c>
      <c r="X15">
        <v>4.74</v>
      </c>
      <c r="Y15">
        <v>4.54</v>
      </c>
      <c r="Z15">
        <v>4.54</v>
      </c>
      <c r="AA15">
        <v>4.78</v>
      </c>
      <c r="AB15">
        <v>4.8899999999999997</v>
      </c>
      <c r="AC15">
        <v>4.92</v>
      </c>
      <c r="AD15">
        <v>4.75</v>
      </c>
      <c r="AE15">
        <v>4.8099999999999996</v>
      </c>
      <c r="AF15">
        <v>4.95</v>
      </c>
      <c r="AG15">
        <v>5.04</v>
      </c>
      <c r="AT15">
        <v>104.63833333333299</v>
      </c>
      <c r="AU15">
        <v>102.925</v>
      </c>
      <c r="AW15">
        <v>4.72</v>
      </c>
      <c r="AX15">
        <v>4.7816666666666601</v>
      </c>
      <c r="AZ15">
        <f t="shared" si="0"/>
        <v>103.7816666666665</v>
      </c>
      <c r="BA15">
        <f t="shared" si="1"/>
        <v>4.7508333333333299</v>
      </c>
      <c r="BB15" t="s">
        <v>148</v>
      </c>
    </row>
    <row r="16" spans="1:54" x14ac:dyDescent="0.25">
      <c r="A16" t="s">
        <v>138</v>
      </c>
      <c r="B16" s="13">
        <v>75</v>
      </c>
      <c r="C16" s="13">
        <v>125</v>
      </c>
      <c r="D16" s="13">
        <v>175</v>
      </c>
      <c r="E16" s="13">
        <v>225</v>
      </c>
      <c r="F16" s="13" t="s">
        <v>148</v>
      </c>
      <c r="G16" s="13">
        <v>400</v>
      </c>
      <c r="I16" t="s">
        <v>197</v>
      </c>
      <c r="J16">
        <v>100.63</v>
      </c>
      <c r="K16">
        <v>100.77</v>
      </c>
      <c r="L16">
        <v>102.24</v>
      </c>
      <c r="M16">
        <v>102.45</v>
      </c>
      <c r="N16">
        <v>102.79</v>
      </c>
      <c r="O16">
        <v>102.8</v>
      </c>
      <c r="P16">
        <v>104.77</v>
      </c>
      <c r="Q16">
        <v>106.68</v>
      </c>
      <c r="R16">
        <v>105.62</v>
      </c>
      <c r="S16">
        <v>105.17</v>
      </c>
      <c r="T16">
        <v>105.64</v>
      </c>
      <c r="U16">
        <v>105.82</v>
      </c>
      <c r="V16">
        <v>4.2</v>
      </c>
      <c r="W16">
        <v>4.2699999999999996</v>
      </c>
      <c r="X16">
        <v>4.4400000000000004</v>
      </c>
      <c r="Y16">
        <v>4.25</v>
      </c>
      <c r="Z16">
        <v>4.25</v>
      </c>
      <c r="AA16">
        <v>4.47</v>
      </c>
      <c r="AB16">
        <v>4.58</v>
      </c>
      <c r="AC16">
        <v>4.6100000000000003</v>
      </c>
      <c r="AD16">
        <v>4.45</v>
      </c>
      <c r="AE16">
        <v>4.5</v>
      </c>
      <c r="AF16">
        <v>4.6399999999999997</v>
      </c>
      <c r="AG16">
        <v>4.72</v>
      </c>
      <c r="AT16">
        <v>104.63833333333299</v>
      </c>
      <c r="AU16">
        <v>102.925</v>
      </c>
      <c r="AW16">
        <v>4.42</v>
      </c>
      <c r="AX16">
        <v>4.4766666666666604</v>
      </c>
      <c r="AZ16">
        <f t="shared" si="0"/>
        <v>103.7816666666665</v>
      </c>
      <c r="BA16">
        <f t="shared" si="1"/>
        <v>4.4483333333333306</v>
      </c>
      <c r="BB16" t="s">
        <v>148</v>
      </c>
    </row>
    <row r="17" spans="1:54" x14ac:dyDescent="0.25">
      <c r="A17" t="s">
        <v>139</v>
      </c>
      <c r="B17" s="13">
        <v>75</v>
      </c>
      <c r="C17" s="13">
        <v>150</v>
      </c>
      <c r="D17" s="13">
        <v>175</v>
      </c>
      <c r="E17" s="13">
        <v>300</v>
      </c>
      <c r="F17" s="13">
        <v>450</v>
      </c>
      <c r="G17" s="13">
        <v>850</v>
      </c>
      <c r="I17" t="s">
        <v>198</v>
      </c>
      <c r="J17">
        <v>100.63</v>
      </c>
      <c r="K17">
        <v>100.77</v>
      </c>
      <c r="L17">
        <v>102.24</v>
      </c>
      <c r="M17">
        <v>102.45</v>
      </c>
      <c r="N17">
        <v>102.79</v>
      </c>
      <c r="O17">
        <v>102.8</v>
      </c>
      <c r="P17">
        <v>104.77</v>
      </c>
      <c r="Q17">
        <v>106.68</v>
      </c>
      <c r="R17">
        <v>105.62</v>
      </c>
      <c r="S17">
        <v>105.17</v>
      </c>
      <c r="T17">
        <v>105.64</v>
      </c>
      <c r="U17">
        <v>105.82</v>
      </c>
      <c r="V17">
        <v>4.0999999999999996</v>
      </c>
      <c r="W17">
        <v>4.16</v>
      </c>
      <c r="X17">
        <v>4.33</v>
      </c>
      <c r="Y17">
        <v>4.1500000000000004</v>
      </c>
      <c r="Z17">
        <v>4.1399999999999997</v>
      </c>
      <c r="AA17">
        <v>4.3600000000000003</v>
      </c>
      <c r="AB17">
        <v>4.46</v>
      </c>
      <c r="AC17">
        <v>4.49</v>
      </c>
      <c r="AD17">
        <v>4.34</v>
      </c>
      <c r="AE17">
        <v>4.3899999999999997</v>
      </c>
      <c r="AF17">
        <v>4.5199999999999996</v>
      </c>
      <c r="AG17">
        <v>4.5999999999999996</v>
      </c>
      <c r="AT17">
        <v>104.63833333333299</v>
      </c>
      <c r="AU17">
        <v>102.925</v>
      </c>
      <c r="AW17">
        <v>4.3099999999999996</v>
      </c>
      <c r="AX17">
        <v>4.3633333333333297</v>
      </c>
      <c r="AZ17">
        <f t="shared" si="0"/>
        <v>103.7816666666665</v>
      </c>
      <c r="BA17">
        <f t="shared" si="1"/>
        <v>4.3366666666666642</v>
      </c>
      <c r="BB17" t="s">
        <v>148</v>
      </c>
    </row>
    <row r="18" spans="1:54" x14ac:dyDescent="0.25">
      <c r="A18" t="s">
        <v>140</v>
      </c>
      <c r="B18" s="13">
        <v>75</v>
      </c>
      <c r="C18" s="13">
        <v>175</v>
      </c>
      <c r="D18" s="13">
        <v>200</v>
      </c>
      <c r="E18" s="13">
        <v>400</v>
      </c>
      <c r="F18" s="13">
        <v>600</v>
      </c>
      <c r="G18" s="13">
        <v>1000</v>
      </c>
      <c r="I18" t="s">
        <v>199</v>
      </c>
      <c r="J18">
        <v>100.63</v>
      </c>
      <c r="K18">
        <v>100.77</v>
      </c>
      <c r="L18">
        <v>102.24</v>
      </c>
      <c r="M18">
        <v>102.45</v>
      </c>
      <c r="N18">
        <v>102.79</v>
      </c>
      <c r="O18">
        <v>102.8</v>
      </c>
      <c r="P18">
        <v>104.77</v>
      </c>
      <c r="Q18">
        <v>106.68</v>
      </c>
      <c r="R18">
        <v>105.62</v>
      </c>
      <c r="S18">
        <v>105.17</v>
      </c>
      <c r="T18">
        <v>105.64</v>
      </c>
      <c r="U18">
        <v>105.82</v>
      </c>
      <c r="V18">
        <v>4.16</v>
      </c>
      <c r="W18">
        <v>4.2300000000000004</v>
      </c>
      <c r="X18">
        <v>4.4000000000000004</v>
      </c>
      <c r="Y18">
        <v>4.21</v>
      </c>
      <c r="Z18">
        <v>4.21</v>
      </c>
      <c r="AA18">
        <v>4.43</v>
      </c>
      <c r="AB18">
        <v>4.53</v>
      </c>
      <c r="AC18">
        <v>4.5599999999999996</v>
      </c>
      <c r="AD18">
        <v>4.41</v>
      </c>
      <c r="AE18">
        <v>4.46</v>
      </c>
      <c r="AF18">
        <v>4.59</v>
      </c>
      <c r="AG18">
        <v>4.67</v>
      </c>
      <c r="AT18">
        <v>104.63833333333299</v>
      </c>
      <c r="AU18">
        <v>102.925</v>
      </c>
      <c r="AW18">
        <v>4.3766666666666598</v>
      </c>
      <c r="AX18">
        <v>4.43333333333333</v>
      </c>
      <c r="AZ18">
        <f t="shared" si="0"/>
        <v>103.7816666666665</v>
      </c>
      <c r="BA18">
        <f t="shared" si="1"/>
        <v>4.4049999999999949</v>
      </c>
      <c r="BB18" t="s">
        <v>148</v>
      </c>
    </row>
    <row r="19" spans="1:54" x14ac:dyDescent="0.25">
      <c r="A19" t="s">
        <v>141</v>
      </c>
      <c r="B19" s="13">
        <v>75</v>
      </c>
      <c r="C19" s="13">
        <v>300</v>
      </c>
      <c r="D19" s="13">
        <v>200</v>
      </c>
      <c r="E19" s="13">
        <v>750</v>
      </c>
      <c r="F19" s="13">
        <v>900</v>
      </c>
      <c r="G19" s="13">
        <v>2000</v>
      </c>
    </row>
    <row r="20" spans="1:54" x14ac:dyDescent="0.25">
      <c r="A20" t="s">
        <v>142</v>
      </c>
      <c r="B20" s="13">
        <v>75</v>
      </c>
      <c r="C20" s="13">
        <v>300</v>
      </c>
      <c r="D20" s="13">
        <v>200</v>
      </c>
      <c r="E20" s="13">
        <v>1200</v>
      </c>
      <c r="F20" s="13">
        <v>2500</v>
      </c>
      <c r="G20" s="13">
        <v>2500</v>
      </c>
    </row>
    <row r="23" spans="1:54" ht="30" x14ac:dyDescent="0.25">
      <c r="A23" s="20" t="s">
        <v>152</v>
      </c>
      <c r="B23" s="20" t="s">
        <v>200</v>
      </c>
      <c r="C23" s="20" t="s">
        <v>202</v>
      </c>
      <c r="D23" s="20" t="s">
        <v>201</v>
      </c>
      <c r="E23" s="19"/>
      <c r="F23" s="18"/>
    </row>
    <row r="24" spans="1:54" x14ac:dyDescent="0.25">
      <c r="A24" t="s">
        <v>194</v>
      </c>
      <c r="B24" s="21">
        <v>103.7816666666665</v>
      </c>
      <c r="C24" s="21">
        <v>4.2933333333333294</v>
      </c>
      <c r="D24" s="21">
        <v>4.6449999999999996</v>
      </c>
    </row>
    <row r="25" spans="1:54" x14ac:dyDescent="0.25">
      <c r="A25" t="s">
        <v>195</v>
      </c>
      <c r="B25" s="21">
        <v>103.7816666666665</v>
      </c>
      <c r="C25" s="21">
        <v>4.5024999999999951</v>
      </c>
      <c r="D25" s="21">
        <v>5.0633333333333299</v>
      </c>
    </row>
    <row r="26" spans="1:54" x14ac:dyDescent="0.25">
      <c r="A26" t="s">
        <v>196</v>
      </c>
      <c r="B26" s="21">
        <v>103.7816666666665</v>
      </c>
      <c r="C26" s="21">
        <v>4.7508333333333299</v>
      </c>
      <c r="D26" s="22" t="s">
        <v>148</v>
      </c>
    </row>
    <row r="27" spans="1:54" x14ac:dyDescent="0.25">
      <c r="A27" t="s">
        <v>197</v>
      </c>
      <c r="B27" s="21">
        <v>103.7816666666665</v>
      </c>
      <c r="C27" s="21">
        <v>4.4483333333333306</v>
      </c>
      <c r="D27" s="22" t="s">
        <v>148</v>
      </c>
    </row>
    <row r="28" spans="1:54" x14ac:dyDescent="0.25">
      <c r="A28" t="s">
        <v>198</v>
      </c>
      <c r="B28" s="21">
        <v>103.7816666666665</v>
      </c>
      <c r="C28" s="21">
        <v>4.3366666666666642</v>
      </c>
      <c r="D28" s="22" t="s">
        <v>148</v>
      </c>
    </row>
    <row r="29" spans="1:54" x14ac:dyDescent="0.25">
      <c r="A29" t="s">
        <v>199</v>
      </c>
      <c r="B29" s="21">
        <v>103.7816666666665</v>
      </c>
      <c r="C29" s="21">
        <v>4.4049999999999949</v>
      </c>
      <c r="D29" s="22" t="s">
        <v>148</v>
      </c>
    </row>
  </sheetData>
  <mergeCells count="8">
    <mergeCell ref="A1:A2"/>
    <mergeCell ref="G1:G2"/>
    <mergeCell ref="B1:C1"/>
    <mergeCell ref="D1:F1"/>
    <mergeCell ref="A12:A13"/>
    <mergeCell ref="B12:C12"/>
    <mergeCell ref="D12:F12"/>
    <mergeCell ref="G12:G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CFE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huezo rodriguez</dc:creator>
  <cp:lastModifiedBy>sergio huezo rodriguez</cp:lastModifiedBy>
  <dcterms:created xsi:type="dcterms:W3CDTF">2020-12-05T17:12:17Z</dcterms:created>
  <dcterms:modified xsi:type="dcterms:W3CDTF">2020-12-19T17:40:32Z</dcterms:modified>
</cp:coreProperties>
</file>