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ggt-my.sharepoint.com/personal/vas161259_uvg_edu_gt/Documents/UVG/12vo Semestre/METODOS NUMERICOS/EJERCICIO EN CLASE 1/"/>
    </mc:Choice>
  </mc:AlternateContent>
  <xr:revisionPtr revIDLastSave="0" documentId="8_{165A7E05-87D7-493B-92D5-8C0C08C07F99}" xr6:coauthVersionLast="47" xr6:coauthVersionMax="47" xr10:uidLastSave="{00000000-0000-0000-0000-000000000000}"/>
  <bookViews>
    <workbookView xWindow="-108" yWindow="-108" windowWidth="23256" windowHeight="13176" xr2:uid="{67183985-8F85-4168-9040-ECB2F361832E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C10" i="1"/>
  <c r="C9" i="1"/>
  <c r="C8" i="1"/>
  <c r="F7" i="1"/>
  <c r="C7" i="1"/>
  <c r="C6" i="1"/>
  <c r="F5" i="1"/>
  <c r="C5" i="1"/>
  <c r="F4" i="1"/>
  <c r="C4" i="1"/>
  <c r="C3" i="1"/>
  <c r="F2" i="1"/>
  <c r="C2" i="1"/>
  <c r="F3" i="1" s="1"/>
  <c r="I1" i="1" s="1"/>
  <c r="F1" i="1"/>
  <c r="F9" i="1" l="1"/>
  <c r="F10" i="1" s="1"/>
  <c r="F6" i="1"/>
  <c r="F8" i="1"/>
  <c r="I2" i="1" s="1"/>
  <c r="F13" i="1" s="1"/>
  <c r="F14" i="1" s="1"/>
</calcChain>
</file>

<file path=xl/sharedStrings.xml><?xml version="1.0" encoding="utf-8"?>
<sst xmlns="http://schemas.openxmlformats.org/spreadsheetml/2006/main" count="18" uniqueCount="18">
  <si>
    <t>c</t>
  </si>
  <si>
    <t>yi</t>
  </si>
  <si>
    <t>yi linealizada</t>
  </si>
  <si>
    <t>n</t>
  </si>
  <si>
    <t>m</t>
  </si>
  <si>
    <t>sum xi</t>
  </si>
  <si>
    <t>b</t>
  </si>
  <si>
    <t>sum yi</t>
  </si>
  <si>
    <t>sum xiyi</t>
  </si>
  <si>
    <t>sum xi^2</t>
  </si>
  <si>
    <t>sum yi^2</t>
  </si>
  <si>
    <t>aver xi</t>
  </si>
  <si>
    <t>aver yi</t>
  </si>
  <si>
    <t>r</t>
  </si>
  <si>
    <t>r^2</t>
  </si>
  <si>
    <t>y</t>
  </si>
  <si>
    <t>α</t>
  </si>
  <si>
    <t>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</si>
</sst>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3F3F3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0" applyNumberFormat="0" applyBorder="0" applyAlignment="0" applyProtection="0"/>
  </cellStyleXfs>
  <cellXfs count="7">
    <xf numFmtId="0" fontId="0" fillId="0" borderId="0" xfId="0"/>
    <xf numFmtId="0" fontId="3" fillId="3" borderId="2" xfId="2"/>
    <xf numFmtId="0" fontId="2" fillId="2" borderId="1" xfId="1"/>
    <xf numFmtId="0" fontId="4" fillId="2" borderId="3" xfId="1" applyFont="1" applyBorder="1" applyAlignment="1">
      <alignment horizontal="center" vertical="center"/>
    </xf>
    <xf numFmtId="0" fontId="1" fillId="4" borderId="0" xfId="3"/>
    <xf numFmtId="0" fontId="2" fillId="2" borderId="3" xfId="1" applyBorder="1" applyAlignment="1">
      <alignment horizontal="center" vertical="center"/>
    </xf>
    <xf numFmtId="2" fontId="1" fillId="4" borderId="3" xfId="3" applyNumberFormat="1" applyBorder="1" applyAlignment="1">
      <alignment horizontal="center" vertical="center"/>
    </xf>
  </cellXfs>
  <cellStyles count="4">
    <cellStyle name="40% - Énfasis1" xfId="3" builtinId="31"/>
    <cellStyle name="Celda de comprobación" xfId="2" builtinId="23"/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 </a:t>
            </a:r>
          </a:p>
        </c:rich>
      </c:tx>
      <c:layout>
        <c:manualLayout>
          <c:xMode val="edge"/>
          <c:yMode val="edge"/>
          <c:x val="0.58054855643044623"/>
          <c:y val="4.93827160493827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3803149606299209E-2"/>
          <c:y val="0.21436213991769551"/>
          <c:w val="0.88704418197725288"/>
          <c:h val="0.681941285117138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'[1]HT5 - EJ5'!$B$1</c:f>
              <c:strCache>
                <c:ptCount val="1"/>
                <c:pt idx="0">
                  <c:v>yi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093219597550306"/>
                  <c:y val="-0.214362139917695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'[1]HT5 - EJ5'!$A$2:$A$6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3.25</c:v>
                </c:pt>
                <c:pt idx="3">
                  <c:v>4.5</c:v>
                </c:pt>
                <c:pt idx="4">
                  <c:v>6</c:v>
                </c:pt>
              </c:numCache>
            </c:numRef>
          </c:xVal>
          <c:yVal>
            <c:numRef>
              <c:f>'[1]HT5 - EJ5'!$B$2:$B$6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3D-442D-840C-B489652D18A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92328335"/>
        <c:axId val="1247756543"/>
      </c:scatterChart>
      <c:valAx>
        <c:axId val="89232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47756543"/>
        <c:crosses val="autoZero"/>
        <c:crossBetween val="midCat"/>
      </c:valAx>
      <c:valAx>
        <c:axId val="124775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92328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2</xdr:row>
      <xdr:rowOff>83820</xdr:rowOff>
    </xdr:from>
    <xdr:to>
      <xdr:col>12</xdr:col>
      <xdr:colOff>190500</xdr:colOff>
      <xdr:row>19</xdr:row>
      <xdr:rowOff>60960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C3716B-4FE5-4AD5-A7FF-C08AE8931B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vggt-my.sharepoint.com/personal/vas161259_uvg_edu_gt/Documents/UVG/12vo%20Semestre/METODOS%20NUMERICOS/Regresion%20Lineal.xlsx" TargetMode="External"/><Relationship Id="rId1" Type="http://schemas.openxmlformats.org/officeDocument/2006/relationships/externalLinkPath" Target="/personal/vas161259_uvg_edu_gt/Documents/UVG/12vo%20Semestre/METODOS%20NUMERICOS/Regresion%20Line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GRESION LINEAL"/>
      <sheetName val="REGRESION LINEAL CON EC."/>
      <sheetName val="HT5 - EJ1"/>
      <sheetName val="HT5 - EJ2"/>
      <sheetName val="HT5 - EJ3"/>
      <sheetName val="HT5 - EJ4"/>
      <sheetName val="HT5 - EJ5"/>
      <sheetName val="HT5 - EJ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 t="str">
            <v>yi</v>
          </cell>
        </row>
        <row r="2">
          <cell r="A2">
            <v>1</v>
          </cell>
          <cell r="B2">
            <v>5</v>
          </cell>
        </row>
        <row r="3">
          <cell r="A3">
            <v>2</v>
          </cell>
          <cell r="B3">
            <v>6</v>
          </cell>
        </row>
        <row r="4">
          <cell r="A4">
            <v>3.25</v>
          </cell>
          <cell r="B4">
            <v>5.5</v>
          </cell>
        </row>
        <row r="5">
          <cell r="A5">
            <v>4.5</v>
          </cell>
          <cell r="B5">
            <v>7</v>
          </cell>
        </row>
        <row r="6">
          <cell r="A6">
            <v>6</v>
          </cell>
          <cell r="B6">
            <v>8.5</v>
          </cell>
        </row>
      </sheetData>
      <sheetData sheetId="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E2B78-216A-43E1-AD06-2B516FAFF6E2}">
  <dimension ref="A1:I14"/>
  <sheetViews>
    <sheetView tabSelected="1" workbookViewId="0">
      <selection activeCell="N22" sqref="N22"/>
    </sheetView>
  </sheetViews>
  <sheetFormatPr baseColWidth="10" defaultRowHeight="14.4" x14ac:dyDescent="0.3"/>
  <cols>
    <col min="2" max="2" width="11.44140625" bestFit="1" customWidth="1"/>
    <col min="3" max="3" width="12.21875" bestFit="1" customWidth="1"/>
  </cols>
  <sheetData>
    <row r="1" spans="1:9" ht="15.6" thickTop="1" thickBot="1" x14ac:dyDescent="0.35">
      <c r="A1" s="1" t="s">
        <v>0</v>
      </c>
      <c r="B1" s="1" t="s">
        <v>1</v>
      </c>
      <c r="C1" s="1" t="s">
        <v>2</v>
      </c>
      <c r="E1" s="2" t="s">
        <v>3</v>
      </c>
      <c r="F1" s="2">
        <f>COUNT(A:A)</f>
        <v>10</v>
      </c>
      <c r="H1" s="3" t="s">
        <v>4</v>
      </c>
      <c r="I1" s="2">
        <f>(F2*F3-F1*F4)/(F2^2-F1*F5)</f>
        <v>9.9402243266841286E-2</v>
      </c>
    </row>
    <row r="2" spans="1:9" ht="15" thickTop="1" x14ac:dyDescent="0.3">
      <c r="A2" s="4">
        <v>1</v>
      </c>
      <c r="B2" s="4">
        <v>5</v>
      </c>
      <c r="C2" s="4">
        <f>B2</f>
        <v>5</v>
      </c>
      <c r="E2" s="2" t="s">
        <v>5</v>
      </c>
      <c r="F2" s="2">
        <f>+SUM(A:A)</f>
        <v>60.25</v>
      </c>
      <c r="H2" s="3" t="s">
        <v>6</v>
      </c>
      <c r="I2" s="2">
        <f>+F8-I1*F7</f>
        <v>5.945004141760136</v>
      </c>
    </row>
    <row r="3" spans="1:9" x14ac:dyDescent="0.3">
      <c r="A3" s="4">
        <v>2</v>
      </c>
      <c r="B3" s="4">
        <v>6</v>
      </c>
      <c r="C3" s="4">
        <f t="shared" ref="C3:C11" si="0">B3</f>
        <v>6</v>
      </c>
      <c r="E3" s="2" t="s">
        <v>7</v>
      </c>
      <c r="F3" s="2">
        <f>+SUM(C:C)</f>
        <v>65</v>
      </c>
    </row>
    <row r="4" spans="1:9" x14ac:dyDescent="0.3">
      <c r="A4" s="4">
        <v>3.25</v>
      </c>
      <c r="B4" s="4">
        <v>5.5</v>
      </c>
      <c r="C4" s="4">
        <f t="shared" si="0"/>
        <v>5.5</v>
      </c>
      <c r="E4" s="2" t="s">
        <v>8</v>
      </c>
      <c r="F4" s="2">
        <f>+SUMPRODUCT(A:A,C:C)</f>
        <v>400.875</v>
      </c>
    </row>
    <row r="5" spans="1:9" x14ac:dyDescent="0.3">
      <c r="A5" s="4">
        <v>4.5</v>
      </c>
      <c r="B5" s="4">
        <v>7</v>
      </c>
      <c r="C5" s="4">
        <f t="shared" si="0"/>
        <v>7</v>
      </c>
      <c r="E5" s="2" t="s">
        <v>9</v>
      </c>
      <c r="F5" s="2">
        <f>+SUMSQ(A:A)</f>
        <v>456.0625</v>
      </c>
    </row>
    <row r="6" spans="1:9" x14ac:dyDescent="0.3">
      <c r="A6" s="4">
        <v>6</v>
      </c>
      <c r="B6" s="4">
        <v>8.5</v>
      </c>
      <c r="C6" s="4">
        <f t="shared" si="0"/>
        <v>8.5</v>
      </c>
      <c r="E6" s="2" t="s">
        <v>10</v>
      </c>
      <c r="F6" s="2">
        <f>+SUMSQ(C:C)</f>
        <v>435.5</v>
      </c>
    </row>
    <row r="7" spans="1:9" x14ac:dyDescent="0.3">
      <c r="A7" s="4">
        <v>7</v>
      </c>
      <c r="B7" s="4">
        <v>8</v>
      </c>
      <c r="C7" s="4">
        <f t="shared" si="0"/>
        <v>8</v>
      </c>
      <c r="E7" s="2" t="s">
        <v>11</v>
      </c>
      <c r="F7" s="2">
        <f>+AVERAGE(A2:A10)</f>
        <v>5.583333333333333</v>
      </c>
    </row>
    <row r="8" spans="1:9" x14ac:dyDescent="0.3">
      <c r="A8" s="4">
        <v>8</v>
      </c>
      <c r="B8" s="4">
        <v>6</v>
      </c>
      <c r="C8" s="4">
        <f t="shared" si="0"/>
        <v>6</v>
      </c>
      <c r="E8" s="2" t="s">
        <v>12</v>
      </c>
      <c r="F8" s="2">
        <f>AVERAGE(C:C)</f>
        <v>6.5</v>
      </c>
    </row>
    <row r="9" spans="1:9" x14ac:dyDescent="0.3">
      <c r="A9" s="4">
        <v>9</v>
      </c>
      <c r="B9" s="4">
        <v>7</v>
      </c>
      <c r="C9" s="4">
        <f t="shared" si="0"/>
        <v>7</v>
      </c>
      <c r="E9" s="2" t="s">
        <v>13</v>
      </c>
      <c r="F9" s="2">
        <f>(F1*F4-F2*F3)/(SQRT(F1*F5-F2^2)*SQRT(F1*F6-F3^2))</f>
        <v>0.26594833943373319</v>
      </c>
    </row>
    <row r="10" spans="1:9" x14ac:dyDescent="0.3">
      <c r="A10" s="4">
        <v>9.5</v>
      </c>
      <c r="B10" s="4">
        <v>7</v>
      </c>
      <c r="C10" s="4">
        <f t="shared" si="0"/>
        <v>7</v>
      </c>
      <c r="E10" s="2" t="s">
        <v>14</v>
      </c>
      <c r="F10" s="2">
        <f>+F9^2</f>
        <v>7.072851924756017E-2</v>
      </c>
    </row>
    <row r="11" spans="1:9" x14ac:dyDescent="0.3">
      <c r="A11" s="4">
        <v>10</v>
      </c>
      <c r="B11" s="4">
        <v>5</v>
      </c>
      <c r="C11" s="4">
        <f t="shared" si="0"/>
        <v>5</v>
      </c>
    </row>
    <row r="12" spans="1:9" x14ac:dyDescent="0.3">
      <c r="E12" s="5" t="s">
        <v>15</v>
      </c>
      <c r="F12" s="5"/>
    </row>
    <row r="13" spans="1:9" x14ac:dyDescent="0.3">
      <c r="E13" s="3" t="s">
        <v>16</v>
      </c>
      <c r="F13" s="6">
        <f>I1/2*I2</f>
        <v>0.29547337396081003</v>
      </c>
    </row>
    <row r="14" spans="1:9" x14ac:dyDescent="0.3">
      <c r="E14" s="3" t="s">
        <v>17</v>
      </c>
      <c r="F14" s="6">
        <f>SQRT(2*F13/I1)</f>
        <v>2.4382379173821689</v>
      </c>
    </row>
  </sheetData>
  <mergeCells count="1">
    <mergeCell ref="E12:F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VASQUEZ MARROQUIN, SERGIO ALEJANDRO</dc:creator>
  <cp:lastModifiedBy>VASQUEZ MARROQUIN, SERGIO ALEJANDRO</cp:lastModifiedBy>
  <dcterms:created xsi:type="dcterms:W3CDTF">2023-10-05T21:57:54Z</dcterms:created>
  <dcterms:modified xsi:type="dcterms:W3CDTF">2023-10-05T22:20:04Z</dcterms:modified>
</cp:coreProperties>
</file>