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gonzalez/Desktop/"/>
    </mc:Choice>
  </mc:AlternateContent>
  <xr:revisionPtr revIDLastSave="2" documentId="13_ncr:1_{B9A5FC3A-494B-4745-BC87-18D7B97B0BDC}" xr6:coauthVersionLast="45" xr6:coauthVersionMax="45" xr10:uidLastSave="{657FC7B9-B34E-4EA3-9425-4BACF339CB57}"/>
  <bookViews>
    <workbookView xWindow="8740" yWindow="540" windowWidth="34180" windowHeight="18380" firstSheet="1" activeTab="1" xr2:uid="{CC18C8AA-FECA-2244-AA78-E4E05CFB4F54}"/>
  </bookViews>
  <sheets>
    <sheet name="LINE1_Bea" sheetId="3" r:id="rId1"/>
    <sheet name="LINE1_Sanne_Bea_R" sheetId="2" r:id="rId2"/>
    <sheet name="Sheet1" sheetId="1" r:id="rId3"/>
  </sheets>
  <definedNames>
    <definedName name="_xlnm._FilterDatabase" localSheetId="0" hidden="1">LINE1_Bea!$A$1:$L$93</definedName>
    <definedName name="_xlnm._FilterDatabase" localSheetId="1" hidden="1">LINE1_Sanne_Bea_R!$A$1:$F$1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7" i="2" l="1"/>
  <c r="O207" i="2"/>
  <c r="N207" i="2"/>
  <c r="M207" i="2"/>
  <c r="C207" i="2"/>
  <c r="P206" i="2"/>
  <c r="O206" i="2"/>
  <c r="N206" i="2"/>
  <c r="M206" i="2"/>
  <c r="C206" i="2"/>
  <c r="P205" i="2"/>
  <c r="O205" i="2"/>
  <c r="N205" i="2"/>
  <c r="M205" i="2"/>
  <c r="C205" i="2"/>
  <c r="P204" i="2"/>
  <c r="O204" i="2"/>
  <c r="N204" i="2"/>
  <c r="M204" i="2"/>
  <c r="C204" i="2"/>
  <c r="P203" i="2"/>
  <c r="O203" i="2"/>
  <c r="N203" i="2"/>
  <c r="M203" i="2"/>
  <c r="C203" i="2"/>
  <c r="P202" i="2"/>
  <c r="O202" i="2"/>
  <c r="N202" i="2"/>
  <c r="M202" i="2"/>
  <c r="C202" i="2"/>
  <c r="P201" i="2"/>
  <c r="O201" i="2"/>
  <c r="N201" i="2"/>
  <c r="M201" i="2"/>
  <c r="C201" i="2"/>
  <c r="P200" i="2"/>
  <c r="O200" i="2"/>
  <c r="N200" i="2"/>
  <c r="M200" i="2"/>
  <c r="C200" i="2"/>
  <c r="P199" i="2"/>
  <c r="O199" i="2"/>
  <c r="N199" i="2"/>
  <c r="M199" i="2"/>
  <c r="C199" i="2"/>
  <c r="P198" i="2"/>
  <c r="O198" i="2"/>
  <c r="N198" i="2"/>
  <c r="M198" i="2"/>
  <c r="C198" i="2"/>
  <c r="P197" i="2"/>
  <c r="O197" i="2"/>
  <c r="N197" i="2"/>
  <c r="M197" i="2"/>
  <c r="C197" i="2"/>
  <c r="P196" i="2"/>
  <c r="O196" i="2"/>
  <c r="N196" i="2"/>
  <c r="M196" i="2"/>
  <c r="C196" i="2"/>
  <c r="P195" i="2"/>
  <c r="O195" i="2"/>
  <c r="N195" i="2"/>
  <c r="M195" i="2"/>
  <c r="C195" i="2"/>
  <c r="P194" i="2"/>
  <c r="O194" i="2"/>
  <c r="N194" i="2"/>
  <c r="M194" i="2"/>
  <c r="C194" i="2"/>
  <c r="P193" i="2"/>
  <c r="O193" i="2"/>
  <c r="N193" i="2"/>
  <c r="M193" i="2"/>
  <c r="C193" i="2"/>
  <c r="P192" i="2"/>
  <c r="O192" i="2"/>
  <c r="N192" i="2"/>
  <c r="M192" i="2"/>
  <c r="C192" i="2"/>
  <c r="P191" i="2"/>
  <c r="O191" i="2"/>
  <c r="N191" i="2"/>
  <c r="M191" i="2"/>
  <c r="C191" i="2"/>
  <c r="P190" i="2"/>
  <c r="O190" i="2"/>
  <c r="N190" i="2"/>
  <c r="M190" i="2"/>
  <c r="C190" i="2"/>
  <c r="P189" i="2"/>
  <c r="O189" i="2"/>
  <c r="N189" i="2"/>
  <c r="M189" i="2"/>
  <c r="C189" i="2"/>
  <c r="P188" i="2"/>
  <c r="O188" i="2"/>
  <c r="N188" i="2"/>
  <c r="M188" i="2"/>
  <c r="C188" i="2"/>
  <c r="P187" i="2"/>
  <c r="O187" i="2"/>
  <c r="N187" i="2"/>
  <c r="M187" i="2"/>
  <c r="C187" i="2"/>
  <c r="P186" i="2"/>
  <c r="O186" i="2"/>
  <c r="N186" i="2"/>
  <c r="M186" i="2"/>
  <c r="C186" i="2"/>
  <c r="P185" i="2"/>
  <c r="O185" i="2"/>
  <c r="N185" i="2"/>
  <c r="M185" i="2"/>
  <c r="C185" i="2"/>
  <c r="P184" i="2"/>
  <c r="O184" i="2"/>
  <c r="N184" i="2"/>
  <c r="M184" i="2"/>
  <c r="C184" i="2"/>
  <c r="P183" i="2"/>
  <c r="O183" i="2"/>
  <c r="N183" i="2"/>
  <c r="M183" i="2"/>
  <c r="C183" i="2"/>
  <c r="P182" i="2"/>
  <c r="O182" i="2"/>
  <c r="N182" i="2"/>
  <c r="M182" i="2"/>
  <c r="C182" i="2"/>
  <c r="P181" i="2"/>
  <c r="O181" i="2"/>
  <c r="N181" i="2"/>
  <c r="M181" i="2"/>
  <c r="C181" i="2"/>
  <c r="P180" i="2"/>
  <c r="O180" i="2"/>
  <c r="N180" i="2"/>
  <c r="M180" i="2"/>
  <c r="C180" i="2"/>
  <c r="P179" i="2"/>
  <c r="O179" i="2"/>
  <c r="N179" i="2"/>
  <c r="M179" i="2"/>
  <c r="C179" i="2"/>
  <c r="P178" i="2"/>
  <c r="O178" i="2"/>
  <c r="N178" i="2"/>
  <c r="M178" i="2"/>
  <c r="C178" i="2"/>
  <c r="P177" i="2"/>
  <c r="O177" i="2"/>
  <c r="N177" i="2"/>
  <c r="M177" i="2"/>
  <c r="C177" i="2"/>
  <c r="P176" i="2"/>
  <c r="O176" i="2"/>
  <c r="N176" i="2"/>
  <c r="M176" i="2"/>
  <c r="C176" i="2"/>
  <c r="P175" i="2"/>
  <c r="O175" i="2"/>
  <c r="N175" i="2"/>
  <c r="M175" i="2"/>
  <c r="C175" i="2"/>
  <c r="P174" i="2"/>
  <c r="O174" i="2"/>
  <c r="N174" i="2"/>
  <c r="M174" i="2"/>
  <c r="C174" i="2"/>
  <c r="P173" i="2"/>
  <c r="O173" i="2"/>
  <c r="N173" i="2"/>
  <c r="M173" i="2"/>
  <c r="C173" i="2"/>
  <c r="P172" i="2"/>
  <c r="O172" i="2"/>
  <c r="N172" i="2"/>
  <c r="M172" i="2"/>
  <c r="C172" i="2"/>
  <c r="P171" i="2"/>
  <c r="O171" i="2"/>
  <c r="N171" i="2"/>
  <c r="M171" i="2"/>
  <c r="C171" i="2"/>
  <c r="P170" i="2"/>
  <c r="O170" i="2"/>
  <c r="N170" i="2"/>
  <c r="M170" i="2"/>
  <c r="C170" i="2"/>
  <c r="P169" i="2"/>
  <c r="O169" i="2"/>
  <c r="N169" i="2"/>
  <c r="M169" i="2"/>
  <c r="C169" i="2"/>
  <c r="P168" i="2"/>
  <c r="O168" i="2"/>
  <c r="N168" i="2"/>
  <c r="M168" i="2"/>
  <c r="C168" i="2"/>
  <c r="P167" i="2"/>
  <c r="O167" i="2"/>
  <c r="N167" i="2"/>
  <c r="M167" i="2"/>
  <c r="C167" i="2"/>
  <c r="P166" i="2"/>
  <c r="O166" i="2"/>
  <c r="N166" i="2"/>
  <c r="M166" i="2"/>
  <c r="C166" i="2"/>
  <c r="P165" i="2"/>
  <c r="O165" i="2"/>
  <c r="N165" i="2"/>
  <c r="M165" i="2"/>
  <c r="C165" i="2"/>
  <c r="P164" i="2"/>
  <c r="O164" i="2"/>
  <c r="N164" i="2"/>
  <c r="M164" i="2"/>
  <c r="C164" i="2"/>
  <c r="P163" i="2"/>
  <c r="O163" i="2"/>
  <c r="N163" i="2"/>
  <c r="M163" i="2"/>
  <c r="C163" i="2"/>
  <c r="P162" i="2"/>
  <c r="O162" i="2"/>
  <c r="N162" i="2"/>
  <c r="M162" i="2"/>
  <c r="C162" i="2"/>
  <c r="P161" i="2"/>
  <c r="O161" i="2"/>
  <c r="N161" i="2"/>
  <c r="M161" i="2"/>
  <c r="C161" i="2"/>
  <c r="P160" i="2"/>
  <c r="O160" i="2"/>
  <c r="N160" i="2"/>
  <c r="M160" i="2"/>
  <c r="C160" i="2"/>
  <c r="P159" i="2"/>
  <c r="O159" i="2"/>
  <c r="N159" i="2"/>
  <c r="M159" i="2"/>
  <c r="C159" i="2"/>
  <c r="P158" i="2"/>
  <c r="O158" i="2"/>
  <c r="N158" i="2"/>
  <c r="M158" i="2"/>
  <c r="C158" i="2"/>
  <c r="P157" i="2"/>
  <c r="O157" i="2"/>
  <c r="N157" i="2"/>
  <c r="M157" i="2"/>
  <c r="C157" i="2"/>
  <c r="P156" i="2"/>
  <c r="O156" i="2"/>
  <c r="N156" i="2"/>
  <c r="M156" i="2"/>
  <c r="C156" i="2"/>
  <c r="P155" i="2"/>
  <c r="O155" i="2"/>
  <c r="N155" i="2"/>
  <c r="M155" i="2"/>
  <c r="C155" i="2"/>
  <c r="P154" i="2"/>
  <c r="O154" i="2"/>
  <c r="N154" i="2"/>
  <c r="M154" i="2"/>
  <c r="C154" i="2"/>
  <c r="P153" i="2"/>
  <c r="O153" i="2"/>
  <c r="N153" i="2"/>
  <c r="M153" i="2"/>
  <c r="C153" i="2"/>
  <c r="P152" i="2"/>
  <c r="O152" i="2"/>
  <c r="N152" i="2"/>
  <c r="M152" i="2"/>
  <c r="C152" i="2"/>
  <c r="P151" i="2"/>
  <c r="O151" i="2"/>
  <c r="N151" i="2"/>
  <c r="M151" i="2"/>
  <c r="C151" i="2"/>
  <c r="P150" i="2"/>
  <c r="O150" i="2"/>
  <c r="N150" i="2"/>
  <c r="M150" i="2"/>
  <c r="C150" i="2"/>
  <c r="P149" i="2"/>
  <c r="O149" i="2"/>
  <c r="N149" i="2"/>
  <c r="M149" i="2"/>
  <c r="C149" i="2"/>
  <c r="P148" i="2"/>
  <c r="O148" i="2"/>
  <c r="N148" i="2"/>
  <c r="M148" i="2"/>
  <c r="C148" i="2"/>
  <c r="P147" i="2"/>
  <c r="O147" i="2"/>
  <c r="N147" i="2"/>
  <c r="M147" i="2"/>
  <c r="C147" i="2"/>
  <c r="P146" i="2"/>
  <c r="O146" i="2"/>
  <c r="N146" i="2"/>
  <c r="M146" i="2"/>
  <c r="C146" i="2"/>
  <c r="P145" i="2"/>
  <c r="O145" i="2"/>
  <c r="N145" i="2"/>
  <c r="M145" i="2"/>
  <c r="C145" i="2"/>
  <c r="P144" i="2"/>
  <c r="O144" i="2"/>
  <c r="N144" i="2"/>
  <c r="M144" i="2"/>
  <c r="C144" i="2"/>
  <c r="P143" i="2"/>
  <c r="O143" i="2"/>
  <c r="N143" i="2"/>
  <c r="M143" i="2"/>
  <c r="C143" i="2"/>
  <c r="P142" i="2"/>
  <c r="O142" i="2"/>
  <c r="N142" i="2"/>
  <c r="M142" i="2"/>
  <c r="C142" i="2"/>
  <c r="P141" i="2"/>
  <c r="O141" i="2"/>
  <c r="N141" i="2"/>
  <c r="M141" i="2"/>
  <c r="C141" i="2"/>
  <c r="P140" i="2"/>
  <c r="O140" i="2"/>
  <c r="N140" i="2"/>
  <c r="M140" i="2"/>
  <c r="C140" i="2"/>
  <c r="P139" i="2"/>
  <c r="O139" i="2"/>
  <c r="N139" i="2"/>
  <c r="M139" i="2"/>
  <c r="C139" i="2"/>
  <c r="P138" i="2"/>
  <c r="O138" i="2"/>
  <c r="N138" i="2"/>
  <c r="M138" i="2"/>
  <c r="C138" i="2"/>
  <c r="P137" i="2"/>
  <c r="O137" i="2"/>
  <c r="N137" i="2"/>
  <c r="M137" i="2"/>
  <c r="C137" i="2"/>
  <c r="P136" i="2"/>
  <c r="O136" i="2"/>
  <c r="N136" i="2"/>
  <c r="M136" i="2"/>
  <c r="C136" i="2"/>
  <c r="P135" i="2"/>
  <c r="O135" i="2"/>
  <c r="N135" i="2"/>
  <c r="M135" i="2"/>
  <c r="C135" i="2"/>
  <c r="P134" i="2"/>
  <c r="O134" i="2"/>
  <c r="N134" i="2"/>
  <c r="M134" i="2"/>
  <c r="C134" i="2"/>
  <c r="P133" i="2"/>
  <c r="O133" i="2"/>
  <c r="N133" i="2"/>
  <c r="M133" i="2"/>
  <c r="C133" i="2"/>
  <c r="P132" i="2"/>
  <c r="O132" i="2"/>
  <c r="N132" i="2"/>
  <c r="M132" i="2"/>
  <c r="C132" i="2"/>
  <c r="P131" i="2"/>
  <c r="O131" i="2"/>
  <c r="N131" i="2"/>
  <c r="M131" i="2"/>
  <c r="C131" i="2"/>
  <c r="P130" i="2"/>
  <c r="O130" i="2"/>
  <c r="N130" i="2"/>
  <c r="M130" i="2"/>
  <c r="C130" i="2"/>
  <c r="P129" i="2"/>
  <c r="O129" i="2"/>
  <c r="N129" i="2"/>
  <c r="M129" i="2"/>
  <c r="C129" i="2"/>
  <c r="P128" i="2"/>
  <c r="O128" i="2"/>
  <c r="N128" i="2"/>
  <c r="M128" i="2"/>
  <c r="C128" i="2"/>
  <c r="P127" i="2"/>
  <c r="O127" i="2"/>
  <c r="N127" i="2"/>
  <c r="M127" i="2"/>
  <c r="C127" i="2"/>
  <c r="P126" i="2"/>
  <c r="O126" i="2"/>
  <c r="N126" i="2"/>
  <c r="M126" i="2"/>
  <c r="C126" i="2"/>
  <c r="P125" i="2"/>
  <c r="O125" i="2"/>
  <c r="N125" i="2"/>
  <c r="M125" i="2"/>
  <c r="C125" i="2"/>
  <c r="P124" i="2"/>
  <c r="O124" i="2"/>
  <c r="N124" i="2"/>
  <c r="M124" i="2"/>
  <c r="C124" i="2"/>
  <c r="P123" i="2"/>
  <c r="O123" i="2"/>
  <c r="N123" i="2"/>
  <c r="M123" i="2"/>
  <c r="C123" i="2"/>
  <c r="P122" i="2"/>
  <c r="O122" i="2"/>
  <c r="N122" i="2"/>
  <c r="M122" i="2"/>
  <c r="C122" i="2"/>
  <c r="P121" i="2"/>
  <c r="O121" i="2"/>
  <c r="N121" i="2"/>
  <c r="M121" i="2"/>
  <c r="C121" i="2"/>
  <c r="P120" i="2"/>
  <c r="O120" i="2"/>
  <c r="N120" i="2"/>
  <c r="M120" i="2"/>
  <c r="C120" i="2"/>
  <c r="P119" i="2"/>
  <c r="O119" i="2"/>
  <c r="N119" i="2"/>
  <c r="M119" i="2"/>
  <c r="C119" i="2"/>
  <c r="P118" i="2"/>
  <c r="O118" i="2"/>
  <c r="N118" i="2"/>
  <c r="M118" i="2"/>
  <c r="C118" i="2"/>
  <c r="P117" i="2"/>
  <c r="O117" i="2"/>
  <c r="N117" i="2"/>
  <c r="M117" i="2"/>
  <c r="C117" i="2"/>
  <c r="P116" i="2"/>
  <c r="O116" i="2"/>
  <c r="N116" i="2"/>
  <c r="M116" i="2"/>
  <c r="C116" i="2"/>
  <c r="P115" i="2"/>
  <c r="O115" i="2"/>
  <c r="N115" i="2"/>
  <c r="M115" i="2"/>
  <c r="C115" i="2"/>
  <c r="P114" i="2"/>
  <c r="O114" i="2"/>
  <c r="N114" i="2"/>
  <c r="M114" i="2"/>
  <c r="C114" i="2"/>
  <c r="C113" i="2"/>
  <c r="C112" i="2"/>
  <c r="P111" i="2"/>
  <c r="O111" i="2"/>
  <c r="N111" i="2"/>
  <c r="M111" i="2"/>
  <c r="C111" i="2"/>
  <c r="P110" i="2"/>
  <c r="O110" i="2"/>
  <c r="N110" i="2"/>
  <c r="M110" i="2"/>
  <c r="C110" i="2"/>
  <c r="P109" i="2"/>
  <c r="O109" i="2"/>
  <c r="N109" i="2"/>
  <c r="M109" i="2"/>
  <c r="C109" i="2"/>
  <c r="P108" i="2"/>
  <c r="O108" i="2"/>
  <c r="N108" i="2"/>
  <c r="M108" i="2"/>
  <c r="C108" i="2"/>
  <c r="P107" i="2"/>
  <c r="O107" i="2"/>
  <c r="N107" i="2"/>
  <c r="M107" i="2"/>
  <c r="C107" i="2"/>
  <c r="P106" i="2"/>
  <c r="O106" i="2"/>
  <c r="N106" i="2"/>
  <c r="M106" i="2"/>
  <c r="C106" i="2"/>
  <c r="P105" i="2"/>
  <c r="O105" i="2"/>
  <c r="N105" i="2"/>
  <c r="M105" i="2"/>
  <c r="C105" i="2"/>
  <c r="P104" i="2"/>
  <c r="O104" i="2"/>
  <c r="N104" i="2"/>
  <c r="M104" i="2"/>
  <c r="C104" i="2"/>
  <c r="P103" i="2"/>
  <c r="O103" i="2"/>
  <c r="N103" i="2"/>
  <c r="M103" i="2"/>
  <c r="C103" i="2"/>
  <c r="P102" i="2"/>
  <c r="O102" i="2"/>
  <c r="N102" i="2"/>
  <c r="M102" i="2"/>
  <c r="C102" i="2"/>
  <c r="P101" i="2"/>
  <c r="O101" i="2"/>
  <c r="N101" i="2"/>
  <c r="M101" i="2"/>
  <c r="C101" i="2"/>
  <c r="P100" i="2"/>
  <c r="O100" i="2"/>
  <c r="N100" i="2"/>
  <c r="M100" i="2"/>
  <c r="C100" i="2"/>
  <c r="P99" i="2"/>
  <c r="O99" i="2"/>
  <c r="N99" i="2"/>
  <c r="M99" i="2"/>
  <c r="C99" i="2"/>
  <c r="P98" i="2"/>
  <c r="O98" i="2"/>
  <c r="N98" i="2"/>
  <c r="M98" i="2"/>
  <c r="C98" i="2"/>
  <c r="P97" i="2"/>
  <c r="O97" i="2"/>
  <c r="N97" i="2"/>
  <c r="M97" i="2"/>
  <c r="C97" i="2"/>
  <c r="P96" i="2"/>
  <c r="O96" i="2"/>
  <c r="N96" i="2"/>
  <c r="M96" i="2"/>
  <c r="C96" i="2"/>
  <c r="P95" i="2"/>
  <c r="O95" i="2"/>
  <c r="C95" i="2"/>
  <c r="P94" i="2"/>
  <c r="O94" i="2"/>
  <c r="C94" i="2"/>
  <c r="P93" i="2"/>
  <c r="O93" i="2"/>
  <c r="N93" i="2"/>
  <c r="M93" i="2"/>
  <c r="C93" i="2"/>
  <c r="P92" i="2"/>
  <c r="O92" i="2"/>
  <c r="N92" i="2"/>
  <c r="M92" i="2"/>
  <c r="C92" i="2"/>
  <c r="P91" i="2"/>
  <c r="O91" i="2"/>
  <c r="C91" i="2"/>
  <c r="P90" i="2"/>
  <c r="O90" i="2"/>
  <c r="C90" i="2"/>
  <c r="P89" i="2"/>
  <c r="O89" i="2"/>
  <c r="N89" i="2"/>
  <c r="M89" i="2"/>
  <c r="C89" i="2"/>
  <c r="P88" i="2"/>
  <c r="O88" i="2"/>
  <c r="N88" i="2"/>
  <c r="M88" i="2"/>
  <c r="C88" i="2"/>
  <c r="P87" i="2"/>
  <c r="O87" i="2"/>
  <c r="N87" i="2"/>
  <c r="M87" i="2"/>
  <c r="C87" i="2"/>
  <c r="P86" i="2"/>
  <c r="O86" i="2"/>
  <c r="N86" i="2"/>
  <c r="M86" i="2"/>
  <c r="C86" i="2"/>
  <c r="P85" i="2"/>
  <c r="O85" i="2"/>
  <c r="N85" i="2"/>
  <c r="M85" i="2"/>
  <c r="C85" i="2"/>
  <c r="P84" i="2"/>
  <c r="O84" i="2"/>
  <c r="N84" i="2"/>
  <c r="M84" i="2"/>
  <c r="C84" i="2"/>
  <c r="P83" i="2"/>
  <c r="O83" i="2"/>
  <c r="N83" i="2"/>
  <c r="M83" i="2"/>
  <c r="C83" i="2"/>
  <c r="P82" i="2"/>
  <c r="O82" i="2"/>
  <c r="N82" i="2"/>
  <c r="M82" i="2"/>
  <c r="C82" i="2"/>
  <c r="P81" i="2"/>
  <c r="O81" i="2"/>
  <c r="N81" i="2"/>
  <c r="M81" i="2"/>
  <c r="C81" i="2"/>
  <c r="P80" i="2"/>
  <c r="O80" i="2"/>
  <c r="N80" i="2"/>
  <c r="M80" i="2"/>
  <c r="C80" i="2"/>
  <c r="P79" i="2"/>
  <c r="O79" i="2"/>
  <c r="N79" i="2"/>
  <c r="M79" i="2"/>
  <c r="C79" i="2"/>
  <c r="P78" i="2"/>
  <c r="O78" i="2"/>
  <c r="N78" i="2"/>
  <c r="M78" i="2"/>
  <c r="C78" i="2"/>
  <c r="P77" i="2"/>
  <c r="O77" i="2"/>
  <c r="N77" i="2"/>
  <c r="M77" i="2"/>
  <c r="C77" i="2"/>
  <c r="P76" i="2"/>
  <c r="O76" i="2"/>
  <c r="N76" i="2"/>
  <c r="M76" i="2"/>
  <c r="C76" i="2"/>
  <c r="P75" i="2"/>
  <c r="O75" i="2"/>
  <c r="N75" i="2"/>
  <c r="M75" i="2"/>
  <c r="C75" i="2"/>
  <c r="P74" i="2"/>
  <c r="O74" i="2"/>
  <c r="N74" i="2"/>
  <c r="M74" i="2"/>
  <c r="C74" i="2"/>
  <c r="P73" i="2"/>
  <c r="O73" i="2"/>
  <c r="N73" i="2"/>
  <c r="M73" i="2"/>
  <c r="C73" i="2"/>
  <c r="P72" i="2"/>
  <c r="O72" i="2"/>
  <c r="N72" i="2"/>
  <c r="M72" i="2"/>
  <c r="C72" i="2"/>
  <c r="P71" i="2"/>
  <c r="O71" i="2"/>
  <c r="N71" i="2"/>
  <c r="M71" i="2"/>
  <c r="C71" i="2"/>
  <c r="P70" i="2"/>
  <c r="O70" i="2"/>
  <c r="N70" i="2"/>
  <c r="M70" i="2"/>
  <c r="C70" i="2"/>
  <c r="P69" i="2"/>
  <c r="O69" i="2"/>
  <c r="N69" i="2"/>
  <c r="M69" i="2"/>
  <c r="C69" i="2"/>
  <c r="P68" i="2"/>
  <c r="O68" i="2"/>
  <c r="N68" i="2"/>
  <c r="M68" i="2"/>
  <c r="C68" i="2"/>
  <c r="P67" i="2"/>
  <c r="O67" i="2"/>
  <c r="N67" i="2"/>
  <c r="M67" i="2"/>
  <c r="C67" i="2"/>
  <c r="P66" i="2"/>
  <c r="O66" i="2"/>
  <c r="N66" i="2"/>
  <c r="M66" i="2"/>
  <c r="C66" i="2"/>
  <c r="P65" i="2"/>
  <c r="O65" i="2"/>
  <c r="N65" i="2"/>
  <c r="M65" i="2"/>
  <c r="C65" i="2"/>
  <c r="P64" i="2"/>
  <c r="O64" i="2"/>
  <c r="N64" i="2"/>
  <c r="M64" i="2"/>
  <c r="C64" i="2"/>
  <c r="P63" i="2"/>
  <c r="O63" i="2"/>
  <c r="N63" i="2"/>
  <c r="M63" i="2"/>
  <c r="C63" i="2"/>
  <c r="P62" i="2"/>
  <c r="O62" i="2"/>
  <c r="N62" i="2"/>
  <c r="M62" i="2"/>
  <c r="C62" i="2"/>
  <c r="P61" i="2"/>
  <c r="O61" i="2"/>
  <c r="N61" i="2"/>
  <c r="M61" i="2"/>
  <c r="C61" i="2"/>
  <c r="P60" i="2"/>
  <c r="O60" i="2"/>
  <c r="N60" i="2"/>
  <c r="M60" i="2"/>
  <c r="C60" i="2"/>
  <c r="P59" i="2"/>
  <c r="O59" i="2"/>
  <c r="N59" i="2"/>
  <c r="M59" i="2"/>
  <c r="C59" i="2"/>
  <c r="P58" i="2"/>
  <c r="O58" i="2"/>
  <c r="N58" i="2"/>
  <c r="M58" i="2"/>
  <c r="C58" i="2"/>
  <c r="P57" i="2"/>
  <c r="O57" i="2"/>
  <c r="N57" i="2"/>
  <c r="M57" i="2"/>
  <c r="C57" i="2"/>
  <c r="P56" i="2"/>
  <c r="O56" i="2"/>
  <c r="N56" i="2"/>
  <c r="M56" i="2"/>
  <c r="C56" i="2"/>
  <c r="P55" i="2"/>
  <c r="O55" i="2"/>
  <c r="N55" i="2"/>
  <c r="M55" i="2"/>
  <c r="C55" i="2"/>
  <c r="P54" i="2"/>
  <c r="O54" i="2"/>
  <c r="N54" i="2"/>
  <c r="M54" i="2"/>
  <c r="C54" i="2"/>
  <c r="P53" i="2"/>
  <c r="O53" i="2"/>
  <c r="N53" i="2"/>
  <c r="M53" i="2"/>
  <c r="C53" i="2"/>
  <c r="P52" i="2"/>
  <c r="O52" i="2"/>
  <c r="N52" i="2"/>
  <c r="M52" i="2"/>
  <c r="C52" i="2"/>
  <c r="P51" i="2"/>
  <c r="O51" i="2"/>
  <c r="N51" i="2"/>
  <c r="M51" i="2"/>
  <c r="C51" i="2"/>
  <c r="P50" i="2"/>
  <c r="O50" i="2"/>
  <c r="N50" i="2"/>
  <c r="M50" i="2"/>
  <c r="C50" i="2"/>
  <c r="P49" i="2"/>
  <c r="O49" i="2"/>
  <c r="N49" i="2"/>
  <c r="M49" i="2"/>
  <c r="C49" i="2"/>
  <c r="P48" i="2"/>
  <c r="O48" i="2"/>
  <c r="N48" i="2"/>
  <c r="M48" i="2"/>
  <c r="C48" i="2"/>
  <c r="P47" i="2"/>
  <c r="O47" i="2"/>
  <c r="N47" i="2"/>
  <c r="M47" i="2"/>
  <c r="C47" i="2"/>
  <c r="P46" i="2"/>
  <c r="O46" i="2"/>
  <c r="N46" i="2"/>
  <c r="M46" i="2"/>
  <c r="C46" i="2"/>
  <c r="P45" i="2"/>
  <c r="O45" i="2"/>
  <c r="N45" i="2"/>
  <c r="M45" i="2"/>
  <c r="C45" i="2"/>
  <c r="P44" i="2"/>
  <c r="O44" i="2"/>
  <c r="N44" i="2"/>
  <c r="M44" i="2"/>
  <c r="C44" i="2"/>
  <c r="P43" i="2"/>
  <c r="O43" i="2"/>
  <c r="N43" i="2"/>
  <c r="M43" i="2"/>
  <c r="C43" i="2"/>
  <c r="P42" i="2"/>
  <c r="O42" i="2"/>
  <c r="N42" i="2"/>
  <c r="M42" i="2"/>
  <c r="C42" i="2"/>
  <c r="P41" i="2"/>
  <c r="O41" i="2"/>
  <c r="N41" i="2"/>
  <c r="M41" i="2"/>
  <c r="C41" i="2"/>
  <c r="P40" i="2"/>
  <c r="O40" i="2"/>
  <c r="N40" i="2"/>
  <c r="M40" i="2"/>
  <c r="C40" i="2"/>
  <c r="P39" i="2"/>
  <c r="O39" i="2"/>
  <c r="N39" i="2"/>
  <c r="M39" i="2"/>
  <c r="C39" i="2"/>
  <c r="P38" i="2"/>
  <c r="O38" i="2"/>
  <c r="N38" i="2"/>
  <c r="M38" i="2"/>
  <c r="C38" i="2"/>
  <c r="P37" i="2"/>
  <c r="O37" i="2"/>
  <c r="N37" i="2"/>
  <c r="M37" i="2"/>
  <c r="C37" i="2"/>
  <c r="P36" i="2"/>
  <c r="O36" i="2"/>
  <c r="N36" i="2"/>
  <c r="M36" i="2"/>
  <c r="C36" i="2"/>
  <c r="P35" i="2"/>
  <c r="O35" i="2"/>
  <c r="N35" i="2"/>
  <c r="M35" i="2"/>
  <c r="C35" i="2"/>
  <c r="P34" i="2"/>
  <c r="O34" i="2"/>
  <c r="N34" i="2"/>
  <c r="M34" i="2"/>
  <c r="C34" i="2"/>
  <c r="P33" i="2"/>
  <c r="O33" i="2"/>
  <c r="N33" i="2"/>
  <c r="M33" i="2"/>
  <c r="C33" i="2"/>
  <c r="P32" i="2"/>
  <c r="O32" i="2"/>
  <c r="N32" i="2"/>
  <c r="M32" i="2"/>
  <c r="C32" i="2"/>
  <c r="P31" i="2"/>
  <c r="O31" i="2"/>
  <c r="N31" i="2"/>
  <c r="M31" i="2"/>
  <c r="C31" i="2"/>
  <c r="P30" i="2"/>
  <c r="O30" i="2"/>
  <c r="N30" i="2"/>
  <c r="M30" i="2"/>
  <c r="C30" i="2"/>
  <c r="P29" i="2"/>
  <c r="O29" i="2"/>
  <c r="N29" i="2"/>
  <c r="M29" i="2"/>
  <c r="C29" i="2"/>
  <c r="P28" i="2"/>
  <c r="O28" i="2"/>
  <c r="N28" i="2"/>
  <c r="M28" i="2"/>
  <c r="C28" i="2"/>
  <c r="P27" i="2"/>
  <c r="O27" i="2"/>
  <c r="N27" i="2"/>
  <c r="M27" i="2"/>
  <c r="C27" i="2"/>
  <c r="P26" i="2"/>
  <c r="O26" i="2"/>
  <c r="N26" i="2"/>
  <c r="M26" i="2"/>
  <c r="C26" i="2"/>
  <c r="P25" i="2"/>
  <c r="O25" i="2"/>
  <c r="N25" i="2"/>
  <c r="M25" i="2"/>
  <c r="C25" i="2"/>
  <c r="P24" i="2"/>
  <c r="O24" i="2"/>
  <c r="N24" i="2"/>
  <c r="M24" i="2"/>
  <c r="C24" i="2"/>
  <c r="P23" i="2"/>
  <c r="O23" i="2"/>
  <c r="N23" i="2"/>
  <c r="M23" i="2"/>
  <c r="C23" i="2"/>
  <c r="P22" i="2"/>
  <c r="O22" i="2"/>
  <c r="N22" i="2"/>
  <c r="M22" i="2"/>
  <c r="C22" i="2"/>
  <c r="P21" i="2"/>
  <c r="O21" i="2"/>
  <c r="N21" i="2"/>
  <c r="M21" i="2"/>
  <c r="C21" i="2"/>
  <c r="P20" i="2"/>
  <c r="O20" i="2"/>
  <c r="N20" i="2"/>
  <c r="M20" i="2"/>
  <c r="C20" i="2"/>
  <c r="P19" i="2"/>
  <c r="O19" i="2"/>
  <c r="N19" i="2"/>
  <c r="M19" i="2"/>
  <c r="C19" i="2"/>
  <c r="P18" i="2"/>
  <c r="O18" i="2"/>
  <c r="N18" i="2"/>
  <c r="M18" i="2"/>
  <c r="C18" i="2"/>
  <c r="P17" i="2"/>
  <c r="O17" i="2"/>
  <c r="N17" i="2"/>
  <c r="M17" i="2"/>
  <c r="C17" i="2"/>
  <c r="P16" i="2"/>
  <c r="O16" i="2"/>
  <c r="N16" i="2"/>
  <c r="M16" i="2"/>
  <c r="C16" i="2"/>
  <c r="P15" i="2"/>
  <c r="O15" i="2"/>
  <c r="N15" i="2"/>
  <c r="M15" i="2"/>
  <c r="C15" i="2"/>
  <c r="P14" i="2"/>
  <c r="O14" i="2"/>
  <c r="N14" i="2"/>
  <c r="M14" i="2"/>
  <c r="C14" i="2"/>
  <c r="P13" i="2"/>
  <c r="O13" i="2"/>
  <c r="N13" i="2"/>
  <c r="M13" i="2"/>
  <c r="C13" i="2"/>
  <c r="P12" i="2"/>
  <c r="O12" i="2"/>
  <c r="N12" i="2"/>
  <c r="M12" i="2"/>
  <c r="C12" i="2"/>
  <c r="P11" i="2"/>
  <c r="O11" i="2"/>
  <c r="N11" i="2"/>
  <c r="M11" i="2"/>
  <c r="C11" i="2"/>
  <c r="P10" i="2"/>
  <c r="O10" i="2"/>
  <c r="N10" i="2"/>
  <c r="M10" i="2"/>
  <c r="C10" i="2"/>
  <c r="P9" i="2"/>
  <c r="O9" i="2"/>
  <c r="N9" i="2"/>
  <c r="M9" i="2"/>
  <c r="C9" i="2"/>
  <c r="P8" i="2"/>
  <c r="O8" i="2"/>
  <c r="N8" i="2"/>
  <c r="M8" i="2"/>
  <c r="C8" i="2"/>
  <c r="P7" i="2"/>
  <c r="O7" i="2"/>
  <c r="N7" i="2"/>
  <c r="M7" i="2"/>
  <c r="C7" i="2"/>
  <c r="P6" i="2"/>
  <c r="O6" i="2"/>
  <c r="N6" i="2"/>
  <c r="M6" i="2"/>
  <c r="C6" i="2"/>
  <c r="P5" i="2"/>
  <c r="O5" i="2"/>
  <c r="N5" i="2"/>
  <c r="M5" i="2"/>
  <c r="C5" i="2"/>
  <c r="P4" i="2"/>
  <c r="O4" i="2"/>
  <c r="N4" i="2"/>
  <c r="M4" i="2"/>
  <c r="C4" i="2"/>
  <c r="P3" i="2"/>
  <c r="O3" i="2"/>
  <c r="N3" i="2"/>
  <c r="M3" i="2"/>
  <c r="C3" i="2"/>
  <c r="P2" i="2"/>
  <c r="O2" i="2"/>
  <c r="N2" i="2"/>
  <c r="M2" i="2"/>
  <c r="C2" i="2"/>
</calcChain>
</file>

<file path=xl/sharedStrings.xml><?xml version="1.0" encoding="utf-8"?>
<sst xmlns="http://schemas.openxmlformats.org/spreadsheetml/2006/main" count="523" uniqueCount="79">
  <si>
    <t>Date_Exp</t>
  </si>
  <si>
    <t>Sample Name</t>
  </si>
  <si>
    <t>Targets</t>
  </si>
  <si>
    <t>References</t>
  </si>
  <si>
    <t>Mean Cp</t>
  </si>
  <si>
    <t>CP Error</t>
  </si>
  <si>
    <t>Cp Error</t>
  </si>
  <si>
    <t>Target/Ref</t>
  </si>
  <si>
    <t>Target/Ref Error</t>
  </si>
  <si>
    <t>Normalized</t>
  </si>
  <si>
    <t>NormError</t>
  </si>
  <si>
    <t>DLD1</t>
  </si>
  <si>
    <t>UnMethyl</t>
  </si>
  <si>
    <t>Methyl</t>
  </si>
  <si>
    <t>HCT116</t>
  </si>
  <si>
    <t>LS174T</t>
  </si>
  <si>
    <t>705N FFPE</t>
  </si>
  <si>
    <t>705T FFPE</t>
  </si>
  <si>
    <t>706N FFPE</t>
  </si>
  <si>
    <t>706T FFPE</t>
  </si>
  <si>
    <t>717N FFPE</t>
  </si>
  <si>
    <t>717T FFPE</t>
  </si>
  <si>
    <t>724N FFPE</t>
  </si>
  <si>
    <t>724T FFPE</t>
  </si>
  <si>
    <t>800N FFPE</t>
  </si>
  <si>
    <t>800T FFPE</t>
  </si>
  <si>
    <t>705N</t>
  </si>
  <si>
    <t>705T</t>
  </si>
  <si>
    <t>706N</t>
  </si>
  <si>
    <t>706T</t>
  </si>
  <si>
    <t>717N</t>
  </si>
  <si>
    <t>717T</t>
  </si>
  <si>
    <t>724N</t>
  </si>
  <si>
    <t>724T</t>
  </si>
  <si>
    <t>800N</t>
  </si>
  <si>
    <t>800T</t>
  </si>
  <si>
    <t>UnMethyl LINE1</t>
  </si>
  <si>
    <t>Methyl LINE1</t>
  </si>
  <si>
    <t>Methylated</t>
  </si>
  <si>
    <t>595N</t>
  </si>
  <si>
    <t>UnMethylated</t>
  </si>
  <si>
    <t>602N</t>
  </si>
  <si>
    <t>602T</t>
  </si>
  <si>
    <t>613N</t>
  </si>
  <si>
    <t>613T</t>
  </si>
  <si>
    <t>693N</t>
  </si>
  <si>
    <t>693T</t>
  </si>
  <si>
    <t>700N</t>
  </si>
  <si>
    <t>700T</t>
  </si>
  <si>
    <t>595N FFPE</t>
  </si>
  <si>
    <t>595T FFPE</t>
  </si>
  <si>
    <t>602N FFPE</t>
  </si>
  <si>
    <t>602T FFPE</t>
  </si>
  <si>
    <t>613N FFPE</t>
  </si>
  <si>
    <t>613T FFPE</t>
  </si>
  <si>
    <t>693N FFPE</t>
  </si>
  <si>
    <t>693T FFPE</t>
  </si>
  <si>
    <t>700N FFPE</t>
  </si>
  <si>
    <t>700T FFPE</t>
  </si>
  <si>
    <t>DLD-1</t>
  </si>
  <si>
    <t>595T</t>
  </si>
  <si>
    <t>TYPE</t>
    <phoneticPr fontId="0" type="noConversion"/>
  </si>
  <si>
    <t>Case number</t>
    <phoneticPr fontId="0" type="noConversion"/>
  </si>
  <si>
    <t>Sample</t>
    <phoneticPr fontId="0" type="noConversion"/>
  </si>
  <si>
    <t xml:space="preserve">good replicates </t>
    <phoneticPr fontId="0" type="noConversion"/>
  </si>
  <si>
    <t>Normalized Error</t>
  </si>
  <si>
    <t>average RDR</t>
    <phoneticPr fontId="0" type="noConversion"/>
  </si>
  <si>
    <t>average error</t>
    <phoneticPr fontId="0" type="noConversion"/>
  </si>
  <si>
    <t>Error propagation 1</t>
    <phoneticPr fontId="0" type="noConversion"/>
  </si>
  <si>
    <t>Error propagation 2</t>
    <phoneticPr fontId="0" type="noConversion"/>
  </si>
  <si>
    <t>BIS BY</t>
    <phoneticPr fontId="0" type="noConversion"/>
  </si>
  <si>
    <t>N</t>
  </si>
  <si>
    <t>T</t>
  </si>
  <si>
    <t>N</t>
    <phoneticPr fontId="0" type="noConversion"/>
  </si>
  <si>
    <t>T</t>
    <phoneticPr fontId="0" type="noConversion"/>
  </si>
  <si>
    <t>Sanne</t>
    <phoneticPr fontId="0" type="noConversion"/>
  </si>
  <si>
    <t>Bea</t>
    <phoneticPr fontId="0" type="noConversion"/>
  </si>
  <si>
    <t>ML</t>
    <phoneticPr fontId="0" type="noConversion"/>
  </si>
  <si>
    <t>NL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</si>
</sst>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2"/>
      <color theme="1"/>
      <name val="Calibri"/>
      <family val="2"/>
      <scheme val="minor"/>
    </font>
    <font>
      <sz val="10"/>
      <name val="Verdana"/>
      <family val="2"/>
    </font>
    <font>
      <sz val="10"/>
      <color indexed="10"/>
      <name val="Verdana"/>
      <family val="2"/>
    </font>
    <font>
      <b/>
      <sz val="10"/>
      <name val="Verdana"/>
      <family val="2"/>
    </font>
    <font>
      <sz val="10"/>
      <color indexed="53"/>
      <name val="Verdana"/>
      <family val="2"/>
    </font>
    <font>
      <sz val="10"/>
      <color indexed="14"/>
      <name val="Verdana"/>
      <family val="2"/>
    </font>
    <font>
      <sz val="10"/>
      <color indexed="2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68">
    <xf numFmtId="0" fontId="0" fillId="0" borderId="0" xfId="0"/>
    <xf numFmtId="0" fontId="1" fillId="0" borderId="0" xfId="1" applyAlignment="1"/>
    <xf numFmtId="0" fontId="1" fillId="0" borderId="0" xfId="1"/>
    <xf numFmtId="0" fontId="1" fillId="0" borderId="0" xfId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164" fontId="0" fillId="0" borderId="1" xfId="0" applyNumberFormat="1" applyBorder="1"/>
    <xf numFmtId="164" fontId="1" fillId="0" borderId="0" xfId="1" applyNumberFormat="1" applyAlignment="1"/>
    <xf numFmtId="164" fontId="1" fillId="0" borderId="0" xfId="1" applyNumberFormat="1"/>
    <xf numFmtId="2" fontId="1" fillId="0" borderId="0" xfId="1" applyNumberFormat="1"/>
    <xf numFmtId="0" fontId="0" fillId="2" borderId="1" xfId="0" applyFill="1" applyBorder="1"/>
    <xf numFmtId="0" fontId="0" fillId="0" borderId="0" xfId="0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/>
    <xf numFmtId="0" fontId="3" fillId="0" borderId="0" xfId="0" applyFont="1" applyAlignment="1"/>
    <xf numFmtId="0" fontId="0" fillId="0" borderId="2" xfId="0" applyBorder="1" applyAlignment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11" fontId="0" fillId="0" borderId="1" xfId="0" applyNumberFormat="1" applyBorder="1"/>
    <xf numFmtId="0" fontId="0" fillId="0" borderId="1" xfId="0" applyBorder="1" applyAlignment="1"/>
    <xf numFmtId="11" fontId="0" fillId="0" borderId="0" xfId="0" applyNumberFormat="1"/>
    <xf numFmtId="0" fontId="0" fillId="0" borderId="2" xfId="0" applyBorder="1"/>
    <xf numFmtId="0" fontId="0" fillId="3" borderId="1" xfId="0" applyFill="1" applyBorder="1" applyAlignment="1">
      <alignment horizontal="right"/>
    </xf>
    <xf numFmtId="11" fontId="0" fillId="0" borderId="1" xfId="0" applyNumberFormat="1" applyBorder="1" applyAlignment="1"/>
    <xf numFmtId="0" fontId="0" fillId="0" borderId="1" xfId="0" applyFill="1" applyBorder="1"/>
    <xf numFmtId="11" fontId="0" fillId="0" borderId="1" xfId="0" applyNumberFormat="1" applyFill="1" applyBorder="1"/>
    <xf numFmtId="0" fontId="0" fillId="0" borderId="0" xfId="0" applyBorder="1"/>
    <xf numFmtId="0" fontId="2" fillId="0" borderId="1" xfId="0" applyFont="1" applyBorder="1" applyAlignment="1"/>
    <xf numFmtId="11" fontId="2" fillId="0" borderId="1" xfId="0" applyNumberFormat="1" applyFont="1" applyBorder="1"/>
    <xf numFmtId="11" fontId="2" fillId="0" borderId="0" xfId="0" applyNumberFormat="1" applyFont="1"/>
    <xf numFmtId="0" fontId="2" fillId="0" borderId="0" xfId="0" applyFont="1" applyBorder="1"/>
    <xf numFmtId="0" fontId="2" fillId="0" borderId="0" xfId="0" applyFont="1"/>
    <xf numFmtId="0" fontId="4" fillId="0" borderId="0" xfId="0" applyFont="1"/>
    <xf numFmtId="0" fontId="3" fillId="0" borderId="0" xfId="0" applyFont="1"/>
    <xf numFmtId="0" fontId="2" fillId="0" borderId="0" xfId="0" applyFont="1" applyFill="1" applyAlignment="1"/>
    <xf numFmtId="11" fontId="2" fillId="0" borderId="0" xfId="0" applyNumberFormat="1" applyFont="1" applyFill="1" applyAlignment="1"/>
    <xf numFmtId="0" fontId="0" fillId="0" borderId="0" xfId="0" applyFill="1" applyAlignment="1">
      <alignment horizontal="right"/>
    </xf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  <xf numFmtId="0" fontId="6" fillId="0" borderId="0" xfId="0" applyFont="1"/>
    <xf numFmtId="11" fontId="6" fillId="0" borderId="0" xfId="0" applyNumberFormat="1" applyFont="1" applyAlignment="1"/>
    <xf numFmtId="11" fontId="6" fillId="0" borderId="0" xfId="0" applyNumberFormat="1" applyFont="1"/>
    <xf numFmtId="0" fontId="0" fillId="0" borderId="1" xfId="0" applyFill="1" applyBorder="1" applyAlignment="1"/>
    <xf numFmtId="11" fontId="0" fillId="0" borderId="1" xfId="0" applyNumberFormat="1" applyFill="1" applyBorder="1" applyAlignment="1"/>
    <xf numFmtId="0" fontId="6" fillId="0" borderId="2" xfId="0" applyFont="1" applyBorder="1" applyAlignment="1"/>
    <xf numFmtId="11" fontId="5" fillId="0" borderId="0" xfId="0" applyNumberFormat="1" applyFont="1" applyAlignment="1"/>
    <xf numFmtId="0" fontId="2" fillId="0" borderId="0" xfId="0" applyFont="1" applyAlignment="1"/>
    <xf numFmtId="11" fontId="2" fillId="0" borderId="0" xfId="0" applyNumberFormat="1" applyFont="1" applyAlignment="1"/>
    <xf numFmtId="0" fontId="1" fillId="0" borderId="1" xfId="0" applyFont="1" applyBorder="1" applyAlignment="1"/>
    <xf numFmtId="11" fontId="1" fillId="0" borderId="1" xfId="0" applyNumberFormat="1" applyFont="1" applyBorder="1" applyAlignment="1"/>
    <xf numFmtId="0" fontId="0" fillId="0" borderId="0" xfId="0" applyAlignment="1">
      <alignment horizontal="left"/>
    </xf>
    <xf numFmtId="0" fontId="0" fillId="3" borderId="0" xfId="0" applyFill="1" applyAlignment="1">
      <alignment horizontal="right"/>
    </xf>
    <xf numFmtId="0" fontId="0" fillId="0" borderId="0" xfId="0" applyFill="1"/>
    <xf numFmtId="11" fontId="0" fillId="0" borderId="0" xfId="0" applyNumberFormat="1" applyFill="1"/>
    <xf numFmtId="0" fontId="0" fillId="0" borderId="0" xfId="0" applyFill="1" applyAlignment="1"/>
    <xf numFmtId="11" fontId="0" fillId="0" borderId="0" xfId="0" applyNumberFormat="1" applyAlignment="1"/>
    <xf numFmtId="0" fontId="0" fillId="4" borderId="0" xfId="0" applyFill="1" applyAlignment="1">
      <alignment horizontal="right"/>
    </xf>
    <xf numFmtId="0" fontId="0" fillId="4" borderId="0" xfId="0" applyFill="1" applyBorder="1" applyAlignment="1">
      <alignment horizontal="right"/>
    </xf>
    <xf numFmtId="0" fontId="0" fillId="4" borderId="0" xfId="0" applyFill="1" applyAlignment="1"/>
    <xf numFmtId="0" fontId="1" fillId="0" borderId="0" xfId="1" applyBorder="1" applyAlignment="1">
      <alignment horizontal="center"/>
    </xf>
    <xf numFmtId="0" fontId="1" fillId="0" borderId="0" xfId="1" applyBorder="1" applyAlignment="1"/>
    <xf numFmtId="164" fontId="1" fillId="0" borderId="0" xfId="1" applyNumberFormat="1" applyBorder="1" applyAlignment="1"/>
    <xf numFmtId="164" fontId="1" fillId="0" borderId="0" xfId="1" applyNumberFormat="1" applyBorder="1"/>
    <xf numFmtId="0" fontId="1" fillId="0" borderId="0" xfId="1" applyBorder="1"/>
    <xf numFmtId="2" fontId="1" fillId="0" borderId="0" xfId="1" applyNumberFormat="1" applyBorder="1"/>
  </cellXfs>
  <cellStyles count="2">
    <cellStyle name="Normal" xfId="0" builtinId="0"/>
    <cellStyle name="Normal 2" xfId="1" xr:uid="{10A366FA-A766-6743-8F6E-A4B06AEA50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604F8-6EFF-8D47-91B1-8FC1053EBA25}">
  <sheetPr filterMode="1"/>
  <dimension ref="A1:L93"/>
  <sheetViews>
    <sheetView zoomScale="201" zoomScaleNormal="201" workbookViewId="0">
      <selection activeCell="K42" sqref="K42:L43"/>
    </sheetView>
  </sheetViews>
  <sheetFormatPr defaultColWidth="10.875" defaultRowHeight="12.95"/>
  <cols>
    <col min="1" max="2" width="10.875" style="3"/>
    <col min="3" max="9" width="10.875" style="1"/>
    <col min="10" max="16384" width="10.875" style="2"/>
  </cols>
  <sheetData>
    <row r="1" spans="1:12" ht="15.9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4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</row>
    <row r="2" spans="1:12" ht="15.95" hidden="1">
      <c r="A2" s="4">
        <v>13012020</v>
      </c>
      <c r="B2" s="4" t="s">
        <v>11</v>
      </c>
      <c r="C2" s="4" t="s">
        <v>12</v>
      </c>
      <c r="D2" s="4" t="s">
        <v>13</v>
      </c>
      <c r="E2" s="6">
        <v>20.515461959575799</v>
      </c>
      <c r="F2" s="6">
        <v>0.115679550989015</v>
      </c>
      <c r="G2" s="6">
        <v>17.204222008144601</v>
      </c>
      <c r="H2" s="6">
        <v>0.432060903534151</v>
      </c>
      <c r="I2" s="5">
        <v>0.1007</v>
      </c>
      <c r="J2" s="7">
        <v>2.5899999999999999E-2</v>
      </c>
      <c r="K2" s="4">
        <v>1</v>
      </c>
      <c r="L2" s="8">
        <v>0.25719960278053622</v>
      </c>
    </row>
    <row r="3" spans="1:12" ht="15.95" hidden="1">
      <c r="A3" s="4">
        <v>13012020</v>
      </c>
      <c r="B3" s="4" t="s">
        <v>14</v>
      </c>
      <c r="C3" s="4" t="s">
        <v>12</v>
      </c>
      <c r="D3" s="4" t="s">
        <v>13</v>
      </c>
      <c r="E3" s="6">
        <v>19.806756715669099</v>
      </c>
      <c r="F3" s="6">
        <v>0.20121494441298299</v>
      </c>
      <c r="G3" s="6">
        <v>15.442553022326599</v>
      </c>
      <c r="H3" s="6">
        <v>6.2297781034062499E-2</v>
      </c>
      <c r="I3" s="7">
        <v>4.8599999999999997E-2</v>
      </c>
      <c r="J3" s="7">
        <v>5.8100000000000001E-3</v>
      </c>
      <c r="K3" s="4">
        <v>0.48262164846077454</v>
      </c>
      <c r="L3" s="8">
        <v>5.7696127110228403E-2</v>
      </c>
    </row>
    <row r="4" spans="1:12" ht="15.95" hidden="1">
      <c r="A4" s="4">
        <v>13012020</v>
      </c>
      <c r="B4" s="4" t="s">
        <v>15</v>
      </c>
      <c r="C4" s="4" t="s">
        <v>12</v>
      </c>
      <c r="D4" s="4" t="s">
        <v>13</v>
      </c>
      <c r="E4" s="6">
        <v>18.5866134453242</v>
      </c>
      <c r="F4" s="6">
        <v>4.1440398585980899E-2</v>
      </c>
      <c r="G4" s="6">
        <v>17.3784681825814</v>
      </c>
      <c r="H4" s="6">
        <v>0.11189115486227499</v>
      </c>
      <c r="I4" s="5">
        <v>0.43280000000000002</v>
      </c>
      <c r="J4" s="7">
        <v>2.93E-2</v>
      </c>
      <c r="K4" s="4">
        <v>4.2979145978152928</v>
      </c>
      <c r="L4" s="8">
        <v>0.29096325719960281</v>
      </c>
    </row>
    <row r="5" spans="1:12" ht="15.95" hidden="1">
      <c r="A5" s="4">
        <v>13012020</v>
      </c>
      <c r="B5" s="4" t="s">
        <v>16</v>
      </c>
      <c r="C5" s="4" t="s">
        <v>12</v>
      </c>
      <c r="D5" s="4" t="s">
        <v>13</v>
      </c>
      <c r="E5" s="6">
        <v>27.307863216624501</v>
      </c>
      <c r="F5" s="6">
        <v>0.26561550561641001</v>
      </c>
      <c r="G5" s="6">
        <v>21.819371740750402</v>
      </c>
      <c r="H5" s="6">
        <v>0.15996346862744801</v>
      </c>
      <c r="I5" s="7">
        <v>2.23E-2</v>
      </c>
      <c r="J5" s="7">
        <v>3.96E-3</v>
      </c>
      <c r="K5" s="4">
        <v>0.2214498510427011</v>
      </c>
      <c r="L5" s="8">
        <v>3.9324726911618667E-2</v>
      </c>
    </row>
    <row r="6" spans="1:12" ht="15.95" hidden="1">
      <c r="A6" s="4">
        <v>13012020</v>
      </c>
      <c r="B6" s="4" t="s">
        <v>17</v>
      </c>
      <c r="C6" s="4" t="s">
        <v>12</v>
      </c>
      <c r="D6" s="4" t="s">
        <v>13</v>
      </c>
      <c r="E6" s="6">
        <v>26.8888105740096</v>
      </c>
      <c r="F6" s="6">
        <v>0.39824815404773101</v>
      </c>
      <c r="G6" s="6">
        <v>22.178645585880801</v>
      </c>
      <c r="H6" s="6">
        <v>1.60461553034063E-2</v>
      </c>
      <c r="I6" s="7">
        <v>3.8199999999999998E-2</v>
      </c>
      <c r="J6" s="7">
        <v>8.7100000000000007E-3</v>
      </c>
      <c r="K6" s="4">
        <v>0.37934458788480635</v>
      </c>
      <c r="L6" s="8">
        <v>8.6494538232373394E-2</v>
      </c>
    </row>
    <row r="7" spans="1:12" ht="15.95" hidden="1">
      <c r="A7" s="4">
        <v>13012020</v>
      </c>
      <c r="B7" s="4" t="s">
        <v>18</v>
      </c>
      <c r="C7" s="4" t="s">
        <v>12</v>
      </c>
      <c r="D7" s="4" t="s">
        <v>13</v>
      </c>
      <c r="E7" s="6">
        <v>30.924246967317</v>
      </c>
      <c r="F7" s="6">
        <v>0.51819287434274297</v>
      </c>
      <c r="G7" s="6">
        <v>25.833517888922099</v>
      </c>
      <c r="H7" s="6">
        <v>0.114302922095339</v>
      </c>
      <c r="I7" s="7">
        <v>2.93E-2</v>
      </c>
      <c r="J7" s="7">
        <v>9.0200000000000002E-3</v>
      </c>
      <c r="K7" s="4">
        <v>0.29096325719960281</v>
      </c>
      <c r="L7" s="8">
        <v>8.9572989076464757E-2</v>
      </c>
    </row>
    <row r="8" spans="1:12" ht="15.95" hidden="1">
      <c r="A8" s="4">
        <v>13012020</v>
      </c>
      <c r="B8" s="4" t="s">
        <v>19</v>
      </c>
      <c r="C8" s="4" t="s">
        <v>12</v>
      </c>
      <c r="D8" s="4" t="s">
        <v>13</v>
      </c>
      <c r="E8" s="6">
        <v>28.147582990549399</v>
      </c>
      <c r="F8" s="6">
        <v>0.60343701374247405</v>
      </c>
      <c r="G8" s="6">
        <v>23.5651871349489</v>
      </c>
      <c r="H8" s="6">
        <v>0.29290930130262799</v>
      </c>
      <c r="I8" s="7">
        <v>4.1700000000000001E-2</v>
      </c>
      <c r="J8" s="7">
        <v>1.67E-2</v>
      </c>
      <c r="K8" s="4">
        <v>0.41410129096325721</v>
      </c>
      <c r="L8" s="8">
        <v>0.16583912611717974</v>
      </c>
    </row>
    <row r="9" spans="1:12" ht="15.95" hidden="1">
      <c r="A9" s="4">
        <v>13012020</v>
      </c>
      <c r="B9" s="4" t="s">
        <v>20</v>
      </c>
      <c r="C9" s="4" t="s">
        <v>12</v>
      </c>
      <c r="D9" s="4" t="s">
        <v>13</v>
      </c>
      <c r="E9" s="6">
        <v>25.8938956989575</v>
      </c>
      <c r="F9" s="6">
        <v>0.423731901401044</v>
      </c>
      <c r="G9" s="6">
        <v>19.8859976460814</v>
      </c>
      <c r="H9" s="6">
        <v>5.5352276946358102E-2</v>
      </c>
      <c r="I9" s="7">
        <v>1.55E-2</v>
      </c>
      <c r="J9" s="7">
        <v>3.81E-3</v>
      </c>
      <c r="K9" s="4">
        <v>0.15392254220456802</v>
      </c>
      <c r="L9" s="8">
        <v>3.7835153922542199E-2</v>
      </c>
    </row>
    <row r="10" spans="1:12" ht="15.95" hidden="1">
      <c r="A10" s="4">
        <v>13012020</v>
      </c>
      <c r="B10" s="4" t="s">
        <v>21</v>
      </c>
      <c r="C10" s="4" t="s">
        <v>12</v>
      </c>
      <c r="D10" s="4" t="s">
        <v>13</v>
      </c>
      <c r="E10" s="6">
        <v>24.878167522094301</v>
      </c>
      <c r="F10" s="6">
        <v>0.65174914865237099</v>
      </c>
      <c r="G10" s="6">
        <v>20.9446267340365</v>
      </c>
      <c r="H10" s="6">
        <v>0.34337280785285101</v>
      </c>
      <c r="I10" s="7">
        <v>6.54E-2</v>
      </c>
      <c r="J10" s="7">
        <v>2.9000000000000001E-2</v>
      </c>
      <c r="K10" s="4">
        <v>0.64945382323733869</v>
      </c>
      <c r="L10" s="8">
        <v>0.28798411122144985</v>
      </c>
    </row>
    <row r="11" spans="1:12" ht="15.95" hidden="1">
      <c r="A11" s="4">
        <v>13012020</v>
      </c>
      <c r="B11" s="4" t="s">
        <v>22</v>
      </c>
      <c r="C11" s="4" t="s">
        <v>12</v>
      </c>
      <c r="D11" s="4" t="s">
        <v>13</v>
      </c>
      <c r="E11" s="6">
        <v>26.409085478339001</v>
      </c>
      <c r="F11" s="6">
        <v>2.1031945805404701E-2</v>
      </c>
      <c r="G11" s="6">
        <v>21.207284433096898</v>
      </c>
      <c r="H11" s="6">
        <v>0.30550945217287701</v>
      </c>
      <c r="I11" s="7">
        <v>2.7199999999999998E-2</v>
      </c>
      <c r="J11" s="7">
        <v>4.7400000000000003E-3</v>
      </c>
      <c r="K11" s="4">
        <v>0.27010923535253228</v>
      </c>
      <c r="L11" s="8">
        <v>4.7070506454816287E-2</v>
      </c>
    </row>
    <row r="12" spans="1:12" ht="15.95" hidden="1">
      <c r="A12" s="4">
        <v>13012020</v>
      </c>
      <c r="B12" s="4" t="s">
        <v>23</v>
      </c>
      <c r="C12" s="4" t="s">
        <v>12</v>
      </c>
      <c r="D12" s="4" t="s">
        <v>13</v>
      </c>
      <c r="E12" s="6">
        <v>25.585384302358701</v>
      </c>
      <c r="F12" s="6">
        <v>0.129850958241463</v>
      </c>
      <c r="G12" s="6">
        <v>21.839761193986899</v>
      </c>
      <c r="H12" s="6">
        <v>8.5298556672216697E-2</v>
      </c>
      <c r="I12" s="7">
        <v>7.46E-2</v>
      </c>
      <c r="J12" s="7">
        <v>6.5799999999999999E-3</v>
      </c>
      <c r="K12" s="4">
        <v>0.74081429990069514</v>
      </c>
      <c r="L12" s="8">
        <v>6.5342601787487589E-2</v>
      </c>
    </row>
    <row r="13" spans="1:12" ht="15.95" hidden="1">
      <c r="A13" s="4">
        <v>13012020</v>
      </c>
      <c r="B13" s="4" t="s">
        <v>24</v>
      </c>
      <c r="C13" s="4" t="s">
        <v>12</v>
      </c>
      <c r="D13" s="4" t="s">
        <v>13</v>
      </c>
      <c r="E13" s="6">
        <v>31.1668417539784</v>
      </c>
      <c r="F13" s="6">
        <v>0.45862070982369102</v>
      </c>
      <c r="G13" s="6">
        <v>25.703094054478399</v>
      </c>
      <c r="H13" s="6">
        <v>0.223981440199053</v>
      </c>
      <c r="I13" s="7">
        <v>2.2700000000000001E-2</v>
      </c>
      <c r="J13" s="7">
        <v>6.7400000000000003E-3</v>
      </c>
      <c r="K13" s="4">
        <v>0.22542204568023835</v>
      </c>
      <c r="L13" s="8">
        <v>6.6931479642502484E-2</v>
      </c>
    </row>
    <row r="14" spans="1:12" ht="15.95" hidden="1">
      <c r="A14" s="4">
        <v>13012020</v>
      </c>
      <c r="B14" s="4" t="s">
        <v>25</v>
      </c>
      <c r="C14" s="4" t="s">
        <v>12</v>
      </c>
      <c r="D14" s="4" t="s">
        <v>13</v>
      </c>
      <c r="E14" s="6">
        <v>26.762486994084799</v>
      </c>
      <c r="F14" s="6">
        <v>0.123547996388034</v>
      </c>
      <c r="G14" s="6">
        <v>21.936605097081699</v>
      </c>
      <c r="H14" s="6">
        <v>0.28648128093104003</v>
      </c>
      <c r="I14" s="7">
        <v>3.5299999999999998E-2</v>
      </c>
      <c r="J14" s="7">
        <v>6.2899999999999996E-3</v>
      </c>
      <c r="K14" s="4">
        <v>0.35054617676266137</v>
      </c>
      <c r="L14" s="8">
        <v>6.2462760675273087E-2</v>
      </c>
    </row>
    <row r="15" spans="1:12" ht="15.95" hidden="1">
      <c r="A15" s="4">
        <v>13012020</v>
      </c>
      <c r="B15" s="4" t="s">
        <v>26</v>
      </c>
      <c r="C15" s="4" t="s">
        <v>12</v>
      </c>
      <c r="D15" s="4" t="s">
        <v>13</v>
      </c>
      <c r="E15" s="6">
        <v>22.440501308022501</v>
      </c>
      <c r="F15" s="6">
        <v>0.45356742678608702</v>
      </c>
      <c r="G15" s="6">
        <v>17.585489739960501</v>
      </c>
      <c r="H15" s="6">
        <v>8.67987077739827E-2</v>
      </c>
      <c r="I15" s="7">
        <v>3.4599999999999999E-2</v>
      </c>
      <c r="J15" s="7">
        <v>9.1800000000000007E-3</v>
      </c>
      <c r="K15" s="4">
        <v>0.34359483614697117</v>
      </c>
      <c r="L15" s="8">
        <v>9.1161866931479651E-2</v>
      </c>
    </row>
    <row r="16" spans="1:12" ht="15.95" hidden="1">
      <c r="A16" s="4">
        <v>13012020</v>
      </c>
      <c r="B16" s="4" t="s">
        <v>27</v>
      </c>
      <c r="C16" s="4" t="s">
        <v>12</v>
      </c>
      <c r="D16" s="4" t="s">
        <v>13</v>
      </c>
      <c r="E16" s="6">
        <v>25.4569374396578</v>
      </c>
      <c r="F16" s="6">
        <v>7.7393564281920402E-2</v>
      </c>
      <c r="G16" s="6">
        <v>19.460104626179199</v>
      </c>
      <c r="H16" s="6">
        <v>8.2996533154730295E-2</v>
      </c>
      <c r="I16" s="7">
        <v>1.5699999999999999E-2</v>
      </c>
      <c r="J16" s="7">
        <v>1.01E-3</v>
      </c>
      <c r="K16" s="4">
        <v>0.15590863952333664</v>
      </c>
      <c r="L16" s="8">
        <v>1.002979145978153E-2</v>
      </c>
    </row>
    <row r="17" spans="1:12" ht="15.95" hidden="1">
      <c r="A17" s="4">
        <v>13012020</v>
      </c>
      <c r="B17" s="4" t="s">
        <v>28</v>
      </c>
      <c r="C17" s="4" t="s">
        <v>12</v>
      </c>
      <c r="D17" s="4" t="s">
        <v>13</v>
      </c>
      <c r="E17" s="6">
        <v>23.176535208776901</v>
      </c>
      <c r="F17" s="6">
        <v>0.73350567646221498</v>
      </c>
      <c r="G17" s="6">
        <v>18.481575173323701</v>
      </c>
      <c r="H17" s="6">
        <v>0.23614605435372499</v>
      </c>
      <c r="I17" s="7">
        <v>3.8600000000000002E-2</v>
      </c>
      <c r="J17" s="7">
        <v>1.78E-2</v>
      </c>
      <c r="K17" s="4">
        <v>0.38331678252234364</v>
      </c>
      <c r="L17" s="8">
        <v>0.17676266137040716</v>
      </c>
    </row>
    <row r="18" spans="1:12" ht="15.95" hidden="1">
      <c r="A18" s="4">
        <v>13012020</v>
      </c>
      <c r="B18" s="4" t="s">
        <v>29</v>
      </c>
      <c r="C18" s="4" t="s">
        <v>12</v>
      </c>
      <c r="D18" s="4" t="s">
        <v>13</v>
      </c>
      <c r="E18" s="6">
        <v>22.100284650146801</v>
      </c>
      <c r="F18" s="6">
        <v>0.49585020938774399</v>
      </c>
      <c r="G18" s="6">
        <v>16.758052901826701</v>
      </c>
      <c r="H18" s="6">
        <v>1.2916502731400201E-2</v>
      </c>
      <c r="I18" s="7">
        <v>2.47E-2</v>
      </c>
      <c r="J18" s="7">
        <v>7.0400000000000003E-3</v>
      </c>
      <c r="K18" s="4">
        <v>0.24528301886792453</v>
      </c>
      <c r="L18" s="8">
        <v>6.991062562065542E-2</v>
      </c>
    </row>
    <row r="19" spans="1:12" ht="15.95">
      <c r="A19" s="4">
        <v>13012020</v>
      </c>
      <c r="B19" s="4" t="s">
        <v>30</v>
      </c>
      <c r="C19" s="4" t="s">
        <v>12</v>
      </c>
      <c r="D19" s="4" t="s">
        <v>13</v>
      </c>
      <c r="E19" s="6">
        <v>21.872971104906402</v>
      </c>
      <c r="F19" s="6">
        <v>0.35123975121073098</v>
      </c>
      <c r="G19" s="6">
        <v>16.5559888499793</v>
      </c>
      <c r="H19" s="6">
        <v>0.108141556677557</v>
      </c>
      <c r="I19" s="7">
        <v>2.5100000000000001E-2</v>
      </c>
      <c r="J19" s="7">
        <v>5.28E-3</v>
      </c>
      <c r="K19" s="4">
        <v>3.7835153922542199E-2</v>
      </c>
      <c r="L19" s="8">
        <v>5.2432969215491558E-2</v>
      </c>
    </row>
    <row r="20" spans="1:12" ht="15.95">
      <c r="A20" s="4">
        <v>13012020</v>
      </c>
      <c r="B20" s="4" t="s">
        <v>31</v>
      </c>
      <c r="C20" s="4" t="s">
        <v>12</v>
      </c>
      <c r="D20" s="4" t="s">
        <v>13</v>
      </c>
      <c r="E20" s="6">
        <v>21.0706692891297</v>
      </c>
      <c r="F20" s="6">
        <v>1.7009379854467099E-2</v>
      </c>
      <c r="G20" s="6">
        <v>18.022625260845398</v>
      </c>
      <c r="H20" s="6">
        <v>0.27497964286908499</v>
      </c>
      <c r="I20" s="5">
        <v>0.12089999999999999</v>
      </c>
      <c r="J20" s="7">
        <v>1.9E-2</v>
      </c>
      <c r="K20" s="4">
        <v>1.2005958291956305</v>
      </c>
      <c r="L20" s="8">
        <v>0.18867924528301885</v>
      </c>
    </row>
    <row r="21" spans="1:12" ht="15.95" hidden="1">
      <c r="A21" s="4">
        <v>13012020</v>
      </c>
      <c r="B21" s="4" t="s">
        <v>32</v>
      </c>
      <c r="C21" s="4" t="s">
        <v>12</v>
      </c>
      <c r="D21" s="4" t="s">
        <v>13</v>
      </c>
      <c r="E21" s="6">
        <v>22.670479863470501</v>
      </c>
      <c r="F21" s="6">
        <v>0.24111835338091001</v>
      </c>
      <c r="G21" s="6">
        <v>17.5569976010121</v>
      </c>
      <c r="H21" s="6">
        <v>0.109903101221931</v>
      </c>
      <c r="I21" s="7">
        <v>2.8899999999999999E-2</v>
      </c>
      <c r="J21" s="7">
        <v>4.3699999999999998E-3</v>
      </c>
      <c r="K21" s="4">
        <v>0.28699106256206552</v>
      </c>
      <c r="L21" s="8">
        <v>4.3396226415094337E-2</v>
      </c>
    </row>
    <row r="22" spans="1:12" ht="15.95" hidden="1">
      <c r="A22" s="4">
        <v>13012020</v>
      </c>
      <c r="B22" s="4" t="s">
        <v>33</v>
      </c>
      <c r="C22" s="4" t="s">
        <v>12</v>
      </c>
      <c r="D22" s="4" t="s">
        <v>13</v>
      </c>
      <c r="E22" s="6">
        <v>24.668263295846799</v>
      </c>
      <c r="F22" s="6">
        <v>6.3397902900371894E-2</v>
      </c>
      <c r="G22" s="6">
        <v>20.5230423842801</v>
      </c>
      <c r="H22" s="6">
        <v>2.6518673185275E-3</v>
      </c>
      <c r="I22" s="7">
        <v>5.6500000000000002E-2</v>
      </c>
      <c r="J22" s="7">
        <v>2.0300000000000001E-3</v>
      </c>
      <c r="K22" s="4">
        <v>0.56107249255213509</v>
      </c>
      <c r="L22" s="8">
        <v>2.0158887785501491E-2</v>
      </c>
    </row>
    <row r="23" spans="1:12" ht="15.95" hidden="1">
      <c r="A23" s="4">
        <v>13012020</v>
      </c>
      <c r="B23" s="4" t="s">
        <v>34</v>
      </c>
      <c r="C23" s="4" t="s">
        <v>12</v>
      </c>
      <c r="D23" s="4" t="s">
        <v>13</v>
      </c>
      <c r="E23" s="6">
        <v>21.9240815532727</v>
      </c>
      <c r="F23" s="6">
        <v>2.4028928415927301E-2</v>
      </c>
      <c r="G23" s="6">
        <v>16.923470528934299</v>
      </c>
      <c r="H23" s="6">
        <v>0.37105977958370701</v>
      </c>
      <c r="I23" s="7">
        <v>3.1199999999999999E-2</v>
      </c>
      <c r="J23" s="7">
        <v>6.6400000000000001E-3</v>
      </c>
      <c r="K23" s="4">
        <v>0.30983118172790464</v>
      </c>
      <c r="L23" s="8">
        <v>6.5938430983118176E-2</v>
      </c>
    </row>
    <row r="24" spans="1:12" ht="15.95" hidden="1">
      <c r="A24" s="4">
        <v>13012020</v>
      </c>
      <c r="B24" s="4" t="s">
        <v>35</v>
      </c>
      <c r="C24" s="4" t="s">
        <v>12</v>
      </c>
      <c r="D24" s="4" t="s">
        <v>13</v>
      </c>
      <c r="E24" s="6">
        <v>21.794238271963401</v>
      </c>
      <c r="F24" s="6">
        <v>0.60750836756168403</v>
      </c>
      <c r="G24" s="6">
        <v>16.532656054290001</v>
      </c>
      <c r="H24" s="6">
        <v>0.17474926522402001</v>
      </c>
      <c r="I24" s="7">
        <v>2.6100000000000002E-2</v>
      </c>
      <c r="J24" s="7">
        <v>9.6600000000000002E-3</v>
      </c>
      <c r="K24" s="4">
        <v>0.25918570009930486</v>
      </c>
      <c r="L24" s="8">
        <v>9.5928500496524335E-2</v>
      </c>
    </row>
    <row r="25" spans="1:12" hidden="1">
      <c r="A25" s="3">
        <v>3022020</v>
      </c>
      <c r="B25" s="3" t="s">
        <v>11</v>
      </c>
      <c r="C25" s="1" t="s">
        <v>36</v>
      </c>
      <c r="D25" s="1" t="s">
        <v>37</v>
      </c>
      <c r="E25" s="1">
        <v>20.976701948626499</v>
      </c>
      <c r="F25" s="1">
        <v>0.28065356191913099</v>
      </c>
      <c r="G25" s="1">
        <v>17.558989010607799</v>
      </c>
      <c r="H25" s="1">
        <v>9.34911244226585E-2</v>
      </c>
      <c r="I25" s="1">
        <v>9.3600000000000003E-2</v>
      </c>
      <c r="J25" s="2">
        <v>1.5800000000000002E-2</v>
      </c>
      <c r="K25" s="2">
        <v>1</v>
      </c>
      <c r="L25" s="2">
        <v>0.16880341880341881</v>
      </c>
    </row>
    <row r="26" spans="1:12" hidden="1">
      <c r="A26" s="3">
        <v>3022020</v>
      </c>
      <c r="B26" s="3" t="s">
        <v>14</v>
      </c>
      <c r="C26" s="1" t="s">
        <v>36</v>
      </c>
      <c r="D26" s="1" t="s">
        <v>37</v>
      </c>
      <c r="E26" s="1">
        <v>20.3259501091669</v>
      </c>
      <c r="F26" s="1">
        <v>0.108569918150561</v>
      </c>
      <c r="G26" s="1">
        <v>15.499497189805799</v>
      </c>
      <c r="H26" s="1">
        <v>1.2699985356719E-2</v>
      </c>
      <c r="I26" s="1">
        <v>3.5200000000000002E-2</v>
      </c>
      <c r="J26" s="2">
        <v>2.1800000000000001E-3</v>
      </c>
      <c r="K26" s="2">
        <v>0.37606837606837606</v>
      </c>
      <c r="L26" s="2">
        <v>2.3290598290598291E-2</v>
      </c>
    </row>
    <row r="27" spans="1:12" hidden="1">
      <c r="A27" s="3">
        <v>3022020</v>
      </c>
      <c r="B27" s="3" t="s">
        <v>15</v>
      </c>
      <c r="C27" s="1" t="s">
        <v>36</v>
      </c>
      <c r="D27" s="1" t="s">
        <v>37</v>
      </c>
      <c r="E27" s="1">
        <v>19.037100930004001</v>
      </c>
      <c r="F27" s="1">
        <v>0.48715952060701201</v>
      </c>
      <c r="G27" s="1">
        <v>17.555188370979302</v>
      </c>
      <c r="H27" s="1">
        <v>0.109981527151289</v>
      </c>
      <c r="I27" s="1">
        <v>0.35799999999999998</v>
      </c>
      <c r="J27" s="2">
        <v>0.1033</v>
      </c>
      <c r="K27" s="2">
        <v>3.8247863247863245</v>
      </c>
      <c r="L27" s="2">
        <v>1.1036324786324787</v>
      </c>
    </row>
    <row r="28" spans="1:12" hidden="1">
      <c r="A28" s="3">
        <v>3022020</v>
      </c>
      <c r="B28" s="3" t="s">
        <v>16</v>
      </c>
      <c r="C28" s="1" t="s">
        <v>36</v>
      </c>
      <c r="D28" s="1" t="s">
        <v>37</v>
      </c>
      <c r="E28" s="1">
        <v>28.1131308768949</v>
      </c>
      <c r="F28" s="1">
        <v>0.30201636065107101</v>
      </c>
      <c r="G28" s="1">
        <v>22.486164654122099</v>
      </c>
      <c r="H28" s="1">
        <v>0.255091171219477</v>
      </c>
      <c r="I28" s="1">
        <v>2.0199999999999999E-2</v>
      </c>
      <c r="J28" s="2">
        <v>4.6299999999999996E-3</v>
      </c>
      <c r="K28" s="2">
        <v>0.21581196581196579</v>
      </c>
      <c r="L28" s="2">
        <v>4.9465811965811957E-2</v>
      </c>
    </row>
    <row r="29" spans="1:12" hidden="1">
      <c r="A29" s="3">
        <v>3022020</v>
      </c>
      <c r="B29" s="3" t="s">
        <v>17</v>
      </c>
      <c r="C29" s="1" t="s">
        <v>36</v>
      </c>
      <c r="D29" s="1" t="s">
        <v>37</v>
      </c>
      <c r="E29" s="1">
        <v>27.696951372023999</v>
      </c>
      <c r="F29" s="1">
        <v>0.30891852898257499</v>
      </c>
      <c r="G29" s="1">
        <v>22.791283267652201</v>
      </c>
      <c r="H29" s="1">
        <v>1.40849500488114E-2</v>
      </c>
      <c r="I29" s="1">
        <v>3.3399999999999999E-2</v>
      </c>
      <c r="J29" s="2">
        <v>5.8799999999999998E-3</v>
      </c>
      <c r="K29" s="2">
        <v>0.35683760683760679</v>
      </c>
      <c r="L29" s="2">
        <v>6.2820512820512819E-2</v>
      </c>
    </row>
    <row r="30" spans="1:12" hidden="1">
      <c r="A30" s="3">
        <v>3022020</v>
      </c>
      <c r="B30" s="3" t="s">
        <v>18</v>
      </c>
      <c r="C30" s="1" t="s">
        <v>36</v>
      </c>
      <c r="D30" s="1" t="s">
        <v>37</v>
      </c>
      <c r="E30" s="1">
        <v>31.783516310629</v>
      </c>
      <c r="F30" s="1">
        <v>0.19462763584503001</v>
      </c>
      <c r="G30" s="1">
        <v>26.310139295175102</v>
      </c>
      <c r="H30" s="1">
        <v>0.11652289555784801</v>
      </c>
      <c r="I30" s="1">
        <v>2.2499999999999999E-2</v>
      </c>
      <c r="J30" s="2">
        <v>2.9099999999999998E-3</v>
      </c>
      <c r="K30" s="2">
        <v>0.24038461538461536</v>
      </c>
      <c r="L30" s="2">
        <v>3.1089743589743587E-2</v>
      </c>
    </row>
    <row r="31" spans="1:12" hidden="1">
      <c r="A31" s="3">
        <v>3022020</v>
      </c>
      <c r="B31" s="3" t="s">
        <v>19</v>
      </c>
      <c r="C31" s="1" t="s">
        <v>36</v>
      </c>
      <c r="D31" s="1" t="s">
        <v>37</v>
      </c>
      <c r="E31" s="1">
        <v>29.618599743925699</v>
      </c>
      <c r="F31" s="1">
        <v>0.269937971659308</v>
      </c>
      <c r="G31" s="1">
        <v>23.8872136965302</v>
      </c>
      <c r="H31" s="1">
        <v>4.2620142837122801E-2</v>
      </c>
      <c r="I31" s="1">
        <v>1.8800000000000001E-2</v>
      </c>
      <c r="J31" s="2">
        <v>2.9299999999999999E-3</v>
      </c>
      <c r="K31" s="2">
        <v>0.20085470085470086</v>
      </c>
      <c r="L31" s="2">
        <v>3.1303418803418803E-2</v>
      </c>
    </row>
    <row r="32" spans="1:12" hidden="1">
      <c r="A32" s="3">
        <v>3022020</v>
      </c>
      <c r="B32" s="3" t="s">
        <v>20</v>
      </c>
      <c r="C32" s="1" t="s">
        <v>36</v>
      </c>
      <c r="D32" s="1" t="s">
        <v>37</v>
      </c>
      <c r="E32" s="1">
        <v>26.650346776969901</v>
      </c>
      <c r="F32" s="1">
        <v>1.3119739805852499E-2</v>
      </c>
      <c r="G32" s="1">
        <v>20.7013661890857</v>
      </c>
      <c r="H32" s="1">
        <v>2.81537882162394E-2</v>
      </c>
      <c r="I32" s="1">
        <v>1.6199999999999999E-2</v>
      </c>
      <c r="J32" s="2">
        <v>2.8499999999999999E-4</v>
      </c>
      <c r="K32" s="2">
        <v>0.17307692307692307</v>
      </c>
      <c r="L32" s="2">
        <v>3.0448717948717945E-3</v>
      </c>
    </row>
    <row r="33" spans="1:12" hidden="1">
      <c r="A33" s="3">
        <v>3022020</v>
      </c>
      <c r="B33" s="3" t="s">
        <v>21</v>
      </c>
      <c r="C33" s="1" t="s">
        <v>36</v>
      </c>
      <c r="D33" s="1" t="s">
        <v>37</v>
      </c>
      <c r="E33" s="1">
        <v>25.678760096262501</v>
      </c>
      <c r="F33" s="1">
        <v>6.9282995375763198E-2</v>
      </c>
      <c r="G33" s="1">
        <v>21.442407212987899</v>
      </c>
      <c r="H33" s="1">
        <v>7.3734939833410104E-2</v>
      </c>
      <c r="I33" s="1">
        <v>5.3100000000000001E-2</v>
      </c>
      <c r="J33" s="2">
        <v>3.0400000000000002E-3</v>
      </c>
      <c r="K33" s="2">
        <v>0.56730769230769229</v>
      </c>
      <c r="L33" s="2">
        <v>3.2478632478632481E-2</v>
      </c>
    </row>
    <row r="34" spans="1:12" hidden="1">
      <c r="A34" s="3">
        <v>3022020</v>
      </c>
      <c r="B34" s="3" t="s">
        <v>22</v>
      </c>
      <c r="C34" s="1" t="s">
        <v>36</v>
      </c>
      <c r="D34" s="1" t="s">
        <v>37</v>
      </c>
      <c r="E34" s="1">
        <v>27.35378562404</v>
      </c>
      <c r="F34" s="1">
        <v>0.108989683435229</v>
      </c>
      <c r="G34" s="1">
        <v>21.779355918686299</v>
      </c>
      <c r="H34" s="1">
        <v>5.4453204498174798E-2</v>
      </c>
      <c r="I34" s="1">
        <v>2.1000000000000001E-2</v>
      </c>
      <c r="J34" s="2">
        <v>1.4499999999999999E-3</v>
      </c>
      <c r="K34" s="2">
        <v>0.22435897435897437</v>
      </c>
      <c r="L34" s="2">
        <v>1.549145299145299E-2</v>
      </c>
    </row>
    <row r="35" spans="1:12" hidden="1">
      <c r="A35" s="3">
        <v>3022020</v>
      </c>
      <c r="B35" s="3" t="s">
        <v>23</v>
      </c>
      <c r="C35" s="1" t="s">
        <v>36</v>
      </c>
      <c r="D35" s="1" t="s">
        <v>37</v>
      </c>
      <c r="E35" s="1">
        <v>26.149409610211201</v>
      </c>
      <c r="F35" s="1">
        <v>3.4092103065586098E-2</v>
      </c>
      <c r="G35" s="1">
        <v>22.211661533802101</v>
      </c>
      <c r="H35" s="1">
        <v>8.4406280131772399E-2</v>
      </c>
      <c r="I35" s="1">
        <v>6.5299999999999997E-2</v>
      </c>
      <c r="J35" s="2">
        <v>3.3600000000000001E-3</v>
      </c>
      <c r="K35" s="2">
        <v>0.69764957264957261</v>
      </c>
      <c r="L35" s="2">
        <v>3.5897435897435895E-2</v>
      </c>
    </row>
    <row r="36" spans="1:12" hidden="1">
      <c r="A36" s="3">
        <v>3022020</v>
      </c>
      <c r="B36" s="3" t="s">
        <v>24</v>
      </c>
      <c r="C36" s="1" t="s">
        <v>36</v>
      </c>
      <c r="D36" s="1" t="s">
        <v>37</v>
      </c>
      <c r="E36" s="1">
        <v>31.997423719685798</v>
      </c>
      <c r="F36" s="1">
        <v>0.47922613592572599</v>
      </c>
      <c r="G36" s="1">
        <v>26.525866143591902</v>
      </c>
      <c r="H36" s="1">
        <v>2.47478019053051E-3</v>
      </c>
      <c r="I36" s="1">
        <v>2.2499999999999999E-2</v>
      </c>
      <c r="J36" s="2">
        <v>6.2100000000000002E-3</v>
      </c>
      <c r="K36" s="2">
        <v>0.24038461538461536</v>
      </c>
      <c r="L36" s="2">
        <v>6.6346153846153846E-2</v>
      </c>
    </row>
    <row r="37" spans="1:12" hidden="1">
      <c r="A37" s="3">
        <v>3022020</v>
      </c>
      <c r="B37" s="3" t="s">
        <v>25</v>
      </c>
      <c r="C37" s="1" t="s">
        <v>36</v>
      </c>
      <c r="D37" s="1" t="s">
        <v>37</v>
      </c>
      <c r="E37" s="1">
        <v>28.049867749572201</v>
      </c>
      <c r="F37" s="1">
        <v>0.16098304701129501</v>
      </c>
      <c r="G37" s="1">
        <v>22.611447351484902</v>
      </c>
      <c r="H37" s="1">
        <v>0.25209365781868398</v>
      </c>
      <c r="I37" s="1">
        <v>2.3099999999999999E-2</v>
      </c>
      <c r="J37" s="2">
        <v>3.9500000000000004E-3</v>
      </c>
      <c r="K37" s="2">
        <v>0.24679487179487178</v>
      </c>
      <c r="L37" s="2">
        <v>4.2200854700854704E-2</v>
      </c>
    </row>
    <row r="38" spans="1:12" hidden="1">
      <c r="A38" s="3">
        <v>3022020</v>
      </c>
      <c r="B38" s="3" t="s">
        <v>26</v>
      </c>
      <c r="C38" s="1" t="s">
        <v>36</v>
      </c>
      <c r="D38" s="1" t="s">
        <v>37</v>
      </c>
      <c r="E38" s="1">
        <v>22.874620327616501</v>
      </c>
      <c r="F38" s="1">
        <v>7.0279721047741106E-2</v>
      </c>
      <c r="G38" s="1">
        <v>17.885272415035299</v>
      </c>
      <c r="H38" s="1">
        <v>0.11843182984516699</v>
      </c>
      <c r="I38" s="1">
        <v>3.15E-2</v>
      </c>
      <c r="J38" s="2">
        <v>2.4599999999999999E-3</v>
      </c>
      <c r="K38" s="2">
        <v>0.33653846153846151</v>
      </c>
      <c r="L38" s="2">
        <v>2.6282051282051282E-2</v>
      </c>
    </row>
    <row r="39" spans="1:12" hidden="1">
      <c r="A39" s="3">
        <v>3022020</v>
      </c>
      <c r="B39" s="3" t="s">
        <v>27</v>
      </c>
      <c r="C39" s="1" t="s">
        <v>36</v>
      </c>
      <c r="D39" s="1" t="s">
        <v>37</v>
      </c>
      <c r="E39" s="1">
        <v>27.161867563832601</v>
      </c>
      <c r="F39" s="1">
        <v>9.6779650272628498E-2</v>
      </c>
      <c r="G39" s="1">
        <v>20.546439228103701</v>
      </c>
      <c r="H39" s="1">
        <v>0.283850971968855</v>
      </c>
      <c r="I39" s="1">
        <v>1.0200000000000001E-2</v>
      </c>
      <c r="J39" s="2">
        <v>1.75E-3</v>
      </c>
      <c r="K39" s="2">
        <v>0.10897435897435898</v>
      </c>
      <c r="L39" s="2">
        <v>1.8696581196581196E-2</v>
      </c>
    </row>
    <row r="40" spans="1:12" hidden="1">
      <c r="A40" s="3">
        <v>3022020</v>
      </c>
      <c r="B40" s="3" t="s">
        <v>28</v>
      </c>
      <c r="C40" s="1" t="s">
        <v>36</v>
      </c>
      <c r="D40" s="1" t="s">
        <v>37</v>
      </c>
      <c r="E40" s="1">
        <v>23.357695943273001</v>
      </c>
      <c r="F40" s="1">
        <v>0.50831642809546196</v>
      </c>
      <c r="G40" s="1">
        <v>18.6076292811751</v>
      </c>
      <c r="H40" s="1">
        <v>6.1076515845368599E-2</v>
      </c>
      <c r="I40" s="1">
        <v>3.7199999999999997E-2</v>
      </c>
      <c r="J40" s="2">
        <v>1.0999999999999999E-2</v>
      </c>
      <c r="K40" s="2">
        <v>0.39743589743589741</v>
      </c>
      <c r="L40" s="2">
        <v>0.11752136752136751</v>
      </c>
    </row>
    <row r="41" spans="1:12" hidden="1">
      <c r="A41" s="3">
        <v>3022020</v>
      </c>
      <c r="B41" s="3" t="s">
        <v>29</v>
      </c>
      <c r="C41" s="1" t="s">
        <v>36</v>
      </c>
      <c r="D41" s="1" t="s">
        <v>37</v>
      </c>
      <c r="E41" s="1">
        <v>22.998984978235899</v>
      </c>
      <c r="F41" s="1">
        <v>0.20535574019643099</v>
      </c>
      <c r="G41" s="1">
        <v>17.5853325360975</v>
      </c>
      <c r="H41" s="1">
        <v>0.37337549981357199</v>
      </c>
      <c r="I41" s="1">
        <v>2.35E-2</v>
      </c>
      <c r="J41" s="2">
        <v>5.7800000000000004E-3</v>
      </c>
      <c r="K41" s="2">
        <v>0.25106837606837606</v>
      </c>
      <c r="L41" s="2">
        <v>6.1752136752136755E-2</v>
      </c>
    </row>
    <row r="42" spans="1:12">
      <c r="A42" s="3">
        <v>3022020</v>
      </c>
      <c r="B42" s="3" t="s">
        <v>30</v>
      </c>
      <c r="C42" s="1" t="s">
        <v>36</v>
      </c>
      <c r="D42" s="1" t="s">
        <v>37</v>
      </c>
      <c r="E42" s="1">
        <v>22.452406347156298</v>
      </c>
      <c r="F42" s="1">
        <v>8.6139303111134505E-2</v>
      </c>
      <c r="G42" s="1">
        <v>16.621407865765299</v>
      </c>
      <c r="H42" s="1">
        <v>6.8846182908354703E-2</v>
      </c>
      <c r="I42" s="1">
        <v>1.7600000000000001E-2</v>
      </c>
      <c r="J42" s="2">
        <v>1.1000000000000001E-3</v>
      </c>
      <c r="K42" s="2">
        <v>0.18803418803418803</v>
      </c>
      <c r="L42" s="2">
        <v>1.1752136752136752E-2</v>
      </c>
    </row>
    <row r="43" spans="1:12">
      <c r="A43" s="3">
        <v>3022020</v>
      </c>
      <c r="B43" s="3" t="s">
        <v>31</v>
      </c>
      <c r="C43" s="1" t="s">
        <v>36</v>
      </c>
      <c r="D43" s="1" t="s">
        <v>37</v>
      </c>
      <c r="E43" s="1">
        <v>21.7664055971842</v>
      </c>
      <c r="F43" s="1">
        <v>0.107396709473408</v>
      </c>
      <c r="G43" s="1">
        <v>17.733954810760601</v>
      </c>
      <c r="H43" s="1">
        <v>0.14091283974719199</v>
      </c>
      <c r="I43" s="1">
        <v>6.1100000000000002E-2</v>
      </c>
      <c r="J43" s="2">
        <v>6.1500000000000001E-3</v>
      </c>
      <c r="K43" s="2">
        <v>0.65277777777777779</v>
      </c>
      <c r="L43" s="2">
        <v>6.5705128205128208E-2</v>
      </c>
    </row>
    <row r="44" spans="1:12" hidden="1">
      <c r="A44" s="3">
        <v>3022020</v>
      </c>
      <c r="B44" s="3" t="s">
        <v>32</v>
      </c>
      <c r="C44" s="1" t="s">
        <v>36</v>
      </c>
      <c r="D44" s="1" t="s">
        <v>37</v>
      </c>
      <c r="E44" s="1">
        <v>22.606395785342901</v>
      </c>
      <c r="F44" s="1">
        <v>0.32672414730570398</v>
      </c>
      <c r="G44" s="1">
        <v>17.218168327447</v>
      </c>
      <c r="H44" s="1">
        <v>0.51444439233296302</v>
      </c>
      <c r="I44" s="1">
        <v>2.3900000000000001E-2</v>
      </c>
      <c r="J44" s="2">
        <v>8.6300000000000005E-3</v>
      </c>
      <c r="K44" s="2">
        <v>0.25534188034188032</v>
      </c>
      <c r="L44" s="2">
        <v>9.2200854700854706E-2</v>
      </c>
    </row>
    <row r="45" spans="1:12" hidden="1">
      <c r="A45" s="3">
        <v>3022020</v>
      </c>
      <c r="B45" s="3" t="s">
        <v>33</v>
      </c>
      <c r="C45" s="1" t="s">
        <v>36</v>
      </c>
      <c r="D45" s="1" t="s">
        <v>37</v>
      </c>
      <c r="E45" s="1">
        <v>25.4984964175488</v>
      </c>
      <c r="F45" s="1">
        <v>5.2284408490299097E-2</v>
      </c>
      <c r="G45" s="1">
        <v>20.671224312898101</v>
      </c>
      <c r="H45" s="1">
        <v>6.6379209499625405E-2</v>
      </c>
      <c r="I45" s="1">
        <v>3.5200000000000002E-2</v>
      </c>
      <c r="J45" s="2">
        <v>1.6900000000000001E-3</v>
      </c>
      <c r="K45" s="2">
        <v>0.37606837606837606</v>
      </c>
      <c r="L45" s="2">
        <v>1.8055555555555557E-2</v>
      </c>
    </row>
    <row r="46" spans="1:12" hidden="1">
      <c r="A46" s="3">
        <v>3022020</v>
      </c>
      <c r="B46" s="3" t="s">
        <v>34</v>
      </c>
      <c r="C46" s="1" t="s">
        <v>36</v>
      </c>
      <c r="D46" s="1" t="s">
        <v>37</v>
      </c>
      <c r="E46" s="1">
        <v>22.6747546952287</v>
      </c>
      <c r="F46" s="1">
        <v>7.2289607828258202E-3</v>
      </c>
      <c r="G46" s="1">
        <v>17.458054679528001</v>
      </c>
      <c r="H46" s="1">
        <v>0.123569613346934</v>
      </c>
      <c r="I46" s="1">
        <v>2.69E-2</v>
      </c>
      <c r="J46" s="2">
        <v>1.89E-3</v>
      </c>
      <c r="K46" s="2">
        <v>0.28739316239316237</v>
      </c>
      <c r="L46" s="2">
        <v>2.019230769230769E-2</v>
      </c>
    </row>
    <row r="47" spans="1:12" hidden="1">
      <c r="A47" s="3">
        <v>3022020</v>
      </c>
      <c r="B47" s="3" t="s">
        <v>35</v>
      </c>
      <c r="C47" s="1" t="s">
        <v>36</v>
      </c>
      <c r="D47" s="1" t="s">
        <v>37</v>
      </c>
      <c r="E47" s="1">
        <v>22.700467841510601</v>
      </c>
      <c r="F47" s="1">
        <v>0.218426326832522</v>
      </c>
      <c r="G47" s="1">
        <v>17.368743833296101</v>
      </c>
      <c r="H47" s="1">
        <v>0.11197371119824701</v>
      </c>
      <c r="I47" s="1">
        <v>2.4799999999999999E-2</v>
      </c>
      <c r="J47" s="2">
        <v>3.47E-3</v>
      </c>
      <c r="K47" s="2">
        <v>0.26495726495726496</v>
      </c>
      <c r="L47" s="2">
        <v>3.7072649572649573E-2</v>
      </c>
    </row>
    <row r="48" spans="1:12" hidden="1">
      <c r="A48" s="3">
        <v>12112019</v>
      </c>
      <c r="B48" s="3" t="s">
        <v>11</v>
      </c>
      <c r="C48" s="1" t="s">
        <v>12</v>
      </c>
      <c r="D48" s="1" t="s">
        <v>38</v>
      </c>
      <c r="E48" s="1">
        <v>23.823674925004799</v>
      </c>
      <c r="F48" s="1">
        <v>6.5578349175969497E-2</v>
      </c>
      <c r="G48" s="1">
        <v>19.949631120378498</v>
      </c>
      <c r="H48" s="1">
        <v>3.00327697080215E-2</v>
      </c>
      <c r="I48" s="1">
        <v>6.8199999999999997E-2</v>
      </c>
      <c r="J48" s="2">
        <v>2.7899999999999999E-3</v>
      </c>
      <c r="K48" s="2">
        <v>1</v>
      </c>
      <c r="L48" s="2">
        <v>4.0909090909090909E-2</v>
      </c>
    </row>
    <row r="49" spans="1:12" hidden="1">
      <c r="A49" s="3">
        <v>12112019</v>
      </c>
      <c r="B49" s="3" t="s">
        <v>14</v>
      </c>
      <c r="C49" s="1" t="s">
        <v>12</v>
      </c>
      <c r="D49" s="1" t="s">
        <v>38</v>
      </c>
      <c r="E49" s="1">
        <v>23.870624769929599</v>
      </c>
      <c r="F49" s="1">
        <v>9.8512561732754703E-2</v>
      </c>
      <c r="G49" s="1">
        <v>18.5766462360932</v>
      </c>
      <c r="H49" s="1">
        <v>6.5464403854943704E-2</v>
      </c>
      <c r="I49" s="1">
        <v>2.5499999999999998E-2</v>
      </c>
      <c r="J49" s="2">
        <v>1.7099999999999999E-3</v>
      </c>
      <c r="K49" s="2">
        <v>0.37390029325513197</v>
      </c>
      <c r="L49" s="2">
        <v>2.5073313782991203E-2</v>
      </c>
    </row>
    <row r="50" spans="1:12" hidden="1">
      <c r="A50" s="3">
        <v>12112019</v>
      </c>
      <c r="B50" s="3" t="s">
        <v>15</v>
      </c>
      <c r="C50" s="1" t="s">
        <v>12</v>
      </c>
      <c r="D50" s="1" t="s">
        <v>38</v>
      </c>
      <c r="E50" s="1">
        <v>21.5070482703902</v>
      </c>
      <c r="F50" s="1">
        <v>0.41221706909609601</v>
      </c>
      <c r="G50" s="1">
        <v>19.873986874865601</v>
      </c>
      <c r="H50" s="1">
        <v>7.80067297603564E-2</v>
      </c>
      <c r="I50" s="1">
        <v>0.32240000000000002</v>
      </c>
      <c r="J50" s="2">
        <v>7.7600000000000002E-2</v>
      </c>
      <c r="K50" s="2">
        <v>4.7272727272727275</v>
      </c>
      <c r="L50" s="2">
        <v>1.1378299120234605</v>
      </c>
    </row>
    <row r="51" spans="1:12" hidden="1">
      <c r="A51" s="62">
        <v>12112019</v>
      </c>
      <c r="B51" s="62" t="s">
        <v>39</v>
      </c>
      <c r="C51" s="63" t="s">
        <v>12</v>
      </c>
      <c r="D51" s="63" t="s">
        <v>38</v>
      </c>
      <c r="E51" s="63">
        <v>26.443946832317501</v>
      </c>
      <c r="F51" s="63">
        <v>1.2481076272429701E-3</v>
      </c>
      <c r="G51" s="63">
        <v>20.0071403799205</v>
      </c>
      <c r="H51" s="63">
        <v>5.4808040339772497E-2</v>
      </c>
      <c r="I51" s="63">
        <v>1.15E-2</v>
      </c>
      <c r="J51" s="66">
        <v>3.5799999999999997E-4</v>
      </c>
      <c r="K51" s="66">
        <v>0.16862170087976541</v>
      </c>
      <c r="L51" s="66">
        <v>5.2492668621700878E-3</v>
      </c>
    </row>
    <row r="52" spans="1:12" hidden="1">
      <c r="A52" s="62">
        <v>30102019</v>
      </c>
      <c r="B52" s="62" t="s">
        <v>39</v>
      </c>
      <c r="C52" s="63" t="s">
        <v>40</v>
      </c>
      <c r="D52" s="63" t="s">
        <v>38</v>
      </c>
      <c r="E52" s="63">
        <v>25.462402281581799</v>
      </c>
      <c r="F52" s="63">
        <v>1.48225778096125E-2</v>
      </c>
      <c r="G52" s="63">
        <v>19.586573846222301</v>
      </c>
      <c r="H52" s="63">
        <v>2.11803053055915E-2</v>
      </c>
      <c r="I52" s="64">
        <v>1.7000000000000001E-2</v>
      </c>
      <c r="J52" s="65">
        <v>2.4899999999999998E-4</v>
      </c>
      <c r="K52" s="67">
        <v>0.17276422764227642</v>
      </c>
      <c r="L52" s="67">
        <v>2.5304878048780484E-3</v>
      </c>
    </row>
    <row r="53" spans="1:12" hidden="1">
      <c r="A53" s="62">
        <v>12112019</v>
      </c>
      <c r="B53" s="62" t="s">
        <v>41</v>
      </c>
      <c r="C53" s="63" t="s">
        <v>12</v>
      </c>
      <c r="D53" s="63" t="s">
        <v>38</v>
      </c>
      <c r="E53" s="63">
        <v>25.821294431780501</v>
      </c>
      <c r="F53" s="63">
        <v>2.5940766152738E-2</v>
      </c>
      <c r="G53" s="63">
        <v>20.315516128642699</v>
      </c>
      <c r="H53" s="63">
        <v>1.79622424306932E-3</v>
      </c>
      <c r="I53" s="63">
        <v>2.1999999999999999E-2</v>
      </c>
      <c r="J53" s="66">
        <v>3.2400000000000001E-4</v>
      </c>
      <c r="K53" s="66">
        <v>0.32258064516129031</v>
      </c>
      <c r="L53" s="66">
        <v>4.7507331378299125E-3</v>
      </c>
    </row>
    <row r="54" spans="1:12" hidden="1">
      <c r="A54" s="62">
        <v>12112019</v>
      </c>
      <c r="B54" s="62" t="s">
        <v>42</v>
      </c>
      <c r="C54" s="63" t="s">
        <v>12</v>
      </c>
      <c r="D54" s="63" t="s">
        <v>38</v>
      </c>
      <c r="E54" s="63">
        <v>27.403814704076702</v>
      </c>
      <c r="F54" s="63">
        <v>0.14950859631219801</v>
      </c>
      <c r="G54" s="63">
        <v>22.652404351048698</v>
      </c>
      <c r="H54" s="63">
        <v>2.6977182132350602E-2</v>
      </c>
      <c r="I54" s="63">
        <v>3.7100000000000001E-2</v>
      </c>
      <c r="J54" s="66">
        <v>3.2000000000000002E-3</v>
      </c>
      <c r="K54" s="66">
        <v>0.54398826979472148</v>
      </c>
      <c r="L54" s="66">
        <v>4.6920821114369508E-2</v>
      </c>
    </row>
    <row r="55" spans="1:12" hidden="1">
      <c r="A55" s="62">
        <v>12112019</v>
      </c>
      <c r="B55" s="62" t="s">
        <v>43</v>
      </c>
      <c r="C55" s="63" t="s">
        <v>12</v>
      </c>
      <c r="D55" s="63" t="s">
        <v>38</v>
      </c>
      <c r="E55" s="63">
        <v>27.018527328291501</v>
      </c>
      <c r="F55" s="63">
        <v>0.17953826928976099</v>
      </c>
      <c r="G55" s="63">
        <v>21.570096042895599</v>
      </c>
      <c r="H55" s="63">
        <v>0.11583955820676201</v>
      </c>
      <c r="I55" s="63">
        <v>2.29E-2</v>
      </c>
      <c r="J55" s="66">
        <v>2.7899999999999999E-3</v>
      </c>
      <c r="K55" s="66">
        <v>0.33577712609970678</v>
      </c>
      <c r="L55" s="66">
        <v>4.0909090909090909E-2</v>
      </c>
    </row>
    <row r="56" spans="1:12" hidden="1">
      <c r="A56" s="62">
        <v>12112019</v>
      </c>
      <c r="B56" s="62" t="s">
        <v>44</v>
      </c>
      <c r="C56" s="63" t="s">
        <v>12</v>
      </c>
      <c r="D56" s="63" t="s">
        <v>38</v>
      </c>
      <c r="E56" s="63">
        <v>26.192364194958898</v>
      </c>
      <c r="F56" s="63">
        <v>0.11773946649292701</v>
      </c>
      <c r="G56" s="63">
        <v>21.145654110988701</v>
      </c>
      <c r="H56" s="63">
        <v>0.17511401549834699</v>
      </c>
      <c r="I56" s="63">
        <v>3.0300000000000001E-2</v>
      </c>
      <c r="J56" s="66">
        <v>3.63E-3</v>
      </c>
      <c r="K56" s="66">
        <v>0.44428152492668627</v>
      </c>
      <c r="L56" s="66">
        <v>5.3225806451612907E-2</v>
      </c>
    </row>
    <row r="57" spans="1:12" hidden="1">
      <c r="A57" s="3">
        <v>12112019</v>
      </c>
      <c r="B57" s="3" t="s">
        <v>45</v>
      </c>
      <c r="C57" s="1" t="s">
        <v>12</v>
      </c>
      <c r="D57" s="1" t="s">
        <v>38</v>
      </c>
      <c r="E57" s="1">
        <v>26.975201044022501</v>
      </c>
      <c r="F57" s="1">
        <v>6.4701679376706706E-2</v>
      </c>
      <c r="G57" s="1">
        <v>20.990350366268402</v>
      </c>
      <c r="H57" s="1">
        <v>2.53024879415336E-2</v>
      </c>
      <c r="I57" s="1">
        <v>1.5800000000000002E-2</v>
      </c>
      <c r="J57" s="2">
        <v>6.2100000000000002E-4</v>
      </c>
      <c r="K57" s="2">
        <v>0.23167155425219946</v>
      </c>
      <c r="L57" s="2">
        <v>9.1055718475073315E-3</v>
      </c>
    </row>
    <row r="58" spans="1:12" hidden="1">
      <c r="A58" s="3">
        <v>12112019</v>
      </c>
      <c r="B58" s="3" t="s">
        <v>46</v>
      </c>
      <c r="C58" s="1" t="s">
        <v>12</v>
      </c>
      <c r="D58" s="1" t="s">
        <v>38</v>
      </c>
      <c r="E58" s="1">
        <v>24.655468805192701</v>
      </c>
      <c r="F58" s="1">
        <v>0.118030184083926</v>
      </c>
      <c r="G58" s="1">
        <v>22.114194550224799</v>
      </c>
      <c r="H58" s="1">
        <v>0.11877850128112501</v>
      </c>
      <c r="I58" s="1">
        <v>0.17180000000000001</v>
      </c>
      <c r="J58" s="2">
        <v>1.6299999999999999E-2</v>
      </c>
      <c r="K58" s="2">
        <v>2.519061583577713</v>
      </c>
      <c r="L58" s="2">
        <v>0.23900293255131963</v>
      </c>
    </row>
    <row r="59" spans="1:12" hidden="1">
      <c r="A59" s="3">
        <v>12112019</v>
      </c>
      <c r="B59" s="3" t="s">
        <v>47</v>
      </c>
      <c r="C59" s="1" t="s">
        <v>12</v>
      </c>
      <c r="D59" s="1" t="s">
        <v>38</v>
      </c>
      <c r="E59" s="1">
        <v>27.159504601454</v>
      </c>
      <c r="F59" s="1">
        <v>7.0313032704897693E-2</v>
      </c>
      <c r="G59" s="1">
        <v>21.125749786344699</v>
      </c>
      <c r="H59" s="1">
        <v>2.5430853917192901E-2</v>
      </c>
      <c r="I59" s="1">
        <v>1.5299999999999999E-2</v>
      </c>
      <c r="J59" s="2">
        <v>6.4599999999999998E-4</v>
      </c>
      <c r="K59" s="2">
        <v>0.22434017595307917</v>
      </c>
      <c r="L59" s="2">
        <v>9.4721407624633429E-3</v>
      </c>
    </row>
    <row r="60" spans="1:12" hidden="1">
      <c r="A60" s="3">
        <v>12112019</v>
      </c>
      <c r="B60" s="3" t="s">
        <v>48</v>
      </c>
      <c r="C60" s="1" t="s">
        <v>12</v>
      </c>
      <c r="D60" s="1" t="s">
        <v>38</v>
      </c>
      <c r="E60" s="1">
        <v>26.8626622262606</v>
      </c>
      <c r="F60" s="1">
        <v>0.131685982164018</v>
      </c>
      <c r="G60" s="1">
        <v>20.834135920315202</v>
      </c>
      <c r="H60" s="1">
        <v>0.13936164339964699</v>
      </c>
      <c r="I60" s="1">
        <v>1.5299999999999999E-2</v>
      </c>
      <c r="J60" s="2">
        <v>1.67E-3</v>
      </c>
      <c r="K60" s="2">
        <v>0.22434017595307917</v>
      </c>
      <c r="L60" s="2">
        <v>2.4486803519061587E-2</v>
      </c>
    </row>
    <row r="61" spans="1:12" hidden="1">
      <c r="A61" s="62">
        <v>12112019</v>
      </c>
      <c r="B61" s="62" t="s">
        <v>49</v>
      </c>
      <c r="C61" s="63" t="s">
        <v>12</v>
      </c>
      <c r="D61" s="63" t="s">
        <v>38</v>
      </c>
      <c r="E61" s="63">
        <v>33.4773505180423</v>
      </c>
      <c r="F61" s="63">
        <v>0.25681697459685698</v>
      </c>
      <c r="G61" s="63">
        <v>25.992492411039098</v>
      </c>
      <c r="H61" s="63">
        <v>1.8229714566953101E-3</v>
      </c>
      <c r="I61" s="63">
        <v>5.5799999999999999E-3</v>
      </c>
      <c r="J61" s="66">
        <v>8.1499999999999997E-4</v>
      </c>
      <c r="K61" s="66">
        <v>8.1818181818181818E-2</v>
      </c>
      <c r="L61" s="66">
        <v>1.1950146627565982E-2</v>
      </c>
    </row>
    <row r="62" spans="1:12" hidden="1">
      <c r="A62" s="62">
        <v>12112019</v>
      </c>
      <c r="B62" s="62" t="s">
        <v>50</v>
      </c>
      <c r="C62" s="63" t="s">
        <v>12</v>
      </c>
      <c r="D62" s="63" t="s">
        <v>38</v>
      </c>
      <c r="E62" s="63">
        <v>31.412113831812999</v>
      </c>
      <c r="F62" s="63">
        <v>5.81453492497482E-2</v>
      </c>
      <c r="G62" s="63">
        <v>25.529764513452701</v>
      </c>
      <c r="H62" s="63">
        <v>5.1435462100147399E-2</v>
      </c>
      <c r="I62" s="63">
        <v>1.7000000000000001E-2</v>
      </c>
      <c r="J62" s="66">
        <v>7.45E-4</v>
      </c>
      <c r="K62" s="66">
        <v>0.249266862170088</v>
      </c>
      <c r="L62" s="66">
        <v>1.0923753665689151E-2</v>
      </c>
    </row>
    <row r="63" spans="1:12" hidden="1">
      <c r="A63" s="62">
        <v>12112019</v>
      </c>
      <c r="B63" s="62" t="s">
        <v>51</v>
      </c>
      <c r="C63" s="63" t="s">
        <v>12</v>
      </c>
      <c r="D63" s="63" t="s">
        <v>38</v>
      </c>
      <c r="E63" s="63">
        <v>31.573414199500501</v>
      </c>
      <c r="F63" s="63">
        <v>2.0467034080866399E-2</v>
      </c>
      <c r="G63" s="63">
        <v>24.309345399023901</v>
      </c>
      <c r="H63" s="63">
        <v>0.256077525493902</v>
      </c>
      <c r="I63" s="63">
        <v>6.5100000000000002E-3</v>
      </c>
      <c r="J63" s="66">
        <v>9.5E-4</v>
      </c>
      <c r="K63" s="66">
        <v>9.5454545454545459E-2</v>
      </c>
      <c r="L63" s="66">
        <v>1.3929618768328447E-2</v>
      </c>
    </row>
    <row r="64" spans="1:12" hidden="1">
      <c r="A64" s="62">
        <v>12112019</v>
      </c>
      <c r="B64" s="62" t="s">
        <v>52</v>
      </c>
      <c r="C64" s="63" t="s">
        <v>12</v>
      </c>
      <c r="D64" s="63" t="s">
        <v>38</v>
      </c>
      <c r="E64" s="63">
        <v>29.296395733096698</v>
      </c>
      <c r="F64" s="63">
        <v>0.61799606488054404</v>
      </c>
      <c r="G64" s="63">
        <v>24.530564969515702</v>
      </c>
      <c r="H64" s="63">
        <v>8.3962328444651804E-2</v>
      </c>
      <c r="I64" s="63">
        <v>3.6799999999999999E-2</v>
      </c>
      <c r="J64" s="66">
        <v>1.34E-2</v>
      </c>
      <c r="K64" s="66">
        <v>0.53958944281524923</v>
      </c>
      <c r="L64" s="66">
        <v>0.19648093841642231</v>
      </c>
    </row>
    <row r="65" spans="1:12" hidden="1">
      <c r="A65" s="62">
        <v>12112019</v>
      </c>
      <c r="B65" s="62" t="s">
        <v>53</v>
      </c>
      <c r="C65" s="63" t="s">
        <v>12</v>
      </c>
      <c r="D65" s="63" t="s">
        <v>38</v>
      </c>
      <c r="E65" s="63">
        <v>35</v>
      </c>
      <c r="F65" s="63">
        <v>0</v>
      </c>
      <c r="G65" s="63">
        <v>28.622016108455199</v>
      </c>
      <c r="H65" s="63">
        <v>4.5689610714349599E-2</v>
      </c>
      <c r="I65" s="63">
        <v>1.2E-2</v>
      </c>
      <c r="J65" s="66">
        <v>3.1100000000000002E-4</v>
      </c>
      <c r="K65" s="66">
        <v>0.17595307917888564</v>
      </c>
      <c r="L65" s="66">
        <v>4.5601173020527862E-3</v>
      </c>
    </row>
    <row r="66" spans="1:12" hidden="1">
      <c r="A66" s="62">
        <v>12112019</v>
      </c>
      <c r="B66" s="62" t="s">
        <v>54</v>
      </c>
      <c r="C66" s="63" t="s">
        <v>12</v>
      </c>
      <c r="D66" s="63" t="s">
        <v>38</v>
      </c>
      <c r="E66" s="63">
        <v>35</v>
      </c>
      <c r="F66" s="63">
        <v>0</v>
      </c>
      <c r="G66" s="63">
        <v>31.6482371545384</v>
      </c>
      <c r="H66" s="63">
        <v>0.56881390248458796</v>
      </c>
      <c r="I66" s="63">
        <v>9.8000000000000004E-2</v>
      </c>
      <c r="J66" s="66">
        <v>3.2199999999999999E-2</v>
      </c>
      <c r="K66" s="66">
        <v>1.436950146627566</v>
      </c>
      <c r="L66" s="66">
        <v>0.47214076246334313</v>
      </c>
    </row>
    <row r="67" spans="1:12" hidden="1">
      <c r="A67" s="3">
        <v>12112019</v>
      </c>
      <c r="B67" s="3" t="s">
        <v>55</v>
      </c>
      <c r="C67" s="1" t="s">
        <v>12</v>
      </c>
      <c r="D67" s="1" t="s">
        <v>38</v>
      </c>
      <c r="E67" s="1">
        <v>31.7681375549287</v>
      </c>
      <c r="F67" s="1">
        <v>0.110593586598994</v>
      </c>
      <c r="G67" s="1">
        <v>25.169372964196501</v>
      </c>
      <c r="H67" s="1">
        <v>3.2270550202387E-3</v>
      </c>
      <c r="I67" s="1">
        <v>1.03E-2</v>
      </c>
      <c r="J67" s="2">
        <v>6.4700000000000001E-4</v>
      </c>
      <c r="K67" s="2">
        <v>0.15102639296187684</v>
      </c>
      <c r="L67" s="2">
        <v>9.4868035190615839E-3</v>
      </c>
    </row>
    <row r="68" spans="1:12" hidden="1">
      <c r="A68" s="3">
        <v>12112019</v>
      </c>
      <c r="B68" s="3" t="s">
        <v>56</v>
      </c>
      <c r="C68" s="1" t="s">
        <v>12</v>
      </c>
      <c r="D68" s="1" t="s">
        <v>38</v>
      </c>
      <c r="E68" s="1">
        <v>30.302629803877799</v>
      </c>
      <c r="F68" s="1">
        <v>0.19593585131299099</v>
      </c>
      <c r="G68" s="1">
        <v>25.964403492510002</v>
      </c>
      <c r="H68" s="1">
        <v>2.48195311669436E-2</v>
      </c>
      <c r="I68" s="1">
        <v>4.9399999999999999E-2</v>
      </c>
      <c r="J68" s="2">
        <v>5.5399999999999998E-3</v>
      </c>
      <c r="K68" s="2">
        <v>0.7243401759530792</v>
      </c>
      <c r="L68" s="2">
        <v>8.1231671554252205E-2</v>
      </c>
    </row>
    <row r="69" spans="1:12" hidden="1">
      <c r="A69" s="3">
        <v>12112019</v>
      </c>
      <c r="B69" s="3" t="s">
        <v>57</v>
      </c>
      <c r="C69" s="1" t="s">
        <v>12</v>
      </c>
      <c r="D69" s="1" t="s">
        <v>38</v>
      </c>
      <c r="E69" s="1">
        <v>32.890432470166601</v>
      </c>
      <c r="F69" s="1">
        <v>0.34316143450900999</v>
      </c>
      <c r="G69" s="1">
        <v>25.790373111046001</v>
      </c>
      <c r="H69" s="1">
        <v>0.30393184431834003</v>
      </c>
      <c r="I69" s="1">
        <v>7.2899999999999996E-3</v>
      </c>
      <c r="J69" s="2">
        <v>1.9499999999999999E-3</v>
      </c>
      <c r="K69" s="2">
        <v>0.10689149560117302</v>
      </c>
      <c r="L69" s="2">
        <v>2.8592375366568914E-2</v>
      </c>
    </row>
    <row r="70" spans="1:12" hidden="1">
      <c r="A70" s="3">
        <v>12112019</v>
      </c>
      <c r="B70" s="3" t="s">
        <v>58</v>
      </c>
      <c r="C70" s="1" t="s">
        <v>12</v>
      </c>
      <c r="D70" s="1" t="s">
        <v>38</v>
      </c>
      <c r="E70" s="1">
        <v>29.7149934348787</v>
      </c>
      <c r="F70" s="1">
        <v>1.7936840469532499E-2</v>
      </c>
      <c r="G70" s="1">
        <v>24.7916034268397</v>
      </c>
      <c r="H70" s="1">
        <v>8.84040599723694E-2</v>
      </c>
      <c r="I70" s="1">
        <v>3.3000000000000002E-2</v>
      </c>
      <c r="J70" s="2">
        <v>1.6800000000000001E-3</v>
      </c>
      <c r="K70" s="2">
        <v>0.48387096774193555</v>
      </c>
      <c r="L70" s="2">
        <v>2.463343108504399E-2</v>
      </c>
    </row>
    <row r="71" spans="1:12" hidden="1">
      <c r="A71" s="3">
        <v>30102019</v>
      </c>
      <c r="B71" s="3" t="s">
        <v>59</v>
      </c>
      <c r="C71" s="1" t="s">
        <v>40</v>
      </c>
      <c r="D71" s="1" t="s">
        <v>38</v>
      </c>
      <c r="E71" s="1">
        <v>22.9180280778669</v>
      </c>
      <c r="F71" s="1">
        <v>4.6164609485584998E-2</v>
      </c>
      <c r="G71" s="1">
        <v>19.572842308313401</v>
      </c>
      <c r="H71" s="1">
        <v>1.2306714624866E-4</v>
      </c>
      <c r="I71" s="9">
        <v>9.8400000000000001E-2</v>
      </c>
      <c r="J71" s="10">
        <v>2.5699999999999998E-3</v>
      </c>
      <c r="K71" s="11">
        <v>1</v>
      </c>
      <c r="L71" s="11">
        <v>2.6117886178861786E-2</v>
      </c>
    </row>
    <row r="72" spans="1:12" hidden="1">
      <c r="A72" s="3">
        <v>30102019</v>
      </c>
      <c r="B72" s="3" t="s">
        <v>14</v>
      </c>
      <c r="C72" s="1" t="s">
        <v>40</v>
      </c>
      <c r="D72" s="1" t="s">
        <v>38</v>
      </c>
      <c r="E72" s="1">
        <v>23.108269791574202</v>
      </c>
      <c r="F72" s="1">
        <v>2.0173373145936899E-2</v>
      </c>
      <c r="G72" s="1">
        <v>18.166369171004</v>
      </c>
      <c r="H72" s="1">
        <v>1.0750125488674499E-2</v>
      </c>
      <c r="I72" s="9">
        <v>3.2500000000000001E-2</v>
      </c>
      <c r="J72" s="10">
        <v>4.2099999999999999E-4</v>
      </c>
      <c r="K72" s="11">
        <v>0.33028455284552849</v>
      </c>
      <c r="L72" s="11">
        <v>4.2784552845528453E-3</v>
      </c>
    </row>
    <row r="73" spans="1:12" hidden="1">
      <c r="A73" s="3">
        <v>30102019</v>
      </c>
      <c r="B73" s="3" t="s">
        <v>15</v>
      </c>
      <c r="C73" s="1" t="s">
        <v>40</v>
      </c>
      <c r="D73" s="1" t="s">
        <v>38</v>
      </c>
      <c r="E73" s="1">
        <v>20.8337360405054</v>
      </c>
      <c r="F73" s="1">
        <v>3.4416839201665099E-2</v>
      </c>
      <c r="G73" s="1">
        <v>19.465275683341499</v>
      </c>
      <c r="H73" s="1">
        <v>1.8861352906543501E-2</v>
      </c>
      <c r="I73" s="9">
        <v>0.38729999999999998</v>
      </c>
      <c r="J73" s="10">
        <v>8.6E-3</v>
      </c>
      <c r="K73" s="11">
        <v>3.9359756097560972</v>
      </c>
      <c r="L73" s="11">
        <v>8.7398373983739841E-2</v>
      </c>
    </row>
    <row r="74" spans="1:12" hidden="1">
      <c r="A74" s="62">
        <v>12112019</v>
      </c>
      <c r="B74" s="62" t="s">
        <v>60</v>
      </c>
      <c r="C74" s="63" t="s">
        <v>12</v>
      </c>
      <c r="D74" s="63" t="s">
        <v>38</v>
      </c>
      <c r="E74" s="63">
        <v>26.493806099598299</v>
      </c>
      <c r="F74" s="63">
        <v>5.7223508745496199E-2</v>
      </c>
      <c r="G74" s="63">
        <v>21.112769714716801</v>
      </c>
      <c r="H74" s="63">
        <v>0.23459690030091401</v>
      </c>
      <c r="I74" s="63">
        <v>2.4E-2</v>
      </c>
      <c r="J74" s="66">
        <v>3.3E-3</v>
      </c>
      <c r="K74" s="66">
        <v>0.35190615835777128</v>
      </c>
      <c r="L74" s="66">
        <v>4.8387096774193547E-2</v>
      </c>
    </row>
    <row r="75" spans="1:12" hidden="1">
      <c r="A75" s="62">
        <v>30102019</v>
      </c>
      <c r="B75" s="62" t="s">
        <v>60</v>
      </c>
      <c r="C75" s="63" t="s">
        <v>40</v>
      </c>
      <c r="D75" s="63" t="s">
        <v>38</v>
      </c>
      <c r="E75" s="63">
        <v>25.452170084471501</v>
      </c>
      <c r="F75" s="63">
        <v>2.4274196090953201E-2</v>
      </c>
      <c r="G75" s="63">
        <v>20.586405693600302</v>
      </c>
      <c r="H75" s="63">
        <v>9.1202945726411803E-3</v>
      </c>
      <c r="I75" s="64">
        <v>3.4299999999999997E-2</v>
      </c>
      <c r="J75" s="65">
        <v>5.0299999999999997E-4</v>
      </c>
      <c r="K75" s="67">
        <v>0.34857723577235766</v>
      </c>
      <c r="L75" s="67">
        <v>5.1117886178861788E-3</v>
      </c>
    </row>
    <row r="76" spans="1:12" hidden="1">
      <c r="A76" s="62">
        <v>30102019</v>
      </c>
      <c r="B76" s="62" t="s">
        <v>41</v>
      </c>
      <c r="C76" s="63" t="s">
        <v>40</v>
      </c>
      <c r="D76" s="63" t="s">
        <v>38</v>
      </c>
      <c r="E76" s="63">
        <v>25.046493938973001</v>
      </c>
      <c r="F76" s="63">
        <v>2.6695062068137099E-2</v>
      </c>
      <c r="G76" s="63">
        <v>19.819891859472499</v>
      </c>
      <c r="H76" s="63">
        <v>1.27148300590372E-2</v>
      </c>
      <c r="I76" s="64">
        <v>2.6700000000000002E-2</v>
      </c>
      <c r="J76" s="65">
        <v>4.4700000000000002E-4</v>
      </c>
      <c r="K76" s="67">
        <v>0.27134146341463417</v>
      </c>
      <c r="L76" s="67">
        <v>4.5426829268292689E-3</v>
      </c>
    </row>
    <row r="77" spans="1:12" hidden="1">
      <c r="A77" s="62">
        <v>30102019</v>
      </c>
      <c r="B77" s="62" t="s">
        <v>42</v>
      </c>
      <c r="C77" s="63" t="s">
        <v>40</v>
      </c>
      <c r="D77" s="63" t="s">
        <v>38</v>
      </c>
      <c r="E77" s="63">
        <v>26.2242953111693</v>
      </c>
      <c r="F77" s="63">
        <v>0.117405636398189</v>
      </c>
      <c r="G77" s="63">
        <v>22.142689248317598</v>
      </c>
      <c r="H77" s="63">
        <v>3.3146862546527697E-2</v>
      </c>
      <c r="I77" s="64">
        <v>5.91E-2</v>
      </c>
      <c r="J77" s="65">
        <v>4.0800000000000003E-3</v>
      </c>
      <c r="K77" s="67">
        <v>0.60060975609756095</v>
      </c>
      <c r="L77" s="67">
        <v>4.1463414634146344E-2</v>
      </c>
    </row>
    <row r="78" spans="1:12" hidden="1">
      <c r="A78" s="62">
        <v>30102019</v>
      </c>
      <c r="B78" s="62" t="s">
        <v>43</v>
      </c>
      <c r="C78" s="63" t="s">
        <v>40</v>
      </c>
      <c r="D78" s="63" t="s">
        <v>38</v>
      </c>
      <c r="E78" s="63">
        <v>26.041289004730501</v>
      </c>
      <c r="F78" s="63">
        <v>0.108919509687545</v>
      </c>
      <c r="G78" s="63">
        <v>20.7703278541278</v>
      </c>
      <c r="H78" s="63">
        <v>1.1426315341005799E-2</v>
      </c>
      <c r="I78" s="64">
        <v>2.5899999999999999E-2</v>
      </c>
      <c r="J78" s="65">
        <v>1.6100000000000001E-3</v>
      </c>
      <c r="K78" s="67">
        <v>0.26321138211382111</v>
      </c>
      <c r="L78" s="67">
        <v>1.6361788617886178E-2</v>
      </c>
    </row>
    <row r="79" spans="1:12" hidden="1">
      <c r="A79" s="62">
        <v>30102019</v>
      </c>
      <c r="B79" s="62" t="s">
        <v>44</v>
      </c>
      <c r="C79" s="63" t="s">
        <v>40</v>
      </c>
      <c r="D79" s="63" t="s">
        <v>38</v>
      </c>
      <c r="E79" s="63">
        <v>25.451620449208601</v>
      </c>
      <c r="F79" s="63">
        <v>0.169439000597599</v>
      </c>
      <c r="G79" s="63">
        <v>20.640890364748</v>
      </c>
      <c r="H79" s="63">
        <v>9.2868512468758699E-2</v>
      </c>
      <c r="I79" s="64">
        <v>3.56E-2</v>
      </c>
      <c r="J79" s="65">
        <v>3.9100000000000003E-3</v>
      </c>
      <c r="K79" s="67">
        <v>0.36178861788617883</v>
      </c>
      <c r="L79" s="67">
        <v>3.9735772357723582E-2</v>
      </c>
    </row>
    <row r="80" spans="1:12" hidden="1">
      <c r="A80" s="3">
        <v>30102019</v>
      </c>
      <c r="B80" s="3" t="s">
        <v>45</v>
      </c>
      <c r="C80" s="1" t="s">
        <v>40</v>
      </c>
      <c r="D80" s="1" t="s">
        <v>38</v>
      </c>
      <c r="E80" s="1">
        <v>25.909385981407699</v>
      </c>
      <c r="F80" s="1">
        <v>9.8243419473671694E-3</v>
      </c>
      <c r="G80" s="1">
        <v>20.5584107924421</v>
      </c>
      <c r="H80" s="1">
        <v>1.80577493920853E-2</v>
      </c>
      <c r="I80" s="9">
        <v>2.4500000000000001E-2</v>
      </c>
      <c r="J80" s="10">
        <v>2.8499999999999999E-4</v>
      </c>
      <c r="K80" s="11">
        <v>0.24898373983739838</v>
      </c>
      <c r="L80" s="11">
        <v>2.8963414634146341E-3</v>
      </c>
    </row>
    <row r="81" spans="1:12" hidden="1">
      <c r="A81" s="3">
        <v>30102019</v>
      </c>
      <c r="B81" s="3" t="s">
        <v>46</v>
      </c>
      <c r="C81" s="1" t="s">
        <v>40</v>
      </c>
      <c r="D81" s="1" t="s">
        <v>38</v>
      </c>
      <c r="E81" s="1">
        <v>24.4302253616714</v>
      </c>
      <c r="F81" s="1">
        <v>1.5626704426909201E-2</v>
      </c>
      <c r="G81" s="1">
        <v>21.7544647609623</v>
      </c>
      <c r="H81" s="1">
        <v>5.5815462080065499E-2</v>
      </c>
      <c r="I81" s="9">
        <v>0.1565</v>
      </c>
      <c r="J81" s="10">
        <v>5.1399999999999996E-3</v>
      </c>
      <c r="K81" s="11">
        <v>1.5904471544715446</v>
      </c>
      <c r="L81" s="11">
        <v>5.2235772357723573E-2</v>
      </c>
    </row>
    <row r="82" spans="1:12" hidden="1">
      <c r="A82" s="3">
        <v>30102019</v>
      </c>
      <c r="B82" s="3" t="s">
        <v>47</v>
      </c>
      <c r="C82" s="1" t="s">
        <v>40</v>
      </c>
      <c r="D82" s="1" t="s">
        <v>38</v>
      </c>
      <c r="E82" s="1">
        <v>25.843191284992901</v>
      </c>
      <c r="F82" s="1">
        <v>4.1503761095493003E-2</v>
      </c>
      <c r="G82" s="1">
        <v>20.523198314578501</v>
      </c>
      <c r="H82" s="1">
        <v>1.8269553101331801E-2</v>
      </c>
      <c r="I82" s="9">
        <v>2.5000000000000001E-2</v>
      </c>
      <c r="J82" s="10">
        <v>6.4300000000000002E-4</v>
      </c>
      <c r="K82" s="11">
        <v>0.25406504065040653</v>
      </c>
      <c r="L82" s="11">
        <v>6.5345528455284553E-3</v>
      </c>
    </row>
    <row r="83" spans="1:12" hidden="1">
      <c r="A83" s="3">
        <v>30102019</v>
      </c>
      <c r="B83" s="3" t="s">
        <v>48</v>
      </c>
      <c r="C83" s="1" t="s">
        <v>40</v>
      </c>
      <c r="D83" s="1" t="s">
        <v>38</v>
      </c>
      <c r="E83" s="1">
        <v>25.6378634978904</v>
      </c>
      <c r="F83" s="1">
        <v>1.54162144404858E-2</v>
      </c>
      <c r="G83" s="1">
        <v>20.554794703404799</v>
      </c>
      <c r="H83" s="1">
        <v>2.6156497632031098E-2</v>
      </c>
      <c r="I83" s="9">
        <v>2.9499999999999998E-2</v>
      </c>
      <c r="J83" s="10">
        <v>5.0699999999999996E-4</v>
      </c>
      <c r="K83" s="11">
        <v>0.29979674796747968</v>
      </c>
      <c r="L83" s="11">
        <v>5.1524390243902433E-3</v>
      </c>
    </row>
    <row r="84" spans="1:12" hidden="1">
      <c r="A84" s="62">
        <v>30102019</v>
      </c>
      <c r="B84" s="62" t="s">
        <v>49</v>
      </c>
      <c r="C84" s="63" t="s">
        <v>40</v>
      </c>
      <c r="D84" s="63" t="s">
        <v>38</v>
      </c>
      <c r="E84" s="63">
        <v>29.0063383173616</v>
      </c>
      <c r="F84" s="63">
        <v>4.1735558971106101</v>
      </c>
      <c r="G84" s="63">
        <v>25.3405947688981</v>
      </c>
      <c r="H84" s="63">
        <v>0.14314865066379501</v>
      </c>
      <c r="I84" s="64">
        <v>7.8799999999999995E-2</v>
      </c>
      <c r="J84" s="65">
        <v>0.43940000000000001</v>
      </c>
      <c r="K84" s="67">
        <v>0.80081300813008127</v>
      </c>
      <c r="L84" s="67">
        <v>4.4654471544715451</v>
      </c>
    </row>
    <row r="85" spans="1:12" hidden="1">
      <c r="A85" s="62">
        <v>30102019</v>
      </c>
      <c r="B85" s="62" t="s">
        <v>50</v>
      </c>
      <c r="C85" s="63" t="s">
        <v>40</v>
      </c>
      <c r="D85" s="63" t="s">
        <v>38</v>
      </c>
      <c r="E85" s="63">
        <v>30.3474322743782</v>
      </c>
      <c r="F85" s="63">
        <v>0.15225710449008301</v>
      </c>
      <c r="G85" s="63">
        <v>24.591738768478098</v>
      </c>
      <c r="H85" s="63">
        <v>0.62888934939419106</v>
      </c>
      <c r="I85" s="64">
        <v>1.8499999999999999E-2</v>
      </c>
      <c r="J85" s="65">
        <v>7.0200000000000002E-3</v>
      </c>
      <c r="K85" s="67">
        <v>0.18800813008130079</v>
      </c>
      <c r="L85" s="67">
        <v>7.1341463414634154E-2</v>
      </c>
    </row>
    <row r="86" spans="1:12" hidden="1">
      <c r="A86" s="62">
        <v>30102019</v>
      </c>
      <c r="B86" s="62" t="s">
        <v>51</v>
      </c>
      <c r="C86" s="63" t="s">
        <v>40</v>
      </c>
      <c r="D86" s="63" t="s">
        <v>38</v>
      </c>
      <c r="E86" s="63">
        <v>30.3907386100765</v>
      </c>
      <c r="F86" s="63">
        <v>0.16897938352005801</v>
      </c>
      <c r="G86" s="63">
        <v>23.869680967446801</v>
      </c>
      <c r="H86" s="63">
        <v>9.1868649618937204E-2</v>
      </c>
      <c r="I86" s="64">
        <v>1.09E-2</v>
      </c>
      <c r="J86" s="65">
        <v>1.1900000000000001E-3</v>
      </c>
      <c r="K86" s="67">
        <v>0.11077235772357723</v>
      </c>
      <c r="L86" s="67">
        <v>1.2093495934959351E-2</v>
      </c>
    </row>
    <row r="87" spans="1:12" hidden="1">
      <c r="A87" s="62">
        <v>30102019</v>
      </c>
      <c r="B87" s="62" t="s">
        <v>52</v>
      </c>
      <c r="C87" s="63" t="s">
        <v>40</v>
      </c>
      <c r="D87" s="63" t="s">
        <v>38</v>
      </c>
      <c r="E87" s="63">
        <v>28.345614930565901</v>
      </c>
      <c r="F87" s="63">
        <v>0.18518657394143201</v>
      </c>
      <c r="G87" s="63">
        <v>24.0376909714658</v>
      </c>
      <c r="H87" s="63">
        <v>1.1241329341642301E-2</v>
      </c>
      <c r="I87" s="64">
        <v>5.0500000000000003E-2</v>
      </c>
      <c r="J87" s="65">
        <v>5.3099999999999996E-3</v>
      </c>
      <c r="K87" s="67">
        <v>0.51321138211382111</v>
      </c>
      <c r="L87" s="67">
        <v>5.3963414634146334E-2</v>
      </c>
    </row>
    <row r="88" spans="1:12" hidden="1">
      <c r="A88" s="62">
        <v>30102019</v>
      </c>
      <c r="B88" s="62" t="s">
        <v>53</v>
      </c>
      <c r="C88" s="63" t="s">
        <v>40</v>
      </c>
      <c r="D88" s="63" t="s">
        <v>38</v>
      </c>
      <c r="E88" s="63">
        <v>34.684039791209202</v>
      </c>
      <c r="F88" s="63">
        <v>0.39097185893804098</v>
      </c>
      <c r="G88" s="63">
        <v>27.943459913298199</v>
      </c>
      <c r="H88" s="63">
        <v>6.9224257893035296E-2</v>
      </c>
      <c r="I88" s="64">
        <v>9.3500000000000007E-3</v>
      </c>
      <c r="J88" s="65">
        <v>2.1299999999999999E-3</v>
      </c>
      <c r="K88" s="67">
        <v>9.5020325203252043E-2</v>
      </c>
      <c r="L88" s="67">
        <v>2.1646341463414633E-2</v>
      </c>
    </row>
    <row r="89" spans="1:12" hidden="1">
      <c r="A89" s="3">
        <v>30102019</v>
      </c>
      <c r="B89" s="3" t="s">
        <v>54</v>
      </c>
      <c r="C89" s="1" t="s">
        <v>40</v>
      </c>
      <c r="D89" s="1" t="s">
        <v>38</v>
      </c>
      <c r="E89" s="1">
        <v>35</v>
      </c>
      <c r="F89" s="1">
        <v>0</v>
      </c>
      <c r="G89" s="1">
        <v>30.854014383724198</v>
      </c>
      <c r="H89" s="1">
        <v>0.27634964308827797</v>
      </c>
      <c r="I89" s="9">
        <v>5.6500000000000002E-2</v>
      </c>
      <c r="J89" s="10">
        <v>8.8800000000000007E-3</v>
      </c>
      <c r="K89" s="11">
        <v>0.57418699186991873</v>
      </c>
      <c r="L89" s="11">
        <v>9.0243902439024401E-2</v>
      </c>
    </row>
    <row r="90" spans="1:12" hidden="1">
      <c r="A90" s="3">
        <v>30102019</v>
      </c>
      <c r="B90" s="3" t="s">
        <v>55</v>
      </c>
      <c r="C90" s="1" t="s">
        <v>40</v>
      </c>
      <c r="D90" s="1" t="s">
        <v>38</v>
      </c>
      <c r="E90" s="1">
        <v>30.630213185021301</v>
      </c>
      <c r="F90" s="1">
        <v>0.26160776480356202</v>
      </c>
      <c r="G90" s="1">
        <v>24.780639511376201</v>
      </c>
      <c r="H90" s="1">
        <v>4.4938586453592902E-2</v>
      </c>
      <c r="I90" s="9">
        <v>1.7299999999999999E-2</v>
      </c>
      <c r="J90" s="10">
        <v>2.6199999999999999E-3</v>
      </c>
      <c r="K90" s="11">
        <v>0.1758130081300813</v>
      </c>
      <c r="L90" s="11">
        <v>2.6626016260162602E-2</v>
      </c>
    </row>
    <row r="91" spans="1:12" hidden="1">
      <c r="A91" s="3">
        <v>30102019</v>
      </c>
      <c r="B91" s="3" t="s">
        <v>56</v>
      </c>
      <c r="C91" s="1" t="s">
        <v>40</v>
      </c>
      <c r="D91" s="1" t="s">
        <v>38</v>
      </c>
      <c r="E91" s="1">
        <v>29.495902532599501</v>
      </c>
      <c r="F91" s="1">
        <v>7.6649189755601005E-2</v>
      </c>
      <c r="G91" s="1">
        <v>25.4172090864841</v>
      </c>
      <c r="H91" s="1">
        <v>0.25255200885812001</v>
      </c>
      <c r="I91" s="9">
        <v>5.9200000000000003E-2</v>
      </c>
      <c r="J91" s="10">
        <v>8.8999999999999999E-3</v>
      </c>
      <c r="K91" s="11">
        <v>0.60162601626016265</v>
      </c>
      <c r="L91" s="11">
        <v>9.0447154471544708E-2</v>
      </c>
    </row>
    <row r="92" spans="1:12" hidden="1">
      <c r="A92" s="3">
        <v>30102019</v>
      </c>
      <c r="B92" s="3" t="s">
        <v>57</v>
      </c>
      <c r="C92" s="1" t="s">
        <v>40</v>
      </c>
      <c r="D92" s="1" t="s">
        <v>38</v>
      </c>
      <c r="E92" s="1">
        <v>31.720397333070402</v>
      </c>
      <c r="F92" s="1">
        <v>4.3405183727605198E-2</v>
      </c>
      <c r="G92" s="1">
        <v>25.206517063905501</v>
      </c>
      <c r="H92" s="1">
        <v>7.1922184627515304E-2</v>
      </c>
      <c r="I92" s="9">
        <v>1.09E-2</v>
      </c>
      <c r="J92" s="10">
        <v>5.2099999999999998E-4</v>
      </c>
      <c r="K92" s="11">
        <v>0.11077235772357723</v>
      </c>
      <c r="L92" s="11">
        <v>5.2947154471544716E-3</v>
      </c>
    </row>
    <row r="93" spans="1:12" hidden="1">
      <c r="A93" s="3">
        <v>30102019</v>
      </c>
      <c r="B93" s="3" t="s">
        <v>58</v>
      </c>
      <c r="C93" s="1" t="s">
        <v>40</v>
      </c>
      <c r="D93" s="1" t="s">
        <v>38</v>
      </c>
      <c r="E93" s="1">
        <v>28.866021226641202</v>
      </c>
      <c r="F93" s="1">
        <v>0.145141989711075</v>
      </c>
      <c r="G93" s="1">
        <v>24.268421292109299</v>
      </c>
      <c r="H93" s="1">
        <v>3.9387033629911403E-2</v>
      </c>
      <c r="I93" s="9">
        <v>4.1300000000000003E-2</v>
      </c>
      <c r="J93" s="10">
        <v>3.5200000000000001E-3</v>
      </c>
      <c r="K93" s="11">
        <v>0.41971544715447157</v>
      </c>
      <c r="L93" s="11">
        <v>3.5772357723577237E-2</v>
      </c>
    </row>
  </sheetData>
  <autoFilter ref="A1:L93" xr:uid="{E9B18B3E-E35A-7F43-8589-CBDFC0BF6A87}">
    <filterColumn colId="1">
      <filters>
        <filter val="715N"/>
        <filter val="715T"/>
        <filter val="717N"/>
        <filter val="717T"/>
      </filters>
    </filterColumn>
    <sortState xmlns:xlrd2="http://schemas.microsoft.com/office/spreadsheetml/2017/richdata2" ref="A51:L75">
      <sortCondition ref="B1:B9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2DA0E-9FF3-4948-A785-1BBB0C9B47AE}">
  <dimension ref="A1:AE235"/>
  <sheetViews>
    <sheetView tabSelected="1" zoomScale="201" zoomScaleNormal="201" workbookViewId="0">
      <selection activeCell="P2" sqref="P2"/>
    </sheetView>
  </sheetViews>
  <sheetFormatPr defaultColWidth="11" defaultRowHeight="15.95"/>
  <cols>
    <col min="1" max="1" width="4.625" style="13" customWidth="1"/>
    <col min="2" max="2" width="12.625" style="13" customWidth="1"/>
    <col min="3" max="3" width="15.625" style="13" customWidth="1"/>
    <col min="4" max="4" width="7" style="13" customWidth="1"/>
    <col min="5" max="5" width="8" style="15" customWidth="1"/>
    <col min="6" max="6" width="13.125" style="15" customWidth="1"/>
    <col min="7" max="7" width="13" style="15" customWidth="1"/>
    <col min="8" max="8" width="13.125" style="15" customWidth="1"/>
    <col min="9" max="9" width="9.125" style="15" customWidth="1"/>
    <col min="10" max="10" width="13.125" style="15" customWidth="1"/>
    <col min="11" max="11" width="9.875" style="15" customWidth="1"/>
    <col min="12" max="12" width="9.875" customWidth="1"/>
    <col min="13" max="13" width="10.875" customWidth="1"/>
    <col min="14" max="14" width="12.625" customWidth="1"/>
    <col min="15" max="15" width="15.125" customWidth="1"/>
    <col min="16" max="16" width="12.625" customWidth="1"/>
    <col min="17" max="17" width="9.375" style="15" customWidth="1"/>
    <col min="18" max="18" width="8.125" customWidth="1"/>
    <col min="19" max="21" width="7.625" customWidth="1"/>
    <col min="22" max="22" width="19.375" customWidth="1"/>
    <col min="23" max="23" width="7.125" style="23" customWidth="1"/>
    <col min="24" max="24" width="7.625" customWidth="1"/>
    <col min="25" max="25" width="7.125" customWidth="1"/>
    <col min="26" max="26" width="7.625" customWidth="1"/>
  </cols>
  <sheetData>
    <row r="1" spans="1:23">
      <c r="A1" s="59" t="s">
        <v>61</v>
      </c>
      <c r="B1" s="59" t="s">
        <v>62</v>
      </c>
      <c r="C1" s="60" t="s">
        <v>63</v>
      </c>
      <c r="D1" s="59" t="s">
        <v>64</v>
      </c>
      <c r="E1" s="61" t="s">
        <v>9</v>
      </c>
      <c r="F1" s="61" t="s">
        <v>65</v>
      </c>
      <c r="G1" s="61" t="s">
        <v>9</v>
      </c>
      <c r="H1" s="61" t="s">
        <v>65</v>
      </c>
      <c r="I1" s="61" t="s">
        <v>9</v>
      </c>
      <c r="J1" s="61" t="s">
        <v>65</v>
      </c>
      <c r="K1" s="61" t="s">
        <v>9</v>
      </c>
      <c r="L1" s="61" t="s">
        <v>65</v>
      </c>
      <c r="M1" s="61" t="s">
        <v>66</v>
      </c>
      <c r="N1" s="61" t="s">
        <v>67</v>
      </c>
      <c r="O1" s="61" t="s">
        <v>68</v>
      </c>
      <c r="P1" s="61" t="s">
        <v>69</v>
      </c>
      <c r="Q1" s="15" t="s">
        <v>70</v>
      </c>
      <c r="R1" s="16"/>
      <c r="S1" s="16"/>
      <c r="T1" s="16"/>
      <c r="U1" s="16"/>
      <c r="V1" s="16"/>
      <c r="W1" s="17"/>
    </row>
    <row r="2" spans="1:23">
      <c r="A2" s="13" t="s">
        <v>71</v>
      </c>
      <c r="B2" s="13">
        <v>33</v>
      </c>
      <c r="C2" s="18" t="str">
        <f t="shared" ref="C2:C65" si="0">B2&amp;A2</f>
        <v>33N</v>
      </c>
      <c r="D2" s="19">
        <v>1</v>
      </c>
      <c r="E2" s="4">
        <v>0.17849999999999999</v>
      </c>
      <c r="F2" s="20">
        <v>7.9899999999999999E-2</v>
      </c>
      <c r="G2" s="21"/>
      <c r="H2" s="21"/>
      <c r="I2" s="21"/>
      <c r="J2" s="21"/>
      <c r="K2" s="21"/>
      <c r="L2" s="21"/>
      <c r="M2" s="21">
        <f t="shared" ref="M2:N61" si="1">AVERAGE(E2,G2,I2,K2)</f>
        <v>0.17849999999999999</v>
      </c>
      <c r="N2" s="20">
        <f t="shared" si="1"/>
        <v>7.9899999999999999E-2</v>
      </c>
      <c r="O2" s="22">
        <f>SQRT((F2^2)+(H2^2)+(J2^2)+(L2^2))</f>
        <v>7.9899999999999999E-2</v>
      </c>
      <c r="P2" s="22">
        <f>AVERAGE(F2+H2+J2+L2)/SQRT(D2)</f>
        <v>7.9899999999999999E-2</v>
      </c>
      <c r="Q2"/>
    </row>
    <row r="3" spans="1:23">
      <c r="A3" s="13" t="s">
        <v>72</v>
      </c>
      <c r="B3" s="13">
        <v>33</v>
      </c>
      <c r="C3" s="18" t="str">
        <f t="shared" si="0"/>
        <v>33T</v>
      </c>
      <c r="D3" s="19">
        <v>1</v>
      </c>
      <c r="E3" s="4">
        <v>3.7949999999999999</v>
      </c>
      <c r="F3" s="4">
        <v>0.1502</v>
      </c>
      <c r="G3" s="21"/>
      <c r="H3" s="21"/>
      <c r="I3" s="21"/>
      <c r="J3" s="21"/>
      <c r="K3" s="21"/>
      <c r="L3" s="21"/>
      <c r="M3" s="21">
        <f t="shared" si="1"/>
        <v>3.7949999999999999</v>
      </c>
      <c r="N3" s="20">
        <f t="shared" si="1"/>
        <v>0.1502</v>
      </c>
      <c r="O3" s="22">
        <f t="shared" ref="O3:O66" si="2">SQRT((F3^2)+(H3^2)+(J3^2)+(L3^2))</f>
        <v>0.1502</v>
      </c>
      <c r="P3" s="22">
        <f t="shared" ref="P3:P66" si="3">AVERAGE(F3+H3+J3+L3)/SQRT(D3)</f>
        <v>0.1502</v>
      </c>
      <c r="Q3"/>
    </row>
    <row r="4" spans="1:23">
      <c r="A4" s="13" t="s">
        <v>73</v>
      </c>
      <c r="B4" s="13">
        <v>36</v>
      </c>
      <c r="C4" s="18" t="str">
        <f t="shared" si="0"/>
        <v>36N</v>
      </c>
      <c r="D4" s="19">
        <v>1</v>
      </c>
      <c r="E4" s="4">
        <v>0.43309999999999998</v>
      </c>
      <c r="F4" s="20">
        <v>0.03</v>
      </c>
      <c r="G4" s="21"/>
      <c r="H4" s="21"/>
      <c r="I4" s="21"/>
      <c r="J4" s="21"/>
      <c r="K4" s="21"/>
      <c r="L4" s="21"/>
      <c r="M4" s="21">
        <f t="shared" si="1"/>
        <v>0.43309999999999998</v>
      </c>
      <c r="N4" s="20">
        <f t="shared" si="1"/>
        <v>0.03</v>
      </c>
      <c r="O4" s="22">
        <f t="shared" si="2"/>
        <v>0.03</v>
      </c>
      <c r="P4" s="22">
        <f t="shared" si="3"/>
        <v>0.03</v>
      </c>
      <c r="Q4"/>
    </row>
    <row r="5" spans="1:23">
      <c r="A5" s="13" t="s">
        <v>74</v>
      </c>
      <c r="B5" s="13">
        <v>36</v>
      </c>
      <c r="C5" s="18" t="str">
        <f t="shared" si="0"/>
        <v>36T</v>
      </c>
      <c r="D5" s="19">
        <v>1</v>
      </c>
      <c r="E5" s="4">
        <v>0.98670000000000002</v>
      </c>
      <c r="F5" s="20">
        <v>9.35E-2</v>
      </c>
      <c r="G5" s="21"/>
      <c r="H5" s="21"/>
      <c r="I5" s="21"/>
      <c r="J5" s="21"/>
      <c r="K5" s="21"/>
      <c r="L5" s="21"/>
      <c r="M5" s="21">
        <f t="shared" si="1"/>
        <v>0.98670000000000002</v>
      </c>
      <c r="N5" s="20">
        <f t="shared" si="1"/>
        <v>9.35E-2</v>
      </c>
      <c r="O5" s="22">
        <f t="shared" si="2"/>
        <v>9.35E-2</v>
      </c>
      <c r="P5" s="22">
        <f t="shared" si="3"/>
        <v>9.35E-2</v>
      </c>
      <c r="Q5"/>
    </row>
    <row r="6" spans="1:23">
      <c r="A6" s="13" t="s">
        <v>71</v>
      </c>
      <c r="B6" s="13">
        <v>38</v>
      </c>
      <c r="C6" s="18" t="str">
        <f t="shared" si="0"/>
        <v>38N</v>
      </c>
      <c r="D6" s="19">
        <v>1</v>
      </c>
      <c r="E6" s="4">
        <v>0.57030000000000003</v>
      </c>
      <c r="F6" s="20">
        <v>7.3800000000000004E-2</v>
      </c>
      <c r="G6" s="21"/>
      <c r="H6" s="21"/>
      <c r="I6" s="21"/>
      <c r="J6" s="21"/>
      <c r="K6" s="21"/>
      <c r="L6" s="21"/>
      <c r="M6" s="21">
        <f t="shared" si="1"/>
        <v>0.57030000000000003</v>
      </c>
      <c r="N6" s="20">
        <f t="shared" si="1"/>
        <v>7.3800000000000004E-2</v>
      </c>
      <c r="O6" s="22">
        <f t="shared" si="2"/>
        <v>7.3800000000000004E-2</v>
      </c>
      <c r="P6" s="22">
        <f t="shared" si="3"/>
        <v>7.3800000000000004E-2</v>
      </c>
      <c r="Q6"/>
    </row>
    <row r="7" spans="1:23">
      <c r="A7" s="13" t="s">
        <v>72</v>
      </c>
      <c r="B7" s="13">
        <v>38</v>
      </c>
      <c r="C7" s="18" t="str">
        <f t="shared" si="0"/>
        <v>38T</v>
      </c>
      <c r="D7" s="19">
        <v>1</v>
      </c>
      <c r="E7" s="4">
        <v>0.6462</v>
      </c>
      <c r="F7" s="20">
        <v>8.6099999999999996E-2</v>
      </c>
      <c r="G7" s="21"/>
      <c r="H7" s="21"/>
      <c r="I7" s="21"/>
      <c r="J7" s="21"/>
      <c r="K7" s="21"/>
      <c r="L7" s="21"/>
      <c r="M7" s="21">
        <f t="shared" si="1"/>
        <v>0.6462</v>
      </c>
      <c r="N7" s="20">
        <f t="shared" si="1"/>
        <v>8.6099999999999996E-2</v>
      </c>
      <c r="O7" s="22">
        <f t="shared" si="2"/>
        <v>8.6099999999999996E-2</v>
      </c>
      <c r="P7" s="22">
        <f t="shared" si="3"/>
        <v>8.6099999999999996E-2</v>
      </c>
      <c r="Q7"/>
    </row>
    <row r="8" spans="1:23">
      <c r="A8" s="13" t="s">
        <v>73</v>
      </c>
      <c r="B8" s="13">
        <v>45</v>
      </c>
      <c r="C8" s="24" t="str">
        <f t="shared" si="0"/>
        <v>45N</v>
      </c>
      <c r="D8" s="19">
        <v>1</v>
      </c>
      <c r="E8" s="4">
        <v>0.32919999999999999</v>
      </c>
      <c r="F8" s="20">
        <v>7.1199999999999999E-2</v>
      </c>
      <c r="G8" s="21"/>
      <c r="H8" s="21"/>
      <c r="I8" s="21"/>
      <c r="J8" s="21"/>
      <c r="K8" s="21"/>
      <c r="L8" s="21"/>
      <c r="M8" s="21">
        <f t="shared" si="1"/>
        <v>0.32919999999999999</v>
      </c>
      <c r="N8" s="20">
        <f t="shared" si="1"/>
        <v>7.1199999999999999E-2</v>
      </c>
      <c r="O8" s="22">
        <f t="shared" si="2"/>
        <v>7.1199999999999999E-2</v>
      </c>
      <c r="P8" s="22">
        <f t="shared" si="3"/>
        <v>7.1199999999999999E-2</v>
      </c>
      <c r="Q8"/>
    </row>
    <row r="9" spans="1:23">
      <c r="A9" s="13" t="s">
        <v>74</v>
      </c>
      <c r="B9" s="13">
        <v>45</v>
      </c>
      <c r="C9" s="24" t="str">
        <f t="shared" si="0"/>
        <v>45T</v>
      </c>
      <c r="D9" s="19">
        <v>1</v>
      </c>
      <c r="E9" s="4">
        <v>0.26900000000000002</v>
      </c>
      <c r="F9" s="20">
        <v>5.1999999999999998E-2</v>
      </c>
      <c r="G9" s="21"/>
      <c r="H9" s="21"/>
      <c r="I9" s="21"/>
      <c r="J9" s="21"/>
      <c r="K9" s="21"/>
      <c r="L9" s="21"/>
      <c r="M9" s="21">
        <f t="shared" si="1"/>
        <v>0.26900000000000002</v>
      </c>
      <c r="N9" s="20">
        <f t="shared" si="1"/>
        <v>5.1999999999999998E-2</v>
      </c>
      <c r="O9" s="22">
        <f t="shared" si="2"/>
        <v>5.1999999999999998E-2</v>
      </c>
      <c r="P9" s="22">
        <f t="shared" si="3"/>
        <v>5.1999999999999998E-2</v>
      </c>
      <c r="Q9"/>
    </row>
    <row r="10" spans="1:23">
      <c r="A10" s="13" t="s">
        <v>73</v>
      </c>
      <c r="B10" s="13">
        <v>47</v>
      </c>
      <c r="C10" s="18" t="str">
        <f t="shared" si="0"/>
        <v>47N</v>
      </c>
      <c r="D10" s="19">
        <v>1</v>
      </c>
      <c r="E10" s="4">
        <v>0.3231</v>
      </c>
      <c r="F10" s="20">
        <v>1.9199999999999998E-2</v>
      </c>
      <c r="G10" s="21"/>
      <c r="H10" s="21"/>
      <c r="I10" s="21"/>
      <c r="J10" s="21"/>
      <c r="K10" s="21"/>
      <c r="L10" s="21"/>
      <c r="M10" s="21">
        <f t="shared" si="1"/>
        <v>0.3231</v>
      </c>
      <c r="N10" s="20">
        <f t="shared" si="1"/>
        <v>1.9199999999999998E-2</v>
      </c>
      <c r="O10" s="22">
        <f t="shared" si="2"/>
        <v>1.9199999999999998E-2</v>
      </c>
      <c r="P10" s="22">
        <f t="shared" si="3"/>
        <v>1.9199999999999998E-2</v>
      </c>
      <c r="Q10"/>
    </row>
    <row r="11" spans="1:23">
      <c r="A11" s="13" t="s">
        <v>74</v>
      </c>
      <c r="B11" s="13">
        <v>47</v>
      </c>
      <c r="C11" s="18" t="str">
        <f t="shared" si="0"/>
        <v>47T</v>
      </c>
      <c r="D11" s="19">
        <v>1</v>
      </c>
      <c r="E11" s="4">
        <v>0.36570000000000003</v>
      </c>
      <c r="F11" s="20">
        <v>2.0899999999999998E-2</v>
      </c>
      <c r="G11" s="21"/>
      <c r="H11" s="21"/>
      <c r="I11" s="21"/>
      <c r="J11" s="21"/>
      <c r="K11" s="21"/>
      <c r="L11" s="21"/>
      <c r="M11" s="21">
        <f t="shared" si="1"/>
        <v>0.36570000000000003</v>
      </c>
      <c r="N11" s="20">
        <f t="shared" si="1"/>
        <v>2.0899999999999998E-2</v>
      </c>
      <c r="O11" s="22">
        <f t="shared" si="2"/>
        <v>2.0899999999999998E-2</v>
      </c>
      <c r="P11" s="22">
        <f t="shared" si="3"/>
        <v>2.0899999999999998E-2</v>
      </c>
      <c r="Q11"/>
    </row>
    <row r="12" spans="1:23">
      <c r="A12" s="13" t="s">
        <v>73</v>
      </c>
      <c r="B12" s="13">
        <v>48</v>
      </c>
      <c r="C12" s="18" t="str">
        <f t="shared" si="0"/>
        <v>48N</v>
      </c>
      <c r="D12" s="18">
        <v>3</v>
      </c>
      <c r="E12" s="21">
        <v>0.2356</v>
      </c>
      <c r="F12" s="25">
        <v>7.22E-2</v>
      </c>
      <c r="G12" s="4">
        <v>0.30830000000000002</v>
      </c>
      <c r="H12" s="20">
        <v>4.65E-2</v>
      </c>
      <c r="I12" s="26">
        <v>0.28710000000000002</v>
      </c>
      <c r="J12" s="27">
        <v>4.5499999999999999E-2</v>
      </c>
      <c r="K12" s="21"/>
      <c r="L12" s="4"/>
      <c r="M12" s="21">
        <f t="shared" si="1"/>
        <v>0.27700000000000002</v>
      </c>
      <c r="N12" s="20">
        <f t="shared" si="1"/>
        <v>5.4733333333333335E-2</v>
      </c>
      <c r="O12" s="22">
        <f t="shared" si="2"/>
        <v>9.7187139066853903E-2</v>
      </c>
      <c r="P12" s="22">
        <f t="shared" si="3"/>
        <v>9.4800914200936559E-2</v>
      </c>
      <c r="Q12" s="28"/>
    </row>
    <row r="13" spans="1:23">
      <c r="A13" s="13" t="s">
        <v>74</v>
      </c>
      <c r="B13" s="13">
        <v>48</v>
      </c>
      <c r="C13" s="18" t="str">
        <f t="shared" si="0"/>
        <v>48T</v>
      </c>
      <c r="D13" s="18">
        <v>3</v>
      </c>
      <c r="E13" s="21">
        <v>0.5615</v>
      </c>
      <c r="F13" s="25">
        <v>6.59E-2</v>
      </c>
      <c r="G13" s="4">
        <v>0.52439999999999998</v>
      </c>
      <c r="H13" s="4">
        <v>0.1173</v>
      </c>
      <c r="I13" s="26">
        <v>0.53080000000000005</v>
      </c>
      <c r="J13" s="27">
        <v>4.3299999999999998E-2</v>
      </c>
      <c r="K13" s="21"/>
      <c r="L13" s="4"/>
      <c r="M13" s="21">
        <f t="shared" si="1"/>
        <v>0.53890000000000005</v>
      </c>
      <c r="N13" s="20">
        <f t="shared" si="1"/>
        <v>7.5499999999999998E-2</v>
      </c>
      <c r="O13" s="22">
        <f t="shared" si="2"/>
        <v>0.1413399801896123</v>
      </c>
      <c r="P13" s="22">
        <f t="shared" si="3"/>
        <v>0.13076983597145025</v>
      </c>
      <c r="Q13" s="28"/>
    </row>
    <row r="14" spans="1:23" ht="17.100000000000001" customHeight="1">
      <c r="A14" s="13" t="s">
        <v>73</v>
      </c>
      <c r="B14" s="13">
        <v>55</v>
      </c>
      <c r="C14" s="18" t="str">
        <f t="shared" si="0"/>
        <v>55N</v>
      </c>
      <c r="D14" s="18">
        <v>1</v>
      </c>
      <c r="E14" s="21">
        <v>0.2651</v>
      </c>
      <c r="F14" s="25">
        <v>3.85E-2</v>
      </c>
      <c r="G14" s="21"/>
      <c r="H14" s="21"/>
      <c r="I14" s="21"/>
      <c r="J14" s="21"/>
      <c r="K14" s="21"/>
      <c r="L14" s="4"/>
      <c r="M14" s="29">
        <f t="shared" si="1"/>
        <v>0.2651</v>
      </c>
      <c r="N14" s="30">
        <f t="shared" si="1"/>
        <v>3.85E-2</v>
      </c>
      <c r="O14" s="31">
        <f t="shared" si="2"/>
        <v>3.85E-2</v>
      </c>
      <c r="P14" s="31">
        <f t="shared" si="3"/>
        <v>3.85E-2</v>
      </c>
      <c r="Q14" s="32"/>
    </row>
    <row r="15" spans="1:23" ht="17.100000000000001" customHeight="1">
      <c r="A15" s="13" t="s">
        <v>74</v>
      </c>
      <c r="B15" s="13">
        <v>55</v>
      </c>
      <c r="C15" s="18" t="str">
        <f t="shared" si="0"/>
        <v>55T</v>
      </c>
      <c r="D15" s="18">
        <v>1</v>
      </c>
      <c r="E15" s="21">
        <v>0.46239999999999998</v>
      </c>
      <c r="F15" s="25">
        <v>5.74E-2</v>
      </c>
      <c r="G15" s="21"/>
      <c r="H15" s="21"/>
      <c r="I15" s="21"/>
      <c r="J15" s="21"/>
      <c r="K15" s="21"/>
      <c r="L15" s="4"/>
      <c r="M15" s="29">
        <f t="shared" si="1"/>
        <v>0.46239999999999998</v>
      </c>
      <c r="N15" s="30">
        <f t="shared" si="1"/>
        <v>5.74E-2</v>
      </c>
      <c r="O15" s="31">
        <f t="shared" si="2"/>
        <v>5.74E-2</v>
      </c>
      <c r="P15" s="31">
        <f t="shared" si="3"/>
        <v>5.74E-2</v>
      </c>
      <c r="Q15" s="32"/>
    </row>
    <row r="16" spans="1:23" ht="17.100000000000001" customHeight="1">
      <c r="A16" s="13" t="s">
        <v>71</v>
      </c>
      <c r="B16" s="13">
        <v>55</v>
      </c>
      <c r="C16" s="18" t="str">
        <f t="shared" si="0"/>
        <v>55N</v>
      </c>
      <c r="D16" s="19">
        <v>1</v>
      </c>
      <c r="E16" s="4">
        <v>0.35620000000000002</v>
      </c>
      <c r="F16" s="20">
        <v>4.6100000000000002E-2</v>
      </c>
      <c r="G16" s="21"/>
      <c r="H16" s="21"/>
      <c r="I16" s="21"/>
      <c r="J16" s="21"/>
      <c r="K16" s="21"/>
      <c r="L16" s="4"/>
      <c r="M16" s="29">
        <f t="shared" si="1"/>
        <v>0.35620000000000002</v>
      </c>
      <c r="N16" s="30">
        <f t="shared" si="1"/>
        <v>4.6100000000000002E-2</v>
      </c>
      <c r="O16" s="31">
        <f t="shared" si="2"/>
        <v>4.6100000000000002E-2</v>
      </c>
      <c r="P16" s="31">
        <f t="shared" si="3"/>
        <v>4.6100000000000002E-2</v>
      </c>
      <c r="Q16" s="33" t="s">
        <v>75</v>
      </c>
    </row>
    <row r="17" spans="1:21" ht="17.100000000000001" customHeight="1">
      <c r="A17" s="13" t="s">
        <v>72</v>
      </c>
      <c r="B17" s="13">
        <v>55</v>
      </c>
      <c r="C17" s="18" t="str">
        <f t="shared" si="0"/>
        <v>55T</v>
      </c>
      <c r="D17" s="19">
        <v>1</v>
      </c>
      <c r="E17" s="4">
        <v>0.5282</v>
      </c>
      <c r="F17" s="20">
        <v>2.75E-2</v>
      </c>
      <c r="G17" s="21"/>
      <c r="H17" s="21"/>
      <c r="I17" s="21"/>
      <c r="J17" s="21"/>
      <c r="K17" s="21"/>
      <c r="L17" s="4"/>
      <c r="M17" s="29">
        <f t="shared" si="1"/>
        <v>0.5282</v>
      </c>
      <c r="N17" s="30">
        <f t="shared" si="1"/>
        <v>2.75E-2</v>
      </c>
      <c r="O17" s="31">
        <f t="shared" si="2"/>
        <v>2.75E-2</v>
      </c>
      <c r="P17" s="31">
        <f t="shared" si="3"/>
        <v>2.75E-2</v>
      </c>
      <c r="Q17" s="33" t="s">
        <v>75</v>
      </c>
    </row>
    <row r="18" spans="1:21" ht="17.100000000000001" customHeight="1">
      <c r="A18" s="13" t="s">
        <v>73</v>
      </c>
      <c r="B18" s="13">
        <v>61</v>
      </c>
      <c r="C18" s="24" t="str">
        <f t="shared" si="0"/>
        <v>61N</v>
      </c>
      <c r="D18" s="19">
        <v>1</v>
      </c>
      <c r="E18" s="4">
        <v>0.3236</v>
      </c>
      <c r="F18" s="20">
        <v>1.9800000000000002E-2</v>
      </c>
      <c r="G18" s="21"/>
      <c r="H18" s="21"/>
      <c r="I18" s="21"/>
      <c r="J18" s="21"/>
      <c r="K18" s="21"/>
      <c r="L18" s="4"/>
      <c r="M18" s="21">
        <f t="shared" si="1"/>
        <v>0.3236</v>
      </c>
      <c r="N18" s="20">
        <f t="shared" si="1"/>
        <v>1.9800000000000002E-2</v>
      </c>
      <c r="O18" s="22">
        <f t="shared" si="2"/>
        <v>1.9800000000000002E-2</v>
      </c>
      <c r="P18" s="22">
        <f t="shared" si="3"/>
        <v>1.9800000000000002E-2</v>
      </c>
      <c r="Q18"/>
      <c r="R18" s="34"/>
      <c r="S18" s="34"/>
      <c r="T18" s="34"/>
      <c r="U18" s="34"/>
    </row>
    <row r="19" spans="1:21" ht="17.100000000000001" customHeight="1">
      <c r="A19" s="13" t="s">
        <v>74</v>
      </c>
      <c r="B19" s="13">
        <v>61</v>
      </c>
      <c r="C19" s="24" t="str">
        <f t="shared" si="0"/>
        <v>61T</v>
      </c>
      <c r="D19" s="19">
        <v>1</v>
      </c>
      <c r="E19" s="4">
        <v>0.3145</v>
      </c>
      <c r="F19" s="20">
        <v>1.55E-2</v>
      </c>
      <c r="G19" s="21"/>
      <c r="H19" s="21"/>
      <c r="I19" s="21"/>
      <c r="J19" s="21"/>
      <c r="K19" s="21"/>
      <c r="L19" s="4"/>
      <c r="M19" s="21">
        <f t="shared" si="1"/>
        <v>0.3145</v>
      </c>
      <c r="N19" s="20">
        <f t="shared" si="1"/>
        <v>1.55E-2</v>
      </c>
      <c r="O19" s="22">
        <f t="shared" si="2"/>
        <v>1.55E-2</v>
      </c>
      <c r="P19" s="22">
        <f t="shared" si="3"/>
        <v>1.55E-2</v>
      </c>
      <c r="Q19"/>
      <c r="R19" s="34"/>
    </row>
    <row r="20" spans="1:21" ht="17.100000000000001" customHeight="1">
      <c r="A20" s="13" t="s">
        <v>73</v>
      </c>
      <c r="B20" s="13">
        <v>62</v>
      </c>
      <c r="C20" s="18" t="str">
        <f t="shared" si="0"/>
        <v>62N</v>
      </c>
      <c r="D20" s="18">
        <v>2</v>
      </c>
      <c r="E20" s="21">
        <v>0.2092</v>
      </c>
      <c r="F20" s="25">
        <v>3.9300000000000002E-2</v>
      </c>
      <c r="G20" s="21">
        <v>0.2387</v>
      </c>
      <c r="H20" s="21">
        <v>0.11169999999999999</v>
      </c>
      <c r="I20" s="21"/>
      <c r="J20" s="21"/>
      <c r="K20" s="21"/>
      <c r="L20" s="4"/>
      <c r="M20" s="21">
        <f t="shared" si="1"/>
        <v>0.22394999999999998</v>
      </c>
      <c r="N20" s="20">
        <f t="shared" si="1"/>
        <v>7.5499999999999998E-2</v>
      </c>
      <c r="O20" s="22">
        <f t="shared" si="2"/>
        <v>0.11841190818494565</v>
      </c>
      <c r="P20" s="22">
        <f t="shared" si="3"/>
        <v>0.10677312395916866</v>
      </c>
      <c r="Q20" s="28"/>
    </row>
    <row r="21" spans="1:21" ht="17.100000000000001" customHeight="1">
      <c r="A21" s="13" t="s">
        <v>74</v>
      </c>
      <c r="B21" s="13">
        <v>62</v>
      </c>
      <c r="C21" s="18" t="str">
        <f t="shared" si="0"/>
        <v>62T</v>
      </c>
      <c r="D21" s="18">
        <v>2</v>
      </c>
      <c r="E21" s="21">
        <v>0.69540000000000002</v>
      </c>
      <c r="F21" s="21">
        <v>0.1236</v>
      </c>
      <c r="G21" s="21">
        <v>1.1240000000000001</v>
      </c>
      <c r="H21" s="21">
        <v>0.15570000000000001</v>
      </c>
      <c r="I21" s="21"/>
      <c r="J21" s="21"/>
      <c r="K21" s="21"/>
      <c r="L21" s="4"/>
      <c r="M21" s="21">
        <f t="shared" si="1"/>
        <v>0.90970000000000006</v>
      </c>
      <c r="N21" s="20">
        <f t="shared" si="1"/>
        <v>0.13965</v>
      </c>
      <c r="O21" s="22">
        <f t="shared" si="2"/>
        <v>0.19879499490681349</v>
      </c>
      <c r="P21" s="22">
        <f t="shared" si="3"/>
        <v>0.19749492398540269</v>
      </c>
      <c r="Q21" s="28"/>
    </row>
    <row r="22" spans="1:21">
      <c r="A22" s="13" t="s">
        <v>73</v>
      </c>
      <c r="B22" s="13">
        <v>65</v>
      </c>
      <c r="C22" s="24" t="str">
        <f t="shared" si="0"/>
        <v>65N</v>
      </c>
      <c r="D22" s="18">
        <v>3</v>
      </c>
      <c r="E22" s="21">
        <v>0.3226</v>
      </c>
      <c r="F22" s="25">
        <v>2.4E-2</v>
      </c>
      <c r="G22" s="21">
        <v>0.246</v>
      </c>
      <c r="H22" s="25">
        <v>2.6599999999999999E-2</v>
      </c>
      <c r="I22" s="21">
        <v>0.312</v>
      </c>
      <c r="J22" s="21">
        <v>2.8299999999999999E-2</v>
      </c>
      <c r="K22" s="21"/>
      <c r="L22" s="4"/>
      <c r="M22" s="21">
        <f t="shared" si="1"/>
        <v>0.29353333333333337</v>
      </c>
      <c r="N22" s="20">
        <f t="shared" si="1"/>
        <v>2.63E-2</v>
      </c>
      <c r="O22" s="22">
        <f t="shared" si="2"/>
        <v>4.5655777290502894E-2</v>
      </c>
      <c r="P22" s="22">
        <f t="shared" si="3"/>
        <v>4.5552936239061474E-2</v>
      </c>
      <c r="Q22" s="28"/>
    </row>
    <row r="23" spans="1:21">
      <c r="A23" s="13" t="s">
        <v>74</v>
      </c>
      <c r="B23" s="13">
        <v>65</v>
      </c>
      <c r="C23" s="24" t="str">
        <f t="shared" si="0"/>
        <v>65T</v>
      </c>
      <c r="D23" s="18">
        <v>3</v>
      </c>
      <c r="E23" s="21">
        <v>0.2097</v>
      </c>
      <c r="F23" s="25">
        <v>4.48E-2</v>
      </c>
      <c r="G23" s="21">
        <v>0.19320000000000001</v>
      </c>
      <c r="H23" s="25">
        <v>3.9600000000000003E-2</v>
      </c>
      <c r="I23" s="21">
        <v>0.3634</v>
      </c>
      <c r="J23" s="25">
        <v>6.7500000000000004E-2</v>
      </c>
      <c r="K23" s="21"/>
      <c r="L23" s="4"/>
      <c r="M23" s="21">
        <f t="shared" si="1"/>
        <v>0.25543333333333335</v>
      </c>
      <c r="N23" s="20">
        <f t="shared" si="1"/>
        <v>5.0633333333333336E-2</v>
      </c>
      <c r="O23" s="22">
        <f t="shared" si="2"/>
        <v>9.0174552951484049E-2</v>
      </c>
      <c r="P23" s="22">
        <f t="shared" si="3"/>
        <v>8.7699505889904161E-2</v>
      </c>
      <c r="Q23" s="28"/>
    </row>
    <row r="24" spans="1:21">
      <c r="A24" s="13" t="s">
        <v>73</v>
      </c>
      <c r="B24" s="13">
        <v>68</v>
      </c>
      <c r="C24" s="18" t="str">
        <f t="shared" si="0"/>
        <v>68N</v>
      </c>
      <c r="D24" s="18">
        <v>1</v>
      </c>
      <c r="E24" s="26">
        <v>0.23530000000000001</v>
      </c>
      <c r="F24" s="27">
        <v>3.1199999999999999E-2</v>
      </c>
      <c r="G24" s="21"/>
      <c r="H24" s="25"/>
      <c r="I24" s="21"/>
      <c r="J24" s="25"/>
      <c r="K24" s="21"/>
      <c r="L24" s="4"/>
      <c r="M24" s="21">
        <f t="shared" si="1"/>
        <v>0.23530000000000001</v>
      </c>
      <c r="N24" s="20">
        <f t="shared" si="1"/>
        <v>3.1199999999999999E-2</v>
      </c>
      <c r="O24" s="22">
        <f t="shared" si="2"/>
        <v>3.1199999999999999E-2</v>
      </c>
      <c r="P24" s="22">
        <f t="shared" si="3"/>
        <v>3.1199999999999999E-2</v>
      </c>
      <c r="Q24" s="28"/>
    </row>
    <row r="25" spans="1:21">
      <c r="A25" s="13" t="s">
        <v>74</v>
      </c>
      <c r="B25" s="13">
        <v>68</v>
      </c>
      <c r="C25" s="18" t="str">
        <f t="shared" si="0"/>
        <v>68T</v>
      </c>
      <c r="D25" s="18">
        <v>1</v>
      </c>
      <c r="E25" s="26">
        <v>0.32740000000000002</v>
      </c>
      <c r="F25" s="27">
        <v>3.4099999999999998E-2</v>
      </c>
      <c r="G25" s="21"/>
      <c r="H25" s="21"/>
      <c r="I25" s="21"/>
      <c r="J25" s="21"/>
      <c r="K25" s="21"/>
      <c r="L25" s="4"/>
      <c r="M25" s="21">
        <f t="shared" si="1"/>
        <v>0.32740000000000002</v>
      </c>
      <c r="N25" s="20">
        <f t="shared" si="1"/>
        <v>3.4099999999999998E-2</v>
      </c>
      <c r="O25" s="22">
        <f t="shared" si="2"/>
        <v>3.4099999999999998E-2</v>
      </c>
      <c r="P25" s="22">
        <f t="shared" si="3"/>
        <v>3.4099999999999998E-2</v>
      </c>
      <c r="Q25" s="28"/>
    </row>
    <row r="26" spans="1:21">
      <c r="A26" s="13" t="s">
        <v>73</v>
      </c>
      <c r="B26" s="13">
        <v>75</v>
      </c>
      <c r="C26" s="18" t="str">
        <f t="shared" si="0"/>
        <v>75N</v>
      </c>
      <c r="D26" s="18">
        <v>1</v>
      </c>
      <c r="E26" s="21">
        <v>0.3891</v>
      </c>
      <c r="F26" s="25">
        <v>4.7300000000000002E-2</v>
      </c>
      <c r="G26" s="21"/>
      <c r="H26" s="21"/>
      <c r="I26" s="21"/>
      <c r="J26" s="21"/>
      <c r="K26" s="21"/>
      <c r="L26" s="4"/>
      <c r="M26" s="21">
        <f t="shared" si="1"/>
        <v>0.3891</v>
      </c>
      <c r="N26" s="20">
        <f t="shared" si="1"/>
        <v>4.7300000000000002E-2</v>
      </c>
      <c r="O26" s="22">
        <f t="shared" si="2"/>
        <v>4.7300000000000002E-2</v>
      </c>
      <c r="P26" s="22">
        <f t="shared" si="3"/>
        <v>4.7300000000000002E-2</v>
      </c>
      <c r="Q26" s="28"/>
    </row>
    <row r="27" spans="1:21">
      <c r="A27" s="13" t="s">
        <v>74</v>
      </c>
      <c r="B27" s="13">
        <v>75</v>
      </c>
      <c r="C27" s="18" t="str">
        <f t="shared" si="0"/>
        <v>75T</v>
      </c>
      <c r="D27" s="18">
        <v>1</v>
      </c>
      <c r="E27" s="21">
        <v>1.597</v>
      </c>
      <c r="F27" s="21">
        <v>0.13420000000000001</v>
      </c>
      <c r="G27" s="21"/>
      <c r="H27" s="21"/>
      <c r="I27" s="21"/>
      <c r="J27" s="21"/>
      <c r="K27" s="21"/>
      <c r="L27" s="4"/>
      <c r="M27" s="21">
        <f t="shared" si="1"/>
        <v>1.597</v>
      </c>
      <c r="N27" s="20">
        <f t="shared" si="1"/>
        <v>0.13420000000000001</v>
      </c>
      <c r="O27" s="22">
        <f t="shared" si="2"/>
        <v>0.13420000000000001</v>
      </c>
      <c r="P27" s="22">
        <f t="shared" si="3"/>
        <v>0.13420000000000001</v>
      </c>
      <c r="Q27" s="28"/>
    </row>
    <row r="28" spans="1:21">
      <c r="A28" s="13" t="s">
        <v>73</v>
      </c>
      <c r="B28" s="13">
        <v>78</v>
      </c>
      <c r="C28" s="18" t="str">
        <f t="shared" si="0"/>
        <v>78N</v>
      </c>
      <c r="D28" s="18">
        <v>1</v>
      </c>
      <c r="E28" s="4">
        <v>0.4037</v>
      </c>
      <c r="F28" s="20">
        <v>1.9699999999999999E-2</v>
      </c>
      <c r="G28" s="21"/>
      <c r="H28" s="21"/>
      <c r="I28" s="21"/>
      <c r="J28" s="21"/>
      <c r="K28" s="21"/>
      <c r="L28" s="4"/>
      <c r="M28" s="21">
        <f t="shared" si="1"/>
        <v>0.4037</v>
      </c>
      <c r="N28" s="20">
        <f t="shared" si="1"/>
        <v>1.9699999999999999E-2</v>
      </c>
      <c r="O28" s="22">
        <f t="shared" si="2"/>
        <v>1.9699999999999999E-2</v>
      </c>
      <c r="P28" s="22">
        <f t="shared" si="3"/>
        <v>1.9699999999999999E-2</v>
      </c>
      <c r="Q28" s="28"/>
    </row>
    <row r="29" spans="1:21">
      <c r="A29" s="13" t="s">
        <v>74</v>
      </c>
      <c r="B29" s="13">
        <v>78</v>
      </c>
      <c r="C29" s="18" t="str">
        <f t="shared" si="0"/>
        <v>78T</v>
      </c>
      <c r="D29" s="18">
        <v>1</v>
      </c>
      <c r="E29" s="4">
        <v>1.9319999999999999</v>
      </c>
      <c r="F29" s="4">
        <v>0.11609999999999999</v>
      </c>
      <c r="G29" s="21"/>
      <c r="H29" s="21"/>
      <c r="I29" s="21"/>
      <c r="J29" s="21"/>
      <c r="K29" s="21"/>
      <c r="L29" s="4"/>
      <c r="M29" s="21">
        <f t="shared" si="1"/>
        <v>1.9319999999999999</v>
      </c>
      <c r="N29" s="20">
        <f t="shared" si="1"/>
        <v>0.11609999999999999</v>
      </c>
      <c r="O29" s="22">
        <f t="shared" si="2"/>
        <v>0.11609999999999999</v>
      </c>
      <c r="P29" s="22">
        <f t="shared" si="3"/>
        <v>0.11609999999999999</v>
      </c>
      <c r="Q29" s="28"/>
    </row>
    <row r="30" spans="1:21">
      <c r="A30" s="13" t="s">
        <v>73</v>
      </c>
      <c r="B30" s="13">
        <v>92</v>
      </c>
      <c r="C30" s="18" t="str">
        <f t="shared" si="0"/>
        <v>92N</v>
      </c>
      <c r="D30" s="18">
        <v>1</v>
      </c>
      <c r="E30" s="21">
        <v>0.34339999999999998</v>
      </c>
      <c r="F30" s="25">
        <v>3.27E-2</v>
      </c>
      <c r="G30" s="21"/>
      <c r="H30" s="21"/>
      <c r="I30" s="21"/>
      <c r="J30" s="21"/>
      <c r="K30" s="21"/>
      <c r="L30" s="4"/>
      <c r="M30" s="21">
        <f t="shared" si="1"/>
        <v>0.34339999999999998</v>
      </c>
      <c r="N30" s="20">
        <f t="shared" si="1"/>
        <v>3.27E-2</v>
      </c>
      <c r="O30" s="22">
        <f t="shared" si="2"/>
        <v>3.27E-2</v>
      </c>
      <c r="P30" s="22">
        <f t="shared" si="3"/>
        <v>3.27E-2</v>
      </c>
      <c r="Q30" s="28"/>
    </row>
    <row r="31" spans="1:21">
      <c r="A31" s="13" t="s">
        <v>74</v>
      </c>
      <c r="B31" s="13">
        <v>92</v>
      </c>
      <c r="C31" s="18" t="str">
        <f t="shared" si="0"/>
        <v>92T</v>
      </c>
      <c r="D31" s="18">
        <v>1</v>
      </c>
      <c r="E31" s="21">
        <v>0.52159999999999995</v>
      </c>
      <c r="F31" s="25">
        <v>3.2199999999999999E-2</v>
      </c>
      <c r="G31" s="21"/>
      <c r="H31" s="21"/>
      <c r="I31" s="21"/>
      <c r="J31" s="21"/>
      <c r="K31" s="21"/>
      <c r="L31" s="4"/>
      <c r="M31" s="21">
        <f t="shared" si="1"/>
        <v>0.52159999999999995</v>
      </c>
      <c r="N31" s="20">
        <f t="shared" si="1"/>
        <v>3.2199999999999999E-2</v>
      </c>
      <c r="O31" s="22">
        <f t="shared" si="2"/>
        <v>3.2199999999999999E-2</v>
      </c>
      <c r="P31" s="22">
        <f t="shared" si="3"/>
        <v>3.2199999999999999E-2</v>
      </c>
      <c r="Q31" s="28"/>
    </row>
    <row r="32" spans="1:21">
      <c r="A32" s="13" t="s">
        <v>73</v>
      </c>
      <c r="B32" s="13">
        <v>117</v>
      </c>
      <c r="C32" s="18" t="str">
        <f t="shared" si="0"/>
        <v>117N</v>
      </c>
      <c r="D32" s="18">
        <v>1</v>
      </c>
      <c r="E32" s="4">
        <v>0.5958</v>
      </c>
      <c r="F32" s="20">
        <v>9.8500000000000004E-2</v>
      </c>
      <c r="G32" s="21"/>
      <c r="H32" s="21"/>
      <c r="I32" s="21"/>
      <c r="J32" s="21"/>
      <c r="K32" s="21"/>
      <c r="L32" s="4"/>
      <c r="M32" s="21">
        <f t="shared" si="1"/>
        <v>0.5958</v>
      </c>
      <c r="N32" s="20">
        <f t="shared" si="1"/>
        <v>9.8500000000000004E-2</v>
      </c>
      <c r="O32" s="22">
        <f t="shared" si="2"/>
        <v>9.8500000000000004E-2</v>
      </c>
      <c r="P32" s="22">
        <f t="shared" si="3"/>
        <v>9.8500000000000004E-2</v>
      </c>
      <c r="Q32" s="28"/>
    </row>
    <row r="33" spans="1:31">
      <c r="A33" s="13" t="s">
        <v>74</v>
      </c>
      <c r="B33" s="13">
        <v>117</v>
      </c>
      <c r="C33" s="18" t="str">
        <f t="shared" si="0"/>
        <v>117T</v>
      </c>
      <c r="D33" s="18">
        <v>1</v>
      </c>
      <c r="E33" s="4">
        <v>2.3769999999999998</v>
      </c>
      <c r="F33" s="4">
        <v>0.66459999999999997</v>
      </c>
      <c r="G33" s="21"/>
      <c r="H33" s="21"/>
      <c r="I33" s="21"/>
      <c r="J33" s="21"/>
      <c r="K33" s="21"/>
      <c r="L33" s="4"/>
      <c r="M33" s="21">
        <f t="shared" si="1"/>
        <v>2.3769999999999998</v>
      </c>
      <c r="N33" s="20">
        <f t="shared" si="1"/>
        <v>0.66459999999999997</v>
      </c>
      <c r="O33" s="22">
        <f t="shared" si="2"/>
        <v>0.66459999999999997</v>
      </c>
      <c r="P33" s="22">
        <f t="shared" si="3"/>
        <v>0.66459999999999997</v>
      </c>
      <c r="Q33" s="28"/>
    </row>
    <row r="34" spans="1:31">
      <c r="A34" s="13" t="s">
        <v>73</v>
      </c>
      <c r="B34" s="13">
        <v>136</v>
      </c>
      <c r="C34" s="18" t="str">
        <f t="shared" si="0"/>
        <v>136N</v>
      </c>
      <c r="D34" s="18">
        <v>1</v>
      </c>
      <c r="E34" s="4">
        <v>0.3301</v>
      </c>
      <c r="F34" s="20">
        <v>2.5000000000000001E-2</v>
      </c>
      <c r="G34" s="21"/>
      <c r="H34" s="21"/>
      <c r="I34" s="21"/>
      <c r="J34" s="21"/>
      <c r="K34" s="21"/>
      <c r="L34" s="4"/>
      <c r="M34" s="21">
        <f t="shared" si="1"/>
        <v>0.3301</v>
      </c>
      <c r="N34" s="20">
        <f t="shared" si="1"/>
        <v>2.5000000000000001E-2</v>
      </c>
      <c r="O34" s="22">
        <f t="shared" si="2"/>
        <v>2.5000000000000001E-2</v>
      </c>
      <c r="P34" s="22">
        <f t="shared" si="3"/>
        <v>2.5000000000000001E-2</v>
      </c>
      <c r="Q34" s="28"/>
    </row>
    <row r="35" spans="1:31">
      <c r="A35" s="13" t="s">
        <v>74</v>
      </c>
      <c r="B35" s="13">
        <v>136</v>
      </c>
      <c r="C35" s="18" t="str">
        <f t="shared" si="0"/>
        <v>136T</v>
      </c>
      <c r="D35" s="18">
        <v>1</v>
      </c>
      <c r="E35" s="4">
        <v>0.89170000000000005</v>
      </c>
      <c r="F35" s="20">
        <v>8.1699999999999995E-2</v>
      </c>
      <c r="G35" s="21"/>
      <c r="H35" s="21"/>
      <c r="I35" s="21"/>
      <c r="J35" s="21"/>
      <c r="K35" s="21"/>
      <c r="L35" s="4"/>
      <c r="M35" s="21">
        <f t="shared" si="1"/>
        <v>0.89170000000000005</v>
      </c>
      <c r="N35" s="20">
        <f t="shared" si="1"/>
        <v>8.1699999999999995E-2</v>
      </c>
      <c r="O35" s="22">
        <f t="shared" si="2"/>
        <v>8.1699999999999995E-2</v>
      </c>
      <c r="P35" s="22">
        <f t="shared" si="3"/>
        <v>8.1699999999999995E-2</v>
      </c>
      <c r="Q35" s="28"/>
    </row>
    <row r="36" spans="1:31">
      <c r="A36" s="13" t="s">
        <v>73</v>
      </c>
      <c r="B36" s="13">
        <v>189</v>
      </c>
      <c r="C36" s="18" t="str">
        <f t="shared" si="0"/>
        <v>189N</v>
      </c>
      <c r="D36" s="18">
        <v>1</v>
      </c>
      <c r="E36" s="4">
        <v>0.30990000000000001</v>
      </c>
      <c r="F36" s="20">
        <v>2.7699999999999999E-2</v>
      </c>
      <c r="G36" s="21"/>
      <c r="H36" s="21"/>
      <c r="I36" s="21"/>
      <c r="J36" s="21"/>
      <c r="K36" s="21"/>
      <c r="L36" s="4"/>
      <c r="M36" s="21">
        <f t="shared" si="1"/>
        <v>0.30990000000000001</v>
      </c>
      <c r="N36" s="20">
        <f t="shared" si="1"/>
        <v>2.7699999999999999E-2</v>
      </c>
      <c r="O36" s="22">
        <f t="shared" si="2"/>
        <v>2.7699999999999999E-2</v>
      </c>
      <c r="P36" s="22">
        <f t="shared" si="3"/>
        <v>2.7699999999999999E-2</v>
      </c>
      <c r="Q36" s="28"/>
    </row>
    <row r="37" spans="1:31">
      <c r="A37" s="13" t="s">
        <v>74</v>
      </c>
      <c r="B37" s="13">
        <v>189</v>
      </c>
      <c r="C37" s="18" t="str">
        <f t="shared" si="0"/>
        <v>189T</v>
      </c>
      <c r="D37" s="18">
        <v>1</v>
      </c>
      <c r="E37" s="4">
        <v>0.51170000000000004</v>
      </c>
      <c r="F37" s="20">
        <v>2.8799999999999999E-2</v>
      </c>
      <c r="G37" s="21"/>
      <c r="H37" s="21"/>
      <c r="I37" s="21"/>
      <c r="J37" s="21"/>
      <c r="K37" s="21"/>
      <c r="L37" s="4"/>
      <c r="M37" s="21">
        <f t="shared" si="1"/>
        <v>0.51170000000000004</v>
      </c>
      <c r="N37" s="20">
        <f t="shared" si="1"/>
        <v>2.8799999999999999E-2</v>
      </c>
      <c r="O37" s="22">
        <f t="shared" si="2"/>
        <v>2.8799999999999999E-2</v>
      </c>
      <c r="P37" s="22">
        <f t="shared" si="3"/>
        <v>2.8799999999999999E-2</v>
      </c>
      <c r="Q37" s="28"/>
    </row>
    <row r="38" spans="1:31">
      <c r="A38" s="13" t="s">
        <v>73</v>
      </c>
      <c r="B38" s="13">
        <v>193</v>
      </c>
      <c r="C38" s="18" t="str">
        <f t="shared" si="0"/>
        <v>193N</v>
      </c>
      <c r="D38" s="18">
        <v>1</v>
      </c>
      <c r="E38" s="4">
        <v>0.2414</v>
      </c>
      <c r="F38" s="20">
        <v>1.89E-2</v>
      </c>
      <c r="G38" s="21"/>
      <c r="H38" s="21"/>
      <c r="I38" s="21"/>
      <c r="J38" s="21"/>
      <c r="K38" s="21"/>
      <c r="L38" s="4"/>
      <c r="M38" s="21">
        <f t="shared" si="1"/>
        <v>0.2414</v>
      </c>
      <c r="N38" s="20">
        <f t="shared" si="1"/>
        <v>1.89E-2</v>
      </c>
      <c r="O38" s="22">
        <f t="shared" si="2"/>
        <v>1.89E-2</v>
      </c>
      <c r="P38" s="22">
        <f t="shared" si="3"/>
        <v>1.89E-2</v>
      </c>
      <c r="Q38" t="s">
        <v>75</v>
      </c>
    </row>
    <row r="39" spans="1:31">
      <c r="A39" s="13" t="s">
        <v>74</v>
      </c>
      <c r="B39" s="13">
        <v>193</v>
      </c>
      <c r="C39" s="18" t="str">
        <f t="shared" si="0"/>
        <v>193T</v>
      </c>
      <c r="D39" s="18">
        <v>1</v>
      </c>
      <c r="E39" s="4">
        <v>0.61070000000000002</v>
      </c>
      <c r="F39" s="20">
        <v>4.53E-2</v>
      </c>
      <c r="G39" s="21"/>
      <c r="H39" s="21"/>
      <c r="I39" s="21"/>
      <c r="J39" s="21"/>
      <c r="K39" s="21"/>
      <c r="L39" s="4"/>
      <c r="M39" s="21">
        <f t="shared" si="1"/>
        <v>0.61070000000000002</v>
      </c>
      <c r="N39" s="20">
        <f t="shared" si="1"/>
        <v>4.53E-2</v>
      </c>
      <c r="O39" s="22">
        <f t="shared" si="2"/>
        <v>4.53E-2</v>
      </c>
      <c r="P39" s="22">
        <f t="shared" si="3"/>
        <v>4.53E-2</v>
      </c>
      <c r="Q39" t="s">
        <v>75</v>
      </c>
    </row>
    <row r="40" spans="1:31">
      <c r="A40" s="13" t="s">
        <v>73</v>
      </c>
      <c r="B40" s="13">
        <v>194</v>
      </c>
      <c r="C40" s="18" t="str">
        <f t="shared" si="0"/>
        <v>194N</v>
      </c>
      <c r="D40" s="18">
        <v>1</v>
      </c>
      <c r="E40" s="4">
        <v>0.49359999999999998</v>
      </c>
      <c r="F40" s="20">
        <v>6.3899999999999998E-2</v>
      </c>
      <c r="G40" s="21"/>
      <c r="H40" s="21"/>
      <c r="I40" s="21"/>
      <c r="J40" s="21"/>
      <c r="K40" s="21"/>
      <c r="L40" s="4"/>
      <c r="M40" s="21">
        <f t="shared" si="1"/>
        <v>0.49359999999999998</v>
      </c>
      <c r="N40" s="20">
        <f t="shared" si="1"/>
        <v>6.3899999999999998E-2</v>
      </c>
      <c r="O40" s="22">
        <f t="shared" si="2"/>
        <v>6.3899999999999998E-2</v>
      </c>
      <c r="P40" s="22">
        <f t="shared" si="3"/>
        <v>6.3899999999999998E-2</v>
      </c>
      <c r="Q40"/>
    </row>
    <row r="41" spans="1:31">
      <c r="A41" s="13" t="s">
        <v>74</v>
      </c>
      <c r="B41" s="13">
        <v>194</v>
      </c>
      <c r="C41" s="18" t="str">
        <f t="shared" si="0"/>
        <v>194T</v>
      </c>
      <c r="D41" s="18">
        <v>1</v>
      </c>
      <c r="E41" s="4">
        <v>2.8050000000000002</v>
      </c>
      <c r="F41" s="4">
        <v>0.82040000000000002</v>
      </c>
      <c r="G41" s="21"/>
      <c r="H41" s="21"/>
      <c r="I41" s="21"/>
      <c r="J41" s="21"/>
      <c r="K41" s="21"/>
      <c r="L41" s="4"/>
      <c r="M41" s="21">
        <f t="shared" si="1"/>
        <v>2.8050000000000002</v>
      </c>
      <c r="N41" s="20">
        <f t="shared" si="1"/>
        <v>0.82040000000000002</v>
      </c>
      <c r="O41" s="22">
        <f t="shared" si="2"/>
        <v>0.82040000000000002</v>
      </c>
      <c r="P41" s="22">
        <f t="shared" si="3"/>
        <v>0.82040000000000002</v>
      </c>
      <c r="Q41"/>
    </row>
    <row r="42" spans="1:31">
      <c r="A42" s="13" t="s">
        <v>71</v>
      </c>
      <c r="B42" s="13">
        <v>197</v>
      </c>
      <c r="C42" s="18" t="str">
        <f t="shared" si="0"/>
        <v>197N</v>
      </c>
      <c r="D42" s="18">
        <v>1</v>
      </c>
      <c r="E42" s="4">
        <v>0.32479999999999998</v>
      </c>
      <c r="F42" s="20">
        <v>2.58E-2</v>
      </c>
      <c r="G42" s="21"/>
      <c r="H42" s="21"/>
      <c r="I42" s="21"/>
      <c r="J42" s="21"/>
      <c r="K42" s="21"/>
      <c r="L42" s="4"/>
      <c r="M42" s="21">
        <f t="shared" si="1"/>
        <v>0.32479999999999998</v>
      </c>
      <c r="N42" s="20">
        <f t="shared" si="1"/>
        <v>2.58E-2</v>
      </c>
      <c r="O42" s="22">
        <f t="shared" si="2"/>
        <v>2.58E-2</v>
      </c>
      <c r="P42" s="22">
        <f t="shared" si="3"/>
        <v>2.58E-2</v>
      </c>
      <c r="Q42"/>
    </row>
    <row r="43" spans="1:31">
      <c r="A43" s="13" t="s">
        <v>72</v>
      </c>
      <c r="B43" s="13">
        <v>197</v>
      </c>
      <c r="C43" s="18" t="str">
        <f t="shared" si="0"/>
        <v>197T</v>
      </c>
      <c r="D43" s="18">
        <v>1</v>
      </c>
      <c r="E43" s="4">
        <v>0.3422</v>
      </c>
      <c r="F43" s="20">
        <v>2.53E-2</v>
      </c>
      <c r="G43" s="21"/>
      <c r="H43" s="21"/>
      <c r="I43" s="21"/>
      <c r="J43" s="21"/>
      <c r="K43" s="21"/>
      <c r="L43" s="4"/>
      <c r="M43" s="21">
        <f t="shared" si="1"/>
        <v>0.3422</v>
      </c>
      <c r="N43" s="20">
        <f t="shared" si="1"/>
        <v>2.53E-2</v>
      </c>
      <c r="O43" s="22">
        <f t="shared" si="2"/>
        <v>2.53E-2</v>
      </c>
      <c r="P43" s="22">
        <f t="shared" si="3"/>
        <v>2.53E-2</v>
      </c>
      <c r="Q43"/>
    </row>
    <row r="44" spans="1:31">
      <c r="A44" s="13" t="s">
        <v>73</v>
      </c>
      <c r="B44" s="13">
        <v>198</v>
      </c>
      <c r="C44" s="18" t="str">
        <f t="shared" si="0"/>
        <v>198N</v>
      </c>
      <c r="D44" s="18">
        <v>1</v>
      </c>
      <c r="E44" s="4">
        <v>0.38319999999999999</v>
      </c>
      <c r="F44" s="20">
        <v>2.5899999999999999E-2</v>
      </c>
      <c r="G44" s="21"/>
      <c r="H44" s="21"/>
      <c r="I44" s="21"/>
      <c r="J44" s="21"/>
      <c r="K44" s="21"/>
      <c r="L44" s="4"/>
      <c r="M44" s="21">
        <f t="shared" si="1"/>
        <v>0.38319999999999999</v>
      </c>
      <c r="N44" s="20">
        <f t="shared" si="1"/>
        <v>2.5899999999999999E-2</v>
      </c>
      <c r="O44" s="22">
        <f t="shared" si="2"/>
        <v>2.5899999999999999E-2</v>
      </c>
      <c r="P44" s="22">
        <f t="shared" si="3"/>
        <v>2.5899999999999999E-2</v>
      </c>
      <c r="Q44"/>
    </row>
    <row r="45" spans="1:31">
      <c r="A45" s="13" t="s">
        <v>74</v>
      </c>
      <c r="B45" s="13">
        <v>198</v>
      </c>
      <c r="C45" s="18" t="str">
        <f t="shared" si="0"/>
        <v>198T</v>
      </c>
      <c r="D45" s="18">
        <v>1</v>
      </c>
      <c r="E45" s="4">
        <v>0.88580000000000003</v>
      </c>
      <c r="F45" s="20">
        <v>8.8900000000000007E-2</v>
      </c>
      <c r="G45" s="21"/>
      <c r="H45" s="21"/>
      <c r="I45" s="21"/>
      <c r="J45" s="21"/>
      <c r="K45" s="21"/>
      <c r="L45" s="4"/>
      <c r="M45" s="21">
        <f t="shared" si="1"/>
        <v>0.88580000000000003</v>
      </c>
      <c r="N45" s="20">
        <f t="shared" si="1"/>
        <v>8.8900000000000007E-2</v>
      </c>
      <c r="O45" s="22">
        <f t="shared" si="2"/>
        <v>8.8900000000000007E-2</v>
      </c>
      <c r="P45" s="22">
        <f t="shared" si="3"/>
        <v>8.8900000000000007E-2</v>
      </c>
      <c r="Q45"/>
    </row>
    <row r="46" spans="1:31">
      <c r="A46" s="13" t="s">
        <v>73</v>
      </c>
      <c r="B46" s="13">
        <v>199</v>
      </c>
      <c r="C46" s="18" t="str">
        <f t="shared" si="0"/>
        <v>199N</v>
      </c>
      <c r="D46" s="18">
        <v>1</v>
      </c>
      <c r="E46" s="21">
        <v>0.2059</v>
      </c>
      <c r="F46" s="25">
        <v>4.6699999999999998E-2</v>
      </c>
      <c r="G46" s="21"/>
      <c r="H46" s="21"/>
      <c r="I46" s="21"/>
      <c r="J46" s="21"/>
      <c r="K46" s="21"/>
      <c r="L46" s="4"/>
      <c r="M46" s="21">
        <f t="shared" si="1"/>
        <v>0.2059</v>
      </c>
      <c r="N46" s="20">
        <f t="shared" si="1"/>
        <v>4.6699999999999998E-2</v>
      </c>
      <c r="O46" s="22">
        <f t="shared" si="2"/>
        <v>4.6699999999999998E-2</v>
      </c>
      <c r="P46" s="22">
        <f t="shared" si="3"/>
        <v>4.6699999999999998E-2</v>
      </c>
      <c r="Q46" s="28"/>
    </row>
    <row r="47" spans="1:31">
      <c r="A47" s="13" t="s">
        <v>74</v>
      </c>
      <c r="B47" s="13">
        <v>199</v>
      </c>
      <c r="C47" s="18" t="str">
        <f t="shared" si="0"/>
        <v>199T</v>
      </c>
      <c r="D47" s="18">
        <v>1</v>
      </c>
      <c r="E47" s="21">
        <v>1.484</v>
      </c>
      <c r="F47" s="21">
        <v>0.16189999999999999</v>
      </c>
      <c r="G47" s="21"/>
      <c r="H47" s="21"/>
      <c r="I47" s="21"/>
      <c r="J47" s="21"/>
      <c r="K47" s="21"/>
      <c r="L47" s="4"/>
      <c r="M47" s="21">
        <f t="shared" si="1"/>
        <v>1.484</v>
      </c>
      <c r="N47" s="20">
        <f t="shared" si="1"/>
        <v>0.16189999999999999</v>
      </c>
      <c r="O47" s="22">
        <f t="shared" si="2"/>
        <v>0.16189999999999999</v>
      </c>
      <c r="P47" s="22">
        <f t="shared" si="3"/>
        <v>0.16189999999999999</v>
      </c>
      <c r="Q47" s="28"/>
    </row>
    <row r="48" spans="1:31" s="23" customFormat="1">
      <c r="A48" s="13" t="s">
        <v>71</v>
      </c>
      <c r="B48" s="13">
        <v>201</v>
      </c>
      <c r="C48" s="18" t="str">
        <f t="shared" si="0"/>
        <v>201N</v>
      </c>
      <c r="D48" s="18">
        <v>1</v>
      </c>
      <c r="E48" s="4">
        <v>0.31530000000000002</v>
      </c>
      <c r="F48" s="20">
        <v>2.9899999999999999E-2</v>
      </c>
      <c r="G48" s="21"/>
      <c r="H48" s="21"/>
      <c r="I48" s="21"/>
      <c r="J48" s="21"/>
      <c r="K48" s="21"/>
      <c r="L48" s="4"/>
      <c r="M48" s="21">
        <f t="shared" si="1"/>
        <v>0.31530000000000002</v>
      </c>
      <c r="N48" s="20">
        <f t="shared" si="1"/>
        <v>2.9899999999999999E-2</v>
      </c>
      <c r="O48" s="22">
        <f t="shared" si="2"/>
        <v>2.9899999999999999E-2</v>
      </c>
      <c r="P48" s="22">
        <f t="shared" si="3"/>
        <v>2.9899999999999999E-2</v>
      </c>
      <c r="Q48"/>
      <c r="R48"/>
      <c r="S48"/>
      <c r="T48"/>
      <c r="U48"/>
      <c r="V48"/>
      <c r="X48"/>
      <c r="Y48"/>
      <c r="Z48"/>
      <c r="AA48"/>
      <c r="AB48"/>
      <c r="AC48"/>
      <c r="AD48"/>
      <c r="AE48"/>
    </row>
    <row r="49" spans="1:31" s="23" customFormat="1">
      <c r="A49" s="13" t="s">
        <v>72</v>
      </c>
      <c r="B49" s="13">
        <v>201</v>
      </c>
      <c r="C49" s="18" t="str">
        <f t="shared" si="0"/>
        <v>201T</v>
      </c>
      <c r="D49" s="18">
        <v>1</v>
      </c>
      <c r="E49" s="4">
        <v>0.74299999999999999</v>
      </c>
      <c r="F49" s="20">
        <v>5.3800000000000001E-2</v>
      </c>
      <c r="G49" s="21"/>
      <c r="H49" s="21"/>
      <c r="I49" s="21"/>
      <c r="J49" s="21"/>
      <c r="K49" s="21"/>
      <c r="L49" s="4"/>
      <c r="M49" s="21">
        <f t="shared" si="1"/>
        <v>0.74299999999999999</v>
      </c>
      <c r="N49" s="20">
        <f t="shared" si="1"/>
        <v>5.3800000000000001E-2</v>
      </c>
      <c r="O49" s="22">
        <f t="shared" si="2"/>
        <v>5.3800000000000001E-2</v>
      </c>
      <c r="P49" s="22">
        <f t="shared" si="3"/>
        <v>5.3800000000000001E-2</v>
      </c>
      <c r="Q49"/>
      <c r="R49"/>
      <c r="S49"/>
      <c r="T49"/>
      <c r="U49"/>
      <c r="V49"/>
      <c r="X49"/>
      <c r="Y49"/>
      <c r="Z49"/>
      <c r="AA49"/>
      <c r="AB49"/>
      <c r="AC49"/>
      <c r="AD49"/>
      <c r="AE49"/>
    </row>
    <row r="50" spans="1:31" s="23" customFormat="1">
      <c r="A50" s="13" t="s">
        <v>73</v>
      </c>
      <c r="B50" s="13">
        <v>208</v>
      </c>
      <c r="C50" s="18" t="str">
        <f t="shared" si="0"/>
        <v>208N</v>
      </c>
      <c r="D50" s="18">
        <v>1</v>
      </c>
      <c r="E50" s="4">
        <v>0.50419999999999998</v>
      </c>
      <c r="F50" s="20">
        <v>7.2499999999999995E-2</v>
      </c>
      <c r="G50" s="21"/>
      <c r="H50" s="21"/>
      <c r="I50" s="21"/>
      <c r="J50" s="21"/>
      <c r="K50" s="21"/>
      <c r="L50" s="4"/>
      <c r="M50" s="21">
        <f t="shared" si="1"/>
        <v>0.50419999999999998</v>
      </c>
      <c r="N50" s="20">
        <f t="shared" si="1"/>
        <v>7.2499999999999995E-2</v>
      </c>
      <c r="O50" s="22">
        <f t="shared" si="2"/>
        <v>7.2499999999999995E-2</v>
      </c>
      <c r="P50" s="22">
        <f t="shared" si="3"/>
        <v>7.2499999999999995E-2</v>
      </c>
      <c r="Q50"/>
      <c r="R50"/>
      <c r="S50"/>
      <c r="T50"/>
      <c r="U50"/>
      <c r="V50"/>
      <c r="X50"/>
      <c r="Y50"/>
      <c r="Z50"/>
      <c r="AA50"/>
      <c r="AB50"/>
      <c r="AC50"/>
      <c r="AD50"/>
      <c r="AE50"/>
    </row>
    <row r="51" spans="1:31" s="23" customFormat="1">
      <c r="A51" s="13" t="s">
        <v>74</v>
      </c>
      <c r="B51" s="13">
        <v>208</v>
      </c>
      <c r="C51" s="18" t="str">
        <f t="shared" si="0"/>
        <v>208T</v>
      </c>
      <c r="D51" s="18">
        <v>1</v>
      </c>
      <c r="E51" s="4">
        <v>0.67530000000000001</v>
      </c>
      <c r="F51" s="4">
        <v>0.10290000000000001</v>
      </c>
      <c r="G51" s="21"/>
      <c r="H51" s="21"/>
      <c r="I51" s="21"/>
      <c r="J51" s="21"/>
      <c r="K51" s="21"/>
      <c r="L51" s="4"/>
      <c r="M51" s="21">
        <f t="shared" si="1"/>
        <v>0.67530000000000001</v>
      </c>
      <c r="N51" s="20">
        <f t="shared" si="1"/>
        <v>0.10290000000000001</v>
      </c>
      <c r="O51" s="22">
        <f t="shared" si="2"/>
        <v>0.10290000000000001</v>
      </c>
      <c r="P51" s="22">
        <f t="shared" si="3"/>
        <v>0.10290000000000001</v>
      </c>
      <c r="Q51"/>
      <c r="R51"/>
      <c r="S51"/>
      <c r="T51"/>
      <c r="U51"/>
      <c r="V51"/>
      <c r="X51"/>
      <c r="Y51"/>
      <c r="Z51"/>
      <c r="AA51"/>
      <c r="AB51"/>
      <c r="AC51"/>
      <c r="AD51"/>
      <c r="AE51"/>
    </row>
    <row r="52" spans="1:31" s="23" customFormat="1">
      <c r="A52" s="13" t="s">
        <v>73</v>
      </c>
      <c r="B52" s="13">
        <v>294</v>
      </c>
      <c r="C52" s="18" t="str">
        <f t="shared" si="0"/>
        <v>294N</v>
      </c>
      <c r="D52" s="18">
        <v>1</v>
      </c>
      <c r="E52" s="4">
        <v>0.35439999999999999</v>
      </c>
      <c r="F52" s="20">
        <v>5.2600000000000001E-2</v>
      </c>
      <c r="G52" s="21"/>
      <c r="H52" s="21"/>
      <c r="I52" s="21"/>
      <c r="J52" s="21"/>
      <c r="K52" s="21"/>
      <c r="L52" s="4"/>
      <c r="M52" s="21">
        <f t="shared" si="1"/>
        <v>0.35439999999999999</v>
      </c>
      <c r="N52" s="20">
        <f t="shared" si="1"/>
        <v>5.2600000000000001E-2</v>
      </c>
      <c r="O52" s="22">
        <f t="shared" si="2"/>
        <v>5.2600000000000001E-2</v>
      </c>
      <c r="P52" s="22">
        <f t="shared" si="3"/>
        <v>5.2600000000000001E-2</v>
      </c>
      <c r="Q52"/>
      <c r="R52"/>
      <c r="S52"/>
      <c r="T52"/>
      <c r="U52"/>
      <c r="V52"/>
      <c r="X52"/>
      <c r="Y52"/>
      <c r="Z52"/>
      <c r="AA52"/>
      <c r="AB52"/>
      <c r="AC52"/>
      <c r="AD52"/>
      <c r="AE52"/>
    </row>
    <row r="53" spans="1:31" s="23" customFormat="1">
      <c r="A53" s="13" t="s">
        <v>74</v>
      </c>
      <c r="B53" s="13">
        <v>294</v>
      </c>
      <c r="C53" s="18" t="str">
        <f t="shared" si="0"/>
        <v>294T</v>
      </c>
      <c r="D53" s="18">
        <v>1</v>
      </c>
      <c r="E53" s="4">
        <v>2.0179999999999998</v>
      </c>
      <c r="F53" s="4">
        <v>0.246</v>
      </c>
      <c r="G53" s="21"/>
      <c r="H53" s="21"/>
      <c r="I53" s="21"/>
      <c r="J53" s="21"/>
      <c r="K53" s="21"/>
      <c r="L53" s="4"/>
      <c r="M53" s="21">
        <f t="shared" si="1"/>
        <v>2.0179999999999998</v>
      </c>
      <c r="N53" s="20">
        <f t="shared" si="1"/>
        <v>0.246</v>
      </c>
      <c r="O53" s="22">
        <f t="shared" si="2"/>
        <v>0.246</v>
      </c>
      <c r="P53" s="22">
        <f t="shared" si="3"/>
        <v>0.246</v>
      </c>
      <c r="Q53"/>
      <c r="R53"/>
      <c r="S53"/>
      <c r="T53"/>
      <c r="U53"/>
      <c r="V53"/>
      <c r="X53"/>
      <c r="Y53"/>
      <c r="Z53"/>
      <c r="AA53"/>
      <c r="AB53"/>
      <c r="AC53"/>
      <c r="AD53"/>
      <c r="AE53"/>
    </row>
    <row r="54" spans="1:31" s="23" customFormat="1">
      <c r="A54" s="13" t="s">
        <v>73</v>
      </c>
      <c r="B54" s="13">
        <v>301</v>
      </c>
      <c r="C54" s="24" t="str">
        <f t="shared" si="0"/>
        <v>301N</v>
      </c>
      <c r="D54" s="18">
        <v>1</v>
      </c>
      <c r="E54" s="4">
        <v>0.40210000000000001</v>
      </c>
      <c r="F54" s="20">
        <v>4.5600000000000002E-2</v>
      </c>
      <c r="G54" s="21"/>
      <c r="H54" s="21"/>
      <c r="I54" s="21"/>
      <c r="J54" s="21"/>
      <c r="K54" s="21"/>
      <c r="L54" s="4"/>
      <c r="M54" s="21">
        <f t="shared" si="1"/>
        <v>0.40210000000000001</v>
      </c>
      <c r="N54" s="20">
        <f t="shared" si="1"/>
        <v>4.5600000000000002E-2</v>
      </c>
      <c r="O54" s="22">
        <f t="shared" si="2"/>
        <v>4.5600000000000002E-2</v>
      </c>
      <c r="P54" s="22">
        <f t="shared" si="3"/>
        <v>4.5600000000000002E-2</v>
      </c>
      <c r="Q54"/>
      <c r="R54"/>
      <c r="S54"/>
      <c r="T54"/>
      <c r="U54"/>
      <c r="V54"/>
      <c r="X54"/>
      <c r="Y54"/>
      <c r="Z54"/>
      <c r="AA54"/>
      <c r="AB54"/>
      <c r="AC54"/>
      <c r="AD54"/>
      <c r="AE54"/>
    </row>
    <row r="55" spans="1:31" s="23" customFormat="1">
      <c r="A55" s="13" t="s">
        <v>74</v>
      </c>
      <c r="B55" s="13">
        <v>301</v>
      </c>
      <c r="C55" s="24" t="str">
        <f t="shared" si="0"/>
        <v>301T</v>
      </c>
      <c r="D55" s="18">
        <v>1</v>
      </c>
      <c r="E55" s="4">
        <v>0.20319999999999999</v>
      </c>
      <c r="F55" s="20">
        <v>1.3100000000000001E-2</v>
      </c>
      <c r="G55" s="21"/>
      <c r="H55" s="21"/>
      <c r="I55" s="21"/>
      <c r="J55" s="21"/>
      <c r="K55" s="21"/>
      <c r="L55" s="4"/>
      <c r="M55" s="21">
        <f t="shared" si="1"/>
        <v>0.20319999999999999</v>
      </c>
      <c r="N55" s="20">
        <f t="shared" si="1"/>
        <v>1.3100000000000001E-2</v>
      </c>
      <c r="O55" s="22">
        <f t="shared" si="2"/>
        <v>1.3100000000000001E-2</v>
      </c>
      <c r="P55" s="22">
        <f t="shared" si="3"/>
        <v>1.3100000000000001E-2</v>
      </c>
      <c r="Q55"/>
      <c r="R55"/>
      <c r="S55"/>
      <c r="T55"/>
      <c r="U55"/>
      <c r="V55"/>
      <c r="X55"/>
      <c r="Y55"/>
      <c r="Z55"/>
      <c r="AA55"/>
      <c r="AB55"/>
      <c r="AC55"/>
      <c r="AD55"/>
      <c r="AE55"/>
    </row>
    <row r="56" spans="1:31" s="23" customFormat="1">
      <c r="A56" s="13" t="s">
        <v>73</v>
      </c>
      <c r="B56" s="13">
        <v>334</v>
      </c>
      <c r="C56" s="19" t="str">
        <f t="shared" si="0"/>
        <v>334N</v>
      </c>
      <c r="D56" s="18">
        <v>1</v>
      </c>
      <c r="E56" s="4">
        <v>0.2306</v>
      </c>
      <c r="F56" s="20">
        <v>3.0800000000000001E-2</v>
      </c>
      <c r="G56" s="21"/>
      <c r="H56" s="21"/>
      <c r="I56" s="21"/>
      <c r="J56" s="21"/>
      <c r="K56" s="21"/>
      <c r="L56" s="4"/>
      <c r="M56" s="21">
        <f t="shared" si="1"/>
        <v>0.2306</v>
      </c>
      <c r="N56" s="20">
        <f t="shared" si="1"/>
        <v>3.0800000000000001E-2</v>
      </c>
      <c r="O56" s="22">
        <f t="shared" si="2"/>
        <v>3.0800000000000001E-2</v>
      </c>
      <c r="P56" s="22">
        <f t="shared" si="3"/>
        <v>3.0800000000000001E-2</v>
      </c>
      <c r="Q56"/>
      <c r="R56"/>
      <c r="S56"/>
      <c r="T56"/>
      <c r="U56"/>
      <c r="V56"/>
      <c r="X56"/>
      <c r="Y56"/>
      <c r="Z56"/>
      <c r="AA56"/>
      <c r="AB56"/>
      <c r="AC56"/>
      <c r="AD56"/>
      <c r="AE56"/>
    </row>
    <row r="57" spans="1:31" s="23" customFormat="1">
      <c r="A57" s="13" t="s">
        <v>74</v>
      </c>
      <c r="B57" s="13">
        <v>334</v>
      </c>
      <c r="C57" s="19" t="str">
        <f t="shared" si="0"/>
        <v>334T</v>
      </c>
      <c r="D57" s="18">
        <v>1</v>
      </c>
      <c r="E57" s="4">
        <v>3.97</v>
      </c>
      <c r="F57" s="4">
        <v>0.53439999999999999</v>
      </c>
      <c r="G57" s="21"/>
      <c r="H57" s="21"/>
      <c r="I57" s="21"/>
      <c r="J57" s="21"/>
      <c r="K57" s="21"/>
      <c r="L57" s="4"/>
      <c r="M57" s="21">
        <f t="shared" si="1"/>
        <v>3.97</v>
      </c>
      <c r="N57" s="20">
        <f t="shared" si="1"/>
        <v>0.53439999999999999</v>
      </c>
      <c r="O57" s="22">
        <f t="shared" si="2"/>
        <v>0.53439999999999999</v>
      </c>
      <c r="P57" s="22">
        <f t="shared" si="3"/>
        <v>0.53439999999999999</v>
      </c>
      <c r="Q57"/>
      <c r="R57"/>
      <c r="S57"/>
      <c r="T57"/>
      <c r="U57"/>
      <c r="V57"/>
      <c r="X57"/>
      <c r="Y57"/>
      <c r="Z57"/>
      <c r="AA57"/>
      <c r="AB57"/>
      <c r="AC57"/>
      <c r="AD57"/>
      <c r="AE57"/>
    </row>
    <row r="58" spans="1:31" s="23" customFormat="1">
      <c r="A58" s="13" t="s">
        <v>73</v>
      </c>
      <c r="B58" s="13">
        <v>336</v>
      </c>
      <c r="C58" s="18" t="str">
        <f t="shared" si="0"/>
        <v>336N</v>
      </c>
      <c r="D58" s="18">
        <v>2</v>
      </c>
      <c r="E58" s="21">
        <v>0.32290000000000002</v>
      </c>
      <c r="F58" s="25">
        <v>8.0100000000000005E-2</v>
      </c>
      <c r="G58" s="21">
        <v>0.3322</v>
      </c>
      <c r="H58" s="25">
        <v>7.1199999999999999E-2</v>
      </c>
      <c r="I58" s="21"/>
      <c r="J58" s="21"/>
      <c r="K58" s="21"/>
      <c r="L58" s="4"/>
      <c r="M58" s="21">
        <f t="shared" si="1"/>
        <v>0.32755000000000001</v>
      </c>
      <c r="N58" s="20">
        <f t="shared" si="1"/>
        <v>7.5649999999999995E-2</v>
      </c>
      <c r="O58" s="22">
        <f t="shared" si="2"/>
        <v>0.10717019175125143</v>
      </c>
      <c r="P58" s="22">
        <f t="shared" si="3"/>
        <v>0.10698525599352463</v>
      </c>
      <c r="Q58" s="28"/>
      <c r="R58"/>
      <c r="S58"/>
      <c r="T58"/>
      <c r="U58"/>
      <c r="V58"/>
      <c r="X58"/>
      <c r="Y58"/>
      <c r="Z58"/>
      <c r="AA58"/>
      <c r="AB58"/>
      <c r="AC58"/>
      <c r="AD58"/>
      <c r="AE58"/>
    </row>
    <row r="59" spans="1:31" s="23" customFormat="1">
      <c r="A59" s="13" t="s">
        <v>74</v>
      </c>
      <c r="B59" s="13">
        <v>336</v>
      </c>
      <c r="C59" s="18" t="str">
        <f t="shared" si="0"/>
        <v>336T</v>
      </c>
      <c r="D59" s="18">
        <v>2</v>
      </c>
      <c r="E59" s="21">
        <v>0.53220000000000001</v>
      </c>
      <c r="F59" s="21">
        <v>0.31319999999999998</v>
      </c>
      <c r="G59" s="21">
        <v>0.37459999999999999</v>
      </c>
      <c r="H59" s="25">
        <v>6.7599999999999993E-2</v>
      </c>
      <c r="I59" s="21"/>
      <c r="J59" s="21"/>
      <c r="K59" s="21"/>
      <c r="L59" s="4"/>
      <c r="M59" s="21">
        <f t="shared" si="1"/>
        <v>0.45340000000000003</v>
      </c>
      <c r="N59" s="20">
        <f t="shared" si="1"/>
        <v>0.19039999999999999</v>
      </c>
      <c r="O59" s="22">
        <f t="shared" si="2"/>
        <v>0.32041223447303002</v>
      </c>
      <c r="P59" s="22">
        <f t="shared" si="3"/>
        <v>0.26926626227583728</v>
      </c>
      <c r="Q59" s="28"/>
      <c r="R59"/>
      <c r="S59"/>
      <c r="T59"/>
      <c r="U59"/>
      <c r="V59"/>
      <c r="X59"/>
      <c r="Y59"/>
      <c r="Z59"/>
      <c r="AA59"/>
      <c r="AB59"/>
      <c r="AC59"/>
      <c r="AD59"/>
      <c r="AE59"/>
    </row>
    <row r="60" spans="1:31" s="23" customFormat="1">
      <c r="A60" s="13" t="s">
        <v>73</v>
      </c>
      <c r="B60" s="13">
        <v>396</v>
      </c>
      <c r="C60" s="24" t="str">
        <f t="shared" si="0"/>
        <v>396N</v>
      </c>
      <c r="D60" s="18">
        <v>1</v>
      </c>
      <c r="E60" s="21">
        <v>0.25019999999999998</v>
      </c>
      <c r="F60" s="25">
        <v>1.4500000000000001E-2</v>
      </c>
      <c r="G60" s="21"/>
      <c r="H60" s="21"/>
      <c r="I60" s="21"/>
      <c r="J60" s="21"/>
      <c r="K60" s="21"/>
      <c r="L60" s="4"/>
      <c r="M60" s="21">
        <f t="shared" si="1"/>
        <v>0.25019999999999998</v>
      </c>
      <c r="N60" s="20">
        <f t="shared" si="1"/>
        <v>1.4500000000000001E-2</v>
      </c>
      <c r="O60" s="22">
        <f t="shared" si="2"/>
        <v>1.4500000000000001E-2</v>
      </c>
      <c r="P60" s="22">
        <f t="shared" si="3"/>
        <v>1.4500000000000001E-2</v>
      </c>
      <c r="Q60" s="28"/>
      <c r="R60"/>
      <c r="S60"/>
      <c r="T60"/>
      <c r="U60"/>
      <c r="V60"/>
      <c r="X60"/>
      <c r="Y60"/>
      <c r="Z60"/>
      <c r="AA60"/>
      <c r="AB60"/>
      <c r="AC60"/>
      <c r="AD60"/>
      <c r="AE60"/>
    </row>
    <row r="61" spans="1:31" s="23" customFormat="1">
      <c r="A61" s="13" t="s">
        <v>74</v>
      </c>
      <c r="B61" s="13">
        <v>396</v>
      </c>
      <c r="C61" s="24" t="str">
        <f t="shared" si="0"/>
        <v>396T</v>
      </c>
      <c r="D61" s="18">
        <v>1</v>
      </c>
      <c r="E61" s="21">
        <v>0.18629999999999999</v>
      </c>
      <c r="F61" s="25">
        <v>1.2500000000000001E-2</v>
      </c>
      <c r="G61" s="21"/>
      <c r="H61" s="21"/>
      <c r="I61" s="21"/>
      <c r="J61" s="21"/>
      <c r="K61" s="21"/>
      <c r="L61" s="4"/>
      <c r="M61" s="21">
        <f t="shared" si="1"/>
        <v>0.18629999999999999</v>
      </c>
      <c r="N61" s="20">
        <f t="shared" si="1"/>
        <v>1.2500000000000001E-2</v>
      </c>
      <c r="O61" s="22">
        <f t="shared" si="2"/>
        <v>1.2500000000000001E-2</v>
      </c>
      <c r="P61" s="22">
        <f t="shared" si="3"/>
        <v>1.2500000000000001E-2</v>
      </c>
      <c r="Q61" s="28"/>
      <c r="R61"/>
      <c r="S61"/>
      <c r="T61"/>
      <c r="U61"/>
      <c r="V61"/>
      <c r="X61"/>
      <c r="Y61"/>
      <c r="Z61"/>
      <c r="AA61"/>
      <c r="AB61"/>
      <c r="AC61"/>
      <c r="AD61"/>
      <c r="AE61"/>
    </row>
    <row r="62" spans="1:31" s="23" customFormat="1">
      <c r="A62" s="13" t="s">
        <v>73</v>
      </c>
      <c r="B62" s="13">
        <v>418</v>
      </c>
      <c r="C62" s="18" t="str">
        <f t="shared" si="0"/>
        <v>418N</v>
      </c>
      <c r="D62" s="18">
        <v>2</v>
      </c>
      <c r="E62" s="21">
        <v>0.28360000000000002</v>
      </c>
      <c r="F62" s="25">
        <v>9.8199999999999996E-2</v>
      </c>
      <c r="G62" s="21">
        <v>0.43690000000000001</v>
      </c>
      <c r="H62" s="25">
        <v>4.4299999999999999E-2</v>
      </c>
      <c r="I62" s="21"/>
      <c r="J62" s="21"/>
      <c r="K62" s="21"/>
      <c r="L62" s="4"/>
      <c r="M62" s="21">
        <f t="shared" ref="M62:N89" si="4">AVERAGE(E62,G62,I62,K62)</f>
        <v>0.36025000000000001</v>
      </c>
      <c r="N62" s="20">
        <f t="shared" si="4"/>
        <v>7.1249999999999994E-2</v>
      </c>
      <c r="O62" s="22">
        <f t="shared" si="2"/>
        <v>0.10772989371571848</v>
      </c>
      <c r="P62" s="22">
        <f t="shared" si="3"/>
        <v>0.10076271631908301</v>
      </c>
      <c r="Q62" s="28"/>
      <c r="R62"/>
      <c r="S62"/>
      <c r="T62"/>
      <c r="U62"/>
      <c r="V62" s="35"/>
      <c r="X62"/>
      <c r="Y62"/>
      <c r="Z62"/>
      <c r="AA62"/>
      <c r="AB62"/>
      <c r="AC62"/>
      <c r="AD62"/>
      <c r="AE62"/>
    </row>
    <row r="63" spans="1:31" s="23" customFormat="1">
      <c r="A63" s="13" t="s">
        <v>74</v>
      </c>
      <c r="B63" s="13">
        <v>418</v>
      </c>
      <c r="C63" s="18" t="str">
        <f t="shared" si="0"/>
        <v>418T</v>
      </c>
      <c r="D63" s="18">
        <v>2</v>
      </c>
      <c r="E63" s="21">
        <v>0.85060000000000002</v>
      </c>
      <c r="F63" s="21">
        <v>0.24260000000000001</v>
      </c>
      <c r="G63" s="21">
        <v>0.87939999999999996</v>
      </c>
      <c r="H63" s="25">
        <v>7.4300000000000005E-2</v>
      </c>
      <c r="I63" s="21"/>
      <c r="J63" s="21"/>
      <c r="K63" s="21"/>
      <c r="L63" s="4"/>
      <c r="M63" s="21">
        <f t="shared" si="4"/>
        <v>0.86499999999999999</v>
      </c>
      <c r="N63" s="20">
        <f t="shared" si="4"/>
        <v>0.15845000000000001</v>
      </c>
      <c r="O63" s="22">
        <f t="shared" si="2"/>
        <v>0.25372278179146629</v>
      </c>
      <c r="P63" s="22">
        <f t="shared" si="3"/>
        <v>0.2240821389580169</v>
      </c>
      <c r="Q63" s="28"/>
      <c r="R63"/>
      <c r="S63"/>
      <c r="T63"/>
      <c r="U63"/>
      <c r="V63"/>
      <c r="X63"/>
      <c r="Y63"/>
      <c r="Z63"/>
      <c r="AA63"/>
      <c r="AB63"/>
      <c r="AC63"/>
      <c r="AD63"/>
      <c r="AE63"/>
    </row>
    <row r="64" spans="1:31" s="23" customFormat="1">
      <c r="A64" s="13" t="s">
        <v>73</v>
      </c>
      <c r="B64" s="13">
        <v>442</v>
      </c>
      <c r="C64" s="18" t="str">
        <f t="shared" si="0"/>
        <v>442N</v>
      </c>
      <c r="D64" s="18">
        <v>3</v>
      </c>
      <c r="E64" s="21">
        <v>0.121</v>
      </c>
      <c r="F64" s="4">
        <v>0.2823</v>
      </c>
      <c r="G64" s="4">
        <v>0.1135</v>
      </c>
      <c r="H64" s="20">
        <v>7.4399999999999994E-2</v>
      </c>
      <c r="I64" s="4">
        <v>0.14410000000000001</v>
      </c>
      <c r="J64" s="20">
        <v>8.0199999999999994E-3</v>
      </c>
      <c r="K64" s="21"/>
      <c r="L64" s="4"/>
      <c r="M64" s="21">
        <f t="shared" si="4"/>
        <v>0.12620000000000001</v>
      </c>
      <c r="N64" s="20">
        <f t="shared" si="4"/>
        <v>0.12157333333333335</v>
      </c>
      <c r="O64" s="22">
        <f t="shared" si="2"/>
        <v>0.2920496026362645</v>
      </c>
      <c r="P64" s="22">
        <f t="shared" si="3"/>
        <v>0.21057119017884035</v>
      </c>
      <c r="Q64" s="28"/>
      <c r="R64" s="36"/>
      <c r="S64" s="37"/>
      <c r="T64" s="37"/>
      <c r="U64" s="37"/>
      <c r="V64"/>
      <c r="X64"/>
      <c r="Y64"/>
      <c r="Z64"/>
      <c r="AA64"/>
      <c r="AB64"/>
      <c r="AC64"/>
      <c r="AD64"/>
      <c r="AE64"/>
    </row>
    <row r="65" spans="1:31" s="23" customFormat="1">
      <c r="A65" s="13" t="s">
        <v>74</v>
      </c>
      <c r="B65" s="13">
        <v>442</v>
      </c>
      <c r="C65" s="18" t="str">
        <f t="shared" si="0"/>
        <v>442T</v>
      </c>
      <c r="D65" s="18">
        <v>3</v>
      </c>
      <c r="E65" s="21">
        <v>0.52600000000000002</v>
      </c>
      <c r="F65" s="4">
        <v>0.187</v>
      </c>
      <c r="G65" s="4">
        <v>0.42459999999999998</v>
      </c>
      <c r="H65" s="20">
        <v>7.6100000000000001E-2</v>
      </c>
      <c r="I65" s="4">
        <v>0.33489999999999998</v>
      </c>
      <c r="J65" s="20">
        <v>1.29E-2</v>
      </c>
      <c r="K65" s="21"/>
      <c r="L65" s="4"/>
      <c r="M65" s="21">
        <f t="shared" si="4"/>
        <v>0.42849999999999994</v>
      </c>
      <c r="N65" s="20">
        <f t="shared" si="4"/>
        <v>9.2000000000000012E-2</v>
      </c>
      <c r="O65" s="22">
        <f t="shared" si="2"/>
        <v>0.20230328717052523</v>
      </c>
      <c r="P65" s="22">
        <f t="shared" si="3"/>
        <v>0.15934867429633673</v>
      </c>
      <c r="Q65" s="28"/>
      <c r="R65" s="36"/>
      <c r="S65" s="37"/>
      <c r="T65" s="37"/>
      <c r="U65" s="37"/>
      <c r="V65"/>
      <c r="X65"/>
      <c r="Y65"/>
      <c r="Z65"/>
      <c r="AA65"/>
      <c r="AB65"/>
      <c r="AC65"/>
      <c r="AD65"/>
      <c r="AE65"/>
    </row>
    <row r="66" spans="1:31" s="23" customFormat="1">
      <c r="A66" s="13" t="s">
        <v>73</v>
      </c>
      <c r="B66" s="13">
        <v>445</v>
      </c>
      <c r="C66" s="18" t="str">
        <f t="shared" ref="C66:C129" si="5">B66&amp;A66</f>
        <v>445N</v>
      </c>
      <c r="D66" s="18">
        <v>1</v>
      </c>
      <c r="E66" s="21">
        <v>0.43359999999999999</v>
      </c>
      <c r="F66" s="25">
        <v>6.1499999999999999E-2</v>
      </c>
      <c r="G66" s="21"/>
      <c r="H66" s="21"/>
      <c r="I66" s="21"/>
      <c r="J66" s="21"/>
      <c r="K66" s="21"/>
      <c r="L66" s="4"/>
      <c r="M66" s="29">
        <f t="shared" si="4"/>
        <v>0.43359999999999999</v>
      </c>
      <c r="N66" s="20">
        <f t="shared" si="4"/>
        <v>6.1499999999999999E-2</v>
      </c>
      <c r="O66" s="22">
        <f t="shared" si="2"/>
        <v>6.1499999999999999E-2</v>
      </c>
      <c r="P66" s="22">
        <f t="shared" si="3"/>
        <v>6.1499999999999999E-2</v>
      </c>
      <c r="Q66" s="28"/>
      <c r="R66" s="33"/>
      <c r="S66" s="33"/>
      <c r="T66" s="33"/>
      <c r="U66"/>
      <c r="V66"/>
      <c r="X66"/>
      <c r="Y66"/>
      <c r="Z66"/>
      <c r="AA66"/>
      <c r="AB66"/>
      <c r="AC66"/>
      <c r="AD66"/>
      <c r="AE66"/>
    </row>
    <row r="67" spans="1:31" s="23" customFormat="1">
      <c r="A67" s="13" t="s">
        <v>74</v>
      </c>
      <c r="B67" s="13">
        <v>445</v>
      </c>
      <c r="C67" s="18" t="str">
        <f t="shared" si="5"/>
        <v>445T</v>
      </c>
      <c r="D67" s="18">
        <v>1</v>
      </c>
      <c r="E67" s="21">
        <v>0.66320000000000001</v>
      </c>
      <c r="F67" s="25">
        <v>8.6300000000000002E-2</v>
      </c>
      <c r="G67" s="21"/>
      <c r="H67" s="21"/>
      <c r="I67" s="21"/>
      <c r="J67" s="21"/>
      <c r="K67" s="21"/>
      <c r="L67" s="4"/>
      <c r="M67" s="29">
        <f t="shared" si="4"/>
        <v>0.66320000000000001</v>
      </c>
      <c r="N67" s="20">
        <f t="shared" si="4"/>
        <v>8.6300000000000002E-2</v>
      </c>
      <c r="O67" s="22">
        <f t="shared" ref="O67:O130" si="6">SQRT((F67^2)+(H67^2)+(J67^2)+(L67^2))</f>
        <v>8.6300000000000002E-2</v>
      </c>
      <c r="P67" s="22">
        <f t="shared" ref="P67:P130" si="7">AVERAGE(F67+H67+J67+L67)/SQRT(D67)</f>
        <v>8.6300000000000002E-2</v>
      </c>
      <c r="Q67" s="28"/>
      <c r="R67" s="33"/>
      <c r="S67" s="33"/>
      <c r="T67" s="33"/>
      <c r="U67"/>
      <c r="V67"/>
      <c r="X67"/>
      <c r="Y67"/>
      <c r="Z67"/>
      <c r="AA67"/>
      <c r="AB67"/>
      <c r="AC67"/>
      <c r="AD67"/>
      <c r="AE67"/>
    </row>
    <row r="68" spans="1:31" s="23" customFormat="1">
      <c r="A68" s="13" t="s">
        <v>71</v>
      </c>
      <c r="B68" s="38">
        <v>445</v>
      </c>
      <c r="C68" s="24" t="str">
        <f t="shared" si="5"/>
        <v>445N</v>
      </c>
      <c r="D68" s="19">
        <v>1</v>
      </c>
      <c r="E68" s="26">
        <v>0.35089999999999999</v>
      </c>
      <c r="F68" s="27">
        <v>2.98E-2</v>
      </c>
      <c r="G68" s="21"/>
      <c r="H68" s="21"/>
      <c r="I68" s="21"/>
      <c r="J68" s="21"/>
      <c r="K68" s="21"/>
      <c r="L68" s="4"/>
      <c r="M68" s="29">
        <f t="shared" si="4"/>
        <v>0.35089999999999999</v>
      </c>
      <c r="N68" s="20">
        <f t="shared" si="4"/>
        <v>2.98E-2</v>
      </c>
      <c r="O68" s="22">
        <f t="shared" si="6"/>
        <v>2.98E-2</v>
      </c>
      <c r="P68" s="22">
        <f t="shared" si="7"/>
        <v>2.98E-2</v>
      </c>
      <c r="Q68" t="s">
        <v>75</v>
      </c>
      <c r="R68" s="33"/>
      <c r="S68" s="33"/>
      <c r="T68" s="33"/>
      <c r="U68"/>
      <c r="V68"/>
      <c r="X68"/>
      <c r="Y68"/>
      <c r="Z68"/>
      <c r="AA68"/>
      <c r="AB68"/>
      <c r="AC68"/>
      <c r="AD68"/>
      <c r="AE68"/>
    </row>
    <row r="69" spans="1:31" s="23" customFormat="1">
      <c r="A69" s="13" t="s">
        <v>72</v>
      </c>
      <c r="B69" s="38">
        <v>445</v>
      </c>
      <c r="C69" s="24" t="str">
        <f t="shared" si="5"/>
        <v>445T</v>
      </c>
      <c r="D69" s="19">
        <v>1</v>
      </c>
      <c r="E69" s="26">
        <v>0.21360000000000001</v>
      </c>
      <c r="F69" s="27">
        <v>1.3899999999999999E-2</v>
      </c>
      <c r="G69" s="21"/>
      <c r="H69" s="21"/>
      <c r="I69" s="21"/>
      <c r="J69" s="21"/>
      <c r="K69" s="21"/>
      <c r="L69" s="4"/>
      <c r="M69" s="29">
        <f t="shared" si="4"/>
        <v>0.21360000000000001</v>
      </c>
      <c r="N69" s="20">
        <f t="shared" si="4"/>
        <v>1.3899999999999999E-2</v>
      </c>
      <c r="O69" s="22">
        <f t="shared" si="6"/>
        <v>1.3899999999999999E-2</v>
      </c>
      <c r="P69" s="22">
        <f t="shared" si="7"/>
        <v>1.3899999999999999E-2</v>
      </c>
      <c r="Q69" t="s">
        <v>75</v>
      </c>
      <c r="R69" s="33"/>
      <c r="S69" s="33"/>
      <c r="T69" s="33"/>
      <c r="U69"/>
      <c r="V69"/>
      <c r="X69"/>
      <c r="Y69"/>
      <c r="Z69"/>
      <c r="AA69"/>
      <c r="AB69"/>
      <c r="AC69"/>
      <c r="AD69"/>
      <c r="AE69"/>
    </row>
    <row r="70" spans="1:31" s="23" customFormat="1">
      <c r="A70" s="13" t="s">
        <v>73</v>
      </c>
      <c r="B70" s="13">
        <v>447</v>
      </c>
      <c r="C70" s="18" t="str">
        <f t="shared" si="5"/>
        <v>447N</v>
      </c>
      <c r="D70" s="18">
        <v>4</v>
      </c>
      <c r="E70" s="25">
        <v>7.2599999999999998E-2</v>
      </c>
      <c r="F70" s="25">
        <v>1.83E-2</v>
      </c>
      <c r="G70" s="25">
        <v>9.64E-2</v>
      </c>
      <c r="H70" s="25">
        <v>2.3599999999999999E-2</v>
      </c>
      <c r="I70" s="21">
        <v>0.1171</v>
      </c>
      <c r="J70" s="25">
        <v>1.9699999999999999E-2</v>
      </c>
      <c r="K70" s="21">
        <v>0.1431</v>
      </c>
      <c r="L70" s="20">
        <v>1.7600000000000001E-2</v>
      </c>
      <c r="M70" s="21">
        <f t="shared" si="4"/>
        <v>0.10729999999999999</v>
      </c>
      <c r="N70" s="20">
        <f t="shared" si="4"/>
        <v>1.9800000000000002E-2</v>
      </c>
      <c r="O70" s="22">
        <f t="shared" si="6"/>
        <v>3.9871042123325547E-2</v>
      </c>
      <c r="P70" s="22">
        <f t="shared" si="7"/>
        <v>3.9600000000000003E-2</v>
      </c>
      <c r="Q70" s="28"/>
      <c r="R70" s="33"/>
      <c r="S70" s="33"/>
      <c r="T70" s="33"/>
      <c r="U70"/>
      <c r="V70"/>
      <c r="X70"/>
      <c r="Y70"/>
      <c r="Z70"/>
      <c r="AA70"/>
      <c r="AB70"/>
      <c r="AC70"/>
      <c r="AD70"/>
      <c r="AE70"/>
    </row>
    <row r="71" spans="1:31" s="23" customFormat="1">
      <c r="A71" s="13" t="s">
        <v>74</v>
      </c>
      <c r="B71" s="13">
        <v>447</v>
      </c>
      <c r="C71" s="18" t="str">
        <f t="shared" si="5"/>
        <v>447T</v>
      </c>
      <c r="D71" s="18">
        <v>4</v>
      </c>
      <c r="E71" s="21">
        <v>0.78310000000000002</v>
      </c>
      <c r="F71" s="21">
        <v>0.26629999999999998</v>
      </c>
      <c r="G71" s="21">
        <v>0.58979999999999999</v>
      </c>
      <c r="H71" s="21">
        <v>0.2402</v>
      </c>
      <c r="I71" s="21">
        <v>1.012</v>
      </c>
      <c r="J71" s="21">
        <v>0.17480000000000001</v>
      </c>
      <c r="K71" s="21">
        <v>1.3120000000000001</v>
      </c>
      <c r="L71" s="4">
        <v>0.16669999999999999</v>
      </c>
      <c r="M71" s="21">
        <f t="shared" si="4"/>
        <v>0.92422500000000007</v>
      </c>
      <c r="N71" s="20">
        <f t="shared" si="4"/>
        <v>0.21199999999999999</v>
      </c>
      <c r="O71" s="22">
        <f t="shared" si="6"/>
        <v>0.43238369534477128</v>
      </c>
      <c r="P71" s="22">
        <f t="shared" si="7"/>
        <v>0.42399999999999999</v>
      </c>
      <c r="Q71" s="28"/>
      <c r="R71" s="33"/>
      <c r="S71" s="33"/>
      <c r="T71" s="33"/>
      <c r="U71"/>
      <c r="V71"/>
      <c r="X71"/>
      <c r="Y71"/>
      <c r="Z71"/>
      <c r="AA71"/>
      <c r="AB71"/>
      <c r="AC71"/>
      <c r="AD71"/>
      <c r="AE71"/>
    </row>
    <row r="72" spans="1:31" s="23" customFormat="1">
      <c r="A72" s="13" t="s">
        <v>73</v>
      </c>
      <c r="B72" s="13">
        <v>455</v>
      </c>
      <c r="C72" s="18" t="str">
        <f t="shared" si="5"/>
        <v>455N</v>
      </c>
      <c r="D72" s="18">
        <v>1</v>
      </c>
      <c r="E72" s="21">
        <v>0.247</v>
      </c>
      <c r="F72" s="25">
        <v>2.6200000000000001E-2</v>
      </c>
      <c r="G72" s="21"/>
      <c r="H72" s="21"/>
      <c r="I72" s="21"/>
      <c r="J72" s="21"/>
      <c r="K72" s="21"/>
      <c r="L72" s="4"/>
      <c r="M72" s="21">
        <f t="shared" si="4"/>
        <v>0.247</v>
      </c>
      <c r="N72" s="20">
        <f t="shared" si="4"/>
        <v>2.6200000000000001E-2</v>
      </c>
      <c r="O72" s="22">
        <f t="shared" si="6"/>
        <v>2.6200000000000001E-2</v>
      </c>
      <c r="P72" s="22">
        <f t="shared" si="7"/>
        <v>2.6200000000000001E-2</v>
      </c>
      <c r="Q72" s="28"/>
      <c r="R72" s="33"/>
      <c r="S72" s="33"/>
      <c r="T72" s="33"/>
      <c r="U72"/>
      <c r="V72"/>
      <c r="X72"/>
      <c r="Y72"/>
      <c r="Z72"/>
      <c r="AA72"/>
      <c r="AB72"/>
      <c r="AC72"/>
      <c r="AD72"/>
      <c r="AE72"/>
    </row>
    <row r="73" spans="1:31" s="23" customFormat="1">
      <c r="A73" s="13" t="s">
        <v>74</v>
      </c>
      <c r="B73" s="13">
        <v>455</v>
      </c>
      <c r="C73" s="18" t="str">
        <f t="shared" si="5"/>
        <v>455T</v>
      </c>
      <c r="D73" s="18">
        <v>1</v>
      </c>
      <c r="E73" s="21">
        <v>0.44090000000000001</v>
      </c>
      <c r="F73" s="25">
        <v>4.2900000000000001E-2</v>
      </c>
      <c r="G73" s="21"/>
      <c r="H73" s="21"/>
      <c r="I73" s="21"/>
      <c r="J73" s="21"/>
      <c r="K73" s="21"/>
      <c r="L73" s="4"/>
      <c r="M73" s="21">
        <f t="shared" si="4"/>
        <v>0.44090000000000001</v>
      </c>
      <c r="N73" s="20">
        <f t="shared" si="4"/>
        <v>4.2900000000000001E-2</v>
      </c>
      <c r="O73" s="22">
        <f t="shared" si="6"/>
        <v>4.2900000000000001E-2</v>
      </c>
      <c r="P73" s="22">
        <f t="shared" si="7"/>
        <v>4.2900000000000001E-2</v>
      </c>
      <c r="Q73" s="28"/>
      <c r="R73" s="33"/>
      <c r="S73" s="33"/>
      <c r="T73" s="33"/>
      <c r="U73"/>
      <c r="V73"/>
      <c r="X73"/>
      <c r="Y73"/>
      <c r="Z73"/>
      <c r="AA73"/>
      <c r="AB73"/>
      <c r="AC73"/>
      <c r="AD73"/>
      <c r="AE73"/>
    </row>
    <row r="74" spans="1:31" s="23" customFormat="1">
      <c r="A74" s="13" t="s">
        <v>73</v>
      </c>
      <c r="B74" s="13">
        <v>458</v>
      </c>
      <c r="C74" s="18" t="str">
        <f t="shared" si="5"/>
        <v>458N</v>
      </c>
      <c r="D74" s="18">
        <v>1</v>
      </c>
      <c r="E74" s="4">
        <v>0.28689999999999999</v>
      </c>
      <c r="F74" s="20">
        <v>2.3300000000000001E-2</v>
      </c>
      <c r="G74" s="21"/>
      <c r="H74" s="21"/>
      <c r="I74" s="21"/>
      <c r="J74" s="21"/>
      <c r="K74" s="21"/>
      <c r="L74" s="4"/>
      <c r="M74" s="21">
        <f t="shared" si="4"/>
        <v>0.28689999999999999</v>
      </c>
      <c r="N74" s="20">
        <f t="shared" si="4"/>
        <v>2.3300000000000001E-2</v>
      </c>
      <c r="O74" s="22">
        <f t="shared" si="6"/>
        <v>2.3300000000000001E-2</v>
      </c>
      <c r="P74" s="22">
        <f t="shared" si="7"/>
        <v>2.3300000000000001E-2</v>
      </c>
      <c r="Q74" s="28"/>
      <c r="R74" s="39"/>
      <c r="S74" s="39"/>
      <c r="T74" s="33"/>
      <c r="U74"/>
      <c r="V74"/>
      <c r="X74"/>
      <c r="Y74"/>
      <c r="Z74"/>
      <c r="AA74"/>
      <c r="AB74"/>
      <c r="AC74"/>
      <c r="AD74"/>
      <c r="AE74"/>
    </row>
    <row r="75" spans="1:31" s="23" customFormat="1">
      <c r="A75" s="13" t="s">
        <v>74</v>
      </c>
      <c r="B75" s="13">
        <v>458</v>
      </c>
      <c r="C75" s="18" t="str">
        <f t="shared" si="5"/>
        <v>458T</v>
      </c>
      <c r="D75" s="18">
        <v>1</v>
      </c>
      <c r="E75" s="4">
        <v>1.88</v>
      </c>
      <c r="F75" s="4">
        <v>0.1166</v>
      </c>
      <c r="G75" s="21"/>
      <c r="H75" s="21"/>
      <c r="I75" s="21"/>
      <c r="J75" s="21"/>
      <c r="K75" s="21"/>
      <c r="L75" s="4"/>
      <c r="M75" s="21">
        <f t="shared" si="4"/>
        <v>1.88</v>
      </c>
      <c r="N75" s="20">
        <f t="shared" si="4"/>
        <v>0.1166</v>
      </c>
      <c r="O75" s="22">
        <f t="shared" si="6"/>
        <v>0.1166</v>
      </c>
      <c r="P75" s="22">
        <f t="shared" si="7"/>
        <v>0.1166</v>
      </c>
      <c r="Q75" s="28"/>
      <c r="R75" s="39"/>
      <c r="S75" s="39"/>
      <c r="T75" s="33"/>
      <c r="U75"/>
      <c r="V75"/>
      <c r="X75"/>
      <c r="Y75"/>
      <c r="Z75"/>
      <c r="AA75"/>
      <c r="AB75"/>
      <c r="AC75"/>
      <c r="AD75"/>
      <c r="AE75"/>
    </row>
    <row r="76" spans="1:31" s="23" customFormat="1">
      <c r="A76" s="13" t="s">
        <v>73</v>
      </c>
      <c r="B76" s="13">
        <v>475</v>
      </c>
      <c r="C76" s="24" t="str">
        <f t="shared" si="5"/>
        <v>475N</v>
      </c>
      <c r="D76" s="18">
        <v>3</v>
      </c>
      <c r="E76" s="21">
        <v>0.31330000000000002</v>
      </c>
      <c r="F76" s="25">
        <v>2.2200000000000001E-2</v>
      </c>
      <c r="G76" s="21">
        <v>0.30199999999999999</v>
      </c>
      <c r="H76" s="25">
        <v>3.7499999999999999E-2</v>
      </c>
      <c r="I76" s="21">
        <v>0.24349999999999999</v>
      </c>
      <c r="J76" s="25">
        <v>2.9399999999999999E-2</v>
      </c>
      <c r="K76" s="21"/>
      <c r="L76" s="4"/>
      <c r="M76" s="21">
        <f t="shared" si="4"/>
        <v>0.28626666666666667</v>
      </c>
      <c r="N76" s="20">
        <f t="shared" si="4"/>
        <v>2.9700000000000001E-2</v>
      </c>
      <c r="O76" s="22">
        <f t="shared" si="6"/>
        <v>5.2568526705624917E-2</v>
      </c>
      <c r="P76" s="22">
        <f t="shared" si="7"/>
        <v>5.1441908984795656E-2</v>
      </c>
      <c r="Q76" s="28"/>
      <c r="R76" s="33"/>
      <c r="S76" s="33"/>
      <c r="T76" s="33"/>
      <c r="U76"/>
      <c r="V76"/>
      <c r="X76"/>
      <c r="Y76"/>
      <c r="Z76"/>
      <c r="AA76"/>
      <c r="AB76"/>
      <c r="AC76"/>
      <c r="AD76"/>
      <c r="AE76"/>
    </row>
    <row r="77" spans="1:31" s="23" customFormat="1">
      <c r="A77" s="13" t="s">
        <v>74</v>
      </c>
      <c r="B77" s="13">
        <v>475</v>
      </c>
      <c r="C77" s="24" t="str">
        <f t="shared" si="5"/>
        <v>475T</v>
      </c>
      <c r="D77" s="18">
        <v>3</v>
      </c>
      <c r="E77" s="21">
        <v>0.19439999999999999</v>
      </c>
      <c r="F77" s="25">
        <v>3.0599999999999999E-2</v>
      </c>
      <c r="G77" s="21">
        <v>0.17019999999999999</v>
      </c>
      <c r="H77" s="21">
        <v>0.10920000000000001</v>
      </c>
      <c r="I77" s="21">
        <v>0.2293</v>
      </c>
      <c r="J77" s="25">
        <v>2.3099999999999999E-2</v>
      </c>
      <c r="K77" s="21"/>
      <c r="L77" s="4"/>
      <c r="M77" s="21">
        <f t="shared" si="4"/>
        <v>0.19796666666666665</v>
      </c>
      <c r="N77" s="20">
        <f t="shared" si="4"/>
        <v>5.4300000000000008E-2</v>
      </c>
      <c r="O77" s="22">
        <f t="shared" si="6"/>
        <v>0.11573508543220593</v>
      </c>
      <c r="P77" s="22">
        <f t="shared" si="7"/>
        <v>9.4050358850990057E-2</v>
      </c>
      <c r="Q77" s="28"/>
      <c r="R77" s="33"/>
      <c r="S77" s="33"/>
      <c r="T77" s="33"/>
      <c r="U77"/>
      <c r="V77"/>
      <c r="X77"/>
      <c r="Y77"/>
      <c r="Z77"/>
      <c r="AA77"/>
      <c r="AB77"/>
      <c r="AC77"/>
      <c r="AD77"/>
      <c r="AE77"/>
    </row>
    <row r="78" spans="1:31" s="23" customFormat="1">
      <c r="A78" s="13" t="s">
        <v>73</v>
      </c>
      <c r="B78" s="13">
        <v>476</v>
      </c>
      <c r="C78" s="18" t="str">
        <f t="shared" si="5"/>
        <v>476N</v>
      </c>
      <c r="D78" s="18">
        <v>2</v>
      </c>
      <c r="E78" s="21">
        <v>0.23050000000000001</v>
      </c>
      <c r="F78" s="25">
        <v>1.6299999999999999E-2</v>
      </c>
      <c r="G78" s="21">
        <v>0.2833</v>
      </c>
      <c r="H78" s="25">
        <v>4.0899999999999999E-2</v>
      </c>
      <c r="I78" s="21"/>
      <c r="J78" s="21"/>
      <c r="K78" s="21"/>
      <c r="L78" s="4"/>
      <c r="M78" s="21">
        <f t="shared" si="4"/>
        <v>0.25690000000000002</v>
      </c>
      <c r="N78" s="20">
        <f t="shared" si="4"/>
        <v>2.86E-2</v>
      </c>
      <c r="O78" s="22">
        <f t="shared" si="6"/>
        <v>4.4028399925502629E-2</v>
      </c>
      <c r="P78" s="22">
        <f t="shared" si="7"/>
        <v>4.0446507883870518E-2</v>
      </c>
      <c r="Q78" s="28"/>
      <c r="R78" s="33"/>
      <c r="S78" s="33"/>
      <c r="T78" s="33"/>
      <c r="U78"/>
      <c r="V78"/>
      <c r="X78"/>
      <c r="Y78"/>
      <c r="Z78"/>
      <c r="AA78"/>
      <c r="AB78"/>
      <c r="AC78"/>
      <c r="AD78"/>
      <c r="AE78"/>
    </row>
    <row r="79" spans="1:31" s="23" customFormat="1">
      <c r="A79" s="13" t="s">
        <v>74</v>
      </c>
      <c r="B79" s="13">
        <v>476</v>
      </c>
      <c r="C79" s="18" t="str">
        <f t="shared" si="5"/>
        <v>476T</v>
      </c>
      <c r="D79" s="18">
        <v>2</v>
      </c>
      <c r="E79" s="21">
        <v>0.49640000000000001</v>
      </c>
      <c r="F79" s="25">
        <v>5.6899999999999999E-2</v>
      </c>
      <c r="G79" s="21">
        <v>0.59899999999999998</v>
      </c>
      <c r="H79" s="25">
        <v>7.4200000000000002E-2</v>
      </c>
      <c r="I79" s="21"/>
      <c r="J79" s="21"/>
      <c r="K79" s="21"/>
      <c r="L79" s="4"/>
      <c r="M79" s="21">
        <f t="shared" si="4"/>
        <v>0.54769999999999996</v>
      </c>
      <c r="N79" s="20">
        <f t="shared" si="4"/>
        <v>6.5549999999999997E-2</v>
      </c>
      <c r="O79" s="22">
        <f t="shared" si="6"/>
        <v>9.3505347440667796E-2</v>
      </c>
      <c r="P79" s="22">
        <f t="shared" si="7"/>
        <v>9.2701699013556377E-2</v>
      </c>
      <c r="Q79" s="28"/>
      <c r="R79" s="33"/>
      <c r="S79" s="33"/>
      <c r="T79" s="33"/>
      <c r="U79"/>
      <c r="V79"/>
      <c r="X79"/>
      <c r="Y79"/>
      <c r="Z79"/>
      <c r="AA79"/>
      <c r="AB79"/>
      <c r="AC79"/>
      <c r="AD79"/>
      <c r="AE79"/>
    </row>
    <row r="80" spans="1:31">
      <c r="A80" s="13" t="s">
        <v>73</v>
      </c>
      <c r="B80" s="13">
        <v>480</v>
      </c>
      <c r="C80" s="24" t="str">
        <f t="shared" si="5"/>
        <v>480N</v>
      </c>
      <c r="D80" s="18">
        <v>1</v>
      </c>
      <c r="E80" s="21">
        <v>0.34</v>
      </c>
      <c r="F80" s="25">
        <v>0.04</v>
      </c>
      <c r="G80" s="21"/>
      <c r="H80" s="21"/>
      <c r="I80" s="21"/>
      <c r="J80" s="21"/>
      <c r="K80" s="21"/>
      <c r="L80" s="4"/>
      <c r="M80" s="21">
        <f t="shared" si="4"/>
        <v>0.34</v>
      </c>
      <c r="N80" s="20">
        <f t="shared" si="4"/>
        <v>0.04</v>
      </c>
      <c r="O80" s="22">
        <f t="shared" si="6"/>
        <v>0.04</v>
      </c>
      <c r="P80" s="22">
        <f t="shared" si="7"/>
        <v>0.04</v>
      </c>
      <c r="Q80" s="28"/>
      <c r="R80" s="39"/>
      <c r="S80" s="39"/>
      <c r="T80" s="33"/>
    </row>
    <row r="81" spans="1:31">
      <c r="A81" s="13" t="s">
        <v>74</v>
      </c>
      <c r="B81" s="13">
        <v>480</v>
      </c>
      <c r="C81" s="24" t="str">
        <f t="shared" si="5"/>
        <v>480T</v>
      </c>
      <c r="D81" s="18">
        <v>1</v>
      </c>
      <c r="E81" s="21">
        <v>0.16569999999999999</v>
      </c>
      <c r="F81" s="25">
        <v>1.5100000000000001E-2</v>
      </c>
      <c r="G81" s="21"/>
      <c r="H81" s="21"/>
      <c r="I81" s="21"/>
      <c r="J81" s="21"/>
      <c r="K81" s="21"/>
      <c r="L81" s="4"/>
      <c r="M81" s="21">
        <f t="shared" si="4"/>
        <v>0.16569999999999999</v>
      </c>
      <c r="N81" s="20">
        <f t="shared" si="4"/>
        <v>1.5100000000000001E-2</v>
      </c>
      <c r="O81" s="22">
        <f t="shared" si="6"/>
        <v>1.5100000000000001E-2</v>
      </c>
      <c r="P81" s="22">
        <f t="shared" si="7"/>
        <v>1.5100000000000001E-2</v>
      </c>
      <c r="Q81" s="28"/>
      <c r="R81" s="39"/>
      <c r="S81" s="39"/>
      <c r="T81" s="33"/>
    </row>
    <row r="82" spans="1:31">
      <c r="A82" s="13" t="s">
        <v>73</v>
      </c>
      <c r="B82" s="13">
        <v>482</v>
      </c>
      <c r="C82" s="18" t="str">
        <f t="shared" si="5"/>
        <v>482N</v>
      </c>
      <c r="D82" s="18">
        <v>3</v>
      </c>
      <c r="E82" s="21">
        <v>0.32240000000000002</v>
      </c>
      <c r="F82" s="25">
        <v>4.0599999999999997E-2</v>
      </c>
      <c r="G82" s="21">
        <v>0.2132</v>
      </c>
      <c r="H82" s="25">
        <v>7.1300000000000002E-2</v>
      </c>
      <c r="I82" s="21"/>
      <c r="J82" s="21"/>
      <c r="K82" s="21"/>
      <c r="L82" s="4"/>
      <c r="M82" s="21">
        <f t="shared" si="4"/>
        <v>0.26780000000000004</v>
      </c>
      <c r="N82" s="20">
        <f t="shared" si="4"/>
        <v>5.595E-2</v>
      </c>
      <c r="O82" s="22">
        <f t="shared" si="6"/>
        <v>8.2049070683341691E-2</v>
      </c>
      <c r="P82" s="22">
        <f t="shared" si="7"/>
        <v>6.4605495122319126E-2</v>
      </c>
      <c r="Q82" s="28"/>
      <c r="R82" s="40"/>
      <c r="S82" s="40"/>
      <c r="T82" s="33"/>
    </row>
    <row r="83" spans="1:31">
      <c r="A83" s="13" t="s">
        <v>74</v>
      </c>
      <c r="B83" s="13">
        <v>482</v>
      </c>
      <c r="C83" s="18" t="str">
        <f t="shared" si="5"/>
        <v>482T</v>
      </c>
      <c r="D83" s="18">
        <v>3</v>
      </c>
      <c r="E83" s="21">
        <v>0.43940000000000001</v>
      </c>
      <c r="F83" s="25">
        <v>5.5E-2</v>
      </c>
      <c r="G83" s="21">
        <v>1.0389999999999999</v>
      </c>
      <c r="H83" s="21">
        <v>0.62339999999999995</v>
      </c>
      <c r="I83" s="21"/>
      <c r="J83" s="21"/>
      <c r="K83" s="21"/>
      <c r="L83" s="4"/>
      <c r="M83" s="21">
        <f t="shared" si="4"/>
        <v>0.73919999999999997</v>
      </c>
      <c r="N83" s="20">
        <f t="shared" si="4"/>
        <v>0.3392</v>
      </c>
      <c r="O83" s="22">
        <f t="shared" si="6"/>
        <v>0.62582150809955384</v>
      </c>
      <c r="P83" s="22">
        <f t="shared" si="7"/>
        <v>0.39167442261824215</v>
      </c>
      <c r="Q83" s="28"/>
      <c r="R83" s="40"/>
      <c r="S83" s="40"/>
      <c r="T83" s="33"/>
    </row>
    <row r="84" spans="1:31">
      <c r="A84" s="13" t="s">
        <v>73</v>
      </c>
      <c r="B84" s="13">
        <v>492</v>
      </c>
      <c r="C84" s="18" t="str">
        <f t="shared" si="5"/>
        <v>492N</v>
      </c>
      <c r="D84" s="18">
        <v>2</v>
      </c>
      <c r="E84" s="21">
        <v>0.17180000000000001</v>
      </c>
      <c r="F84" s="25">
        <v>5.5500000000000001E-2</v>
      </c>
      <c r="G84" s="21">
        <v>0.22320000000000001</v>
      </c>
      <c r="H84" s="25">
        <v>5.0200000000000002E-2</v>
      </c>
      <c r="I84" s="21"/>
      <c r="J84" s="21"/>
      <c r="K84" s="21"/>
      <c r="L84" s="4"/>
      <c r="M84" s="21">
        <f t="shared" si="4"/>
        <v>0.19750000000000001</v>
      </c>
      <c r="N84" s="20">
        <f t="shared" si="4"/>
        <v>5.2850000000000001E-2</v>
      </c>
      <c r="O84" s="22">
        <f t="shared" si="6"/>
        <v>7.4835085354397785E-2</v>
      </c>
      <c r="P84" s="22">
        <f t="shared" si="7"/>
        <v>7.4741186771418069E-2</v>
      </c>
      <c r="Q84" s="28"/>
      <c r="R84" s="33"/>
      <c r="S84" s="33"/>
      <c r="T84" s="33"/>
    </row>
    <row r="85" spans="1:31">
      <c r="A85" s="13" t="s">
        <v>74</v>
      </c>
      <c r="B85" s="13">
        <v>492</v>
      </c>
      <c r="C85" s="18" t="str">
        <f t="shared" si="5"/>
        <v>492T</v>
      </c>
      <c r="D85" s="18">
        <v>2</v>
      </c>
      <c r="E85" s="21">
        <v>0.52480000000000004</v>
      </c>
      <c r="F85" s="21">
        <v>0.185</v>
      </c>
      <c r="G85" s="21">
        <v>0.71740000000000004</v>
      </c>
      <c r="H85" s="21">
        <v>0.1128</v>
      </c>
      <c r="I85" s="21"/>
      <c r="J85" s="21"/>
      <c r="K85" s="21"/>
      <c r="L85" s="4"/>
      <c r="M85" s="21">
        <f t="shared" si="4"/>
        <v>0.62109999999999999</v>
      </c>
      <c r="N85" s="20">
        <f t="shared" si="4"/>
        <v>0.1489</v>
      </c>
      <c r="O85" s="22">
        <f t="shared" si="6"/>
        <v>0.21667681001897734</v>
      </c>
      <c r="P85" s="22">
        <f t="shared" si="7"/>
        <v>0.21057639943735385</v>
      </c>
      <c r="Q85" s="28"/>
      <c r="R85" s="33"/>
      <c r="S85" s="33"/>
      <c r="T85" s="33"/>
    </row>
    <row r="86" spans="1:31">
      <c r="A86" s="13" t="s">
        <v>73</v>
      </c>
      <c r="B86" s="13">
        <v>494</v>
      </c>
      <c r="C86" s="18" t="str">
        <f t="shared" si="5"/>
        <v>494N</v>
      </c>
      <c r="D86" s="18">
        <v>1</v>
      </c>
      <c r="E86" s="21">
        <v>0.29749999999999999</v>
      </c>
      <c r="F86" s="25">
        <v>4.1799999999999997E-2</v>
      </c>
      <c r="G86" s="21"/>
      <c r="H86" s="21"/>
      <c r="I86" s="21"/>
      <c r="J86" s="21"/>
      <c r="K86" s="21"/>
      <c r="L86" s="4"/>
      <c r="M86" s="21">
        <f t="shared" si="4"/>
        <v>0.29749999999999999</v>
      </c>
      <c r="N86" s="20">
        <f t="shared" si="4"/>
        <v>4.1799999999999997E-2</v>
      </c>
      <c r="O86" s="22">
        <f t="shared" si="6"/>
        <v>4.1799999999999997E-2</v>
      </c>
      <c r="P86" s="22">
        <f t="shared" si="7"/>
        <v>4.1799999999999997E-2</v>
      </c>
      <c r="Q86" s="28"/>
      <c r="R86" s="33"/>
      <c r="S86" s="33"/>
      <c r="T86" s="33"/>
    </row>
    <row r="87" spans="1:31">
      <c r="A87" s="13" t="s">
        <v>74</v>
      </c>
      <c r="B87" s="13">
        <v>494</v>
      </c>
      <c r="C87" s="18" t="str">
        <f t="shared" si="5"/>
        <v>494T</v>
      </c>
      <c r="D87" s="18">
        <v>1</v>
      </c>
      <c r="E87" s="21">
        <v>1.004</v>
      </c>
      <c r="F87" s="21">
        <v>0.1507</v>
      </c>
      <c r="G87" s="21"/>
      <c r="H87" s="21"/>
      <c r="I87" s="21"/>
      <c r="J87" s="21"/>
      <c r="K87" s="21"/>
      <c r="L87" s="4"/>
      <c r="M87" s="21">
        <f t="shared" si="4"/>
        <v>1.004</v>
      </c>
      <c r="N87" s="20">
        <f t="shared" si="4"/>
        <v>0.1507</v>
      </c>
      <c r="O87" s="22">
        <f t="shared" si="6"/>
        <v>0.1507</v>
      </c>
      <c r="P87" s="22">
        <f t="shared" si="7"/>
        <v>0.1507</v>
      </c>
      <c r="Q87" s="28"/>
      <c r="R87" s="33"/>
      <c r="S87" s="33"/>
      <c r="T87" s="33"/>
    </row>
    <row r="88" spans="1:31">
      <c r="A88" s="13" t="s">
        <v>73</v>
      </c>
      <c r="B88" s="13">
        <v>505</v>
      </c>
      <c r="C88" s="18" t="str">
        <f t="shared" si="5"/>
        <v>505N</v>
      </c>
      <c r="D88" s="18">
        <v>1</v>
      </c>
      <c r="E88" s="4">
        <v>0.35270000000000001</v>
      </c>
      <c r="F88" s="20">
        <v>2.12E-2</v>
      </c>
      <c r="G88" s="21"/>
      <c r="H88" s="21"/>
      <c r="I88" s="21"/>
      <c r="J88" s="21"/>
      <c r="K88" s="21"/>
      <c r="L88" s="4"/>
      <c r="M88" s="21">
        <f t="shared" si="4"/>
        <v>0.35270000000000001</v>
      </c>
      <c r="N88" s="20">
        <f t="shared" si="4"/>
        <v>2.12E-2</v>
      </c>
      <c r="O88" s="22">
        <f t="shared" si="6"/>
        <v>2.12E-2</v>
      </c>
      <c r="P88" s="22">
        <f t="shared" si="7"/>
        <v>2.12E-2</v>
      </c>
      <c r="Q88" s="28"/>
      <c r="R88" s="39"/>
      <c r="S88" s="39"/>
      <c r="T88" s="33"/>
    </row>
    <row r="89" spans="1:31">
      <c r="A89" s="13" t="s">
        <v>74</v>
      </c>
      <c r="B89" s="13">
        <v>505</v>
      </c>
      <c r="C89" s="18" t="str">
        <f t="shared" si="5"/>
        <v>505T</v>
      </c>
      <c r="D89" s="18">
        <v>1</v>
      </c>
      <c r="E89" s="4">
        <v>0.60680000000000001</v>
      </c>
      <c r="F89" s="20">
        <v>4.9000000000000002E-2</v>
      </c>
      <c r="G89" s="21"/>
      <c r="H89" s="21"/>
      <c r="I89" s="21"/>
      <c r="J89" s="21"/>
      <c r="K89" s="21"/>
      <c r="L89" s="4"/>
      <c r="M89" s="21">
        <f t="shared" si="4"/>
        <v>0.60680000000000001</v>
      </c>
      <c r="N89" s="20">
        <f t="shared" si="4"/>
        <v>4.9000000000000002E-2</v>
      </c>
      <c r="O89" s="22">
        <f t="shared" si="6"/>
        <v>4.9000000000000002E-2</v>
      </c>
      <c r="P89" s="22">
        <f t="shared" si="7"/>
        <v>4.9000000000000002E-2</v>
      </c>
      <c r="Q89" s="28"/>
      <c r="R89" s="39"/>
      <c r="S89" s="39"/>
      <c r="T89" s="33"/>
    </row>
    <row r="90" spans="1:31">
      <c r="A90" s="13" t="s">
        <v>73</v>
      </c>
      <c r="B90" s="13">
        <v>518</v>
      </c>
      <c r="C90" s="24" t="str">
        <f t="shared" si="5"/>
        <v>518N</v>
      </c>
      <c r="D90" s="18">
        <v>0</v>
      </c>
      <c r="E90" s="21"/>
      <c r="F90" s="21"/>
      <c r="G90" s="21"/>
      <c r="H90" s="21"/>
      <c r="I90" s="21"/>
      <c r="J90" s="21"/>
      <c r="K90" s="21"/>
      <c r="L90" s="4"/>
      <c r="M90" s="21"/>
      <c r="N90" s="20"/>
      <c r="O90" s="22">
        <f t="shared" si="6"/>
        <v>0</v>
      </c>
      <c r="P90" s="22" t="e">
        <f t="shared" si="7"/>
        <v>#DIV/0!</v>
      </c>
      <c r="Q90" s="28"/>
      <c r="R90" s="41"/>
      <c r="S90" s="41"/>
      <c r="T90" s="42"/>
      <c r="U90" s="42"/>
    </row>
    <row r="91" spans="1:31">
      <c r="A91" s="13" t="s">
        <v>74</v>
      </c>
      <c r="B91" s="13">
        <v>518</v>
      </c>
      <c r="C91" s="24" t="str">
        <f t="shared" si="5"/>
        <v>518T</v>
      </c>
      <c r="D91" s="18">
        <v>0</v>
      </c>
      <c r="E91" s="21"/>
      <c r="F91" s="21"/>
      <c r="G91" s="21"/>
      <c r="H91" s="21"/>
      <c r="I91" s="21"/>
      <c r="J91" s="21"/>
      <c r="K91" s="21"/>
      <c r="L91" s="4"/>
      <c r="M91" s="21"/>
      <c r="N91" s="20"/>
      <c r="O91" s="22">
        <f t="shared" si="6"/>
        <v>0</v>
      </c>
      <c r="P91" s="22" t="e">
        <f t="shared" si="7"/>
        <v>#DIV/0!</v>
      </c>
      <c r="Q91" s="28"/>
      <c r="R91" s="43"/>
      <c r="S91" s="43"/>
      <c r="T91" s="42"/>
      <c r="U91" s="44"/>
    </row>
    <row r="92" spans="1:31">
      <c r="A92" s="13" t="s">
        <v>73</v>
      </c>
      <c r="B92" s="13">
        <v>524</v>
      </c>
      <c r="C92" s="18" t="str">
        <f t="shared" si="5"/>
        <v>524N</v>
      </c>
      <c r="D92" s="18">
        <v>2</v>
      </c>
      <c r="E92" s="45">
        <v>0.38229999999999997</v>
      </c>
      <c r="F92" s="46">
        <v>5.4100000000000002E-2</v>
      </c>
      <c r="G92" s="21">
        <v>0.45689999999999997</v>
      </c>
      <c r="H92" s="25">
        <v>3.3300000000000003E-2</v>
      </c>
      <c r="I92" s="21"/>
      <c r="J92" s="21"/>
      <c r="K92" s="21"/>
      <c r="L92" s="4"/>
      <c r="M92" s="21">
        <f>AVERAGE(E92,G92,I92,K92)</f>
        <v>0.41959999999999997</v>
      </c>
      <c r="N92" s="20">
        <f>AVERAGE(F92,H92,J92,L92)</f>
        <v>4.3700000000000003E-2</v>
      </c>
      <c r="O92" s="22">
        <f t="shared" si="6"/>
        <v>6.352715954613429E-2</v>
      </c>
      <c r="P92" s="22">
        <f t="shared" si="7"/>
        <v>6.1801132675704251E-2</v>
      </c>
      <c r="Q92" s="28"/>
      <c r="R92" s="33"/>
      <c r="S92" s="33"/>
      <c r="T92" s="33"/>
    </row>
    <row r="93" spans="1:31">
      <c r="A93" s="13" t="s">
        <v>74</v>
      </c>
      <c r="B93" s="13">
        <v>524</v>
      </c>
      <c r="C93" s="18" t="str">
        <f t="shared" si="5"/>
        <v>524T</v>
      </c>
      <c r="D93" s="18">
        <v>2</v>
      </c>
      <c r="E93" s="45">
        <v>0.66790000000000005</v>
      </c>
      <c r="F93" s="46">
        <v>9.6799999999999997E-2</v>
      </c>
      <c r="G93" s="21">
        <v>0.67379999999999995</v>
      </c>
      <c r="H93" s="25">
        <v>9.1700000000000004E-2</v>
      </c>
      <c r="I93" s="21"/>
      <c r="J93" s="21"/>
      <c r="K93" s="21"/>
      <c r="L93" s="4"/>
      <c r="M93" s="21">
        <f>AVERAGE(E93,G93,I93,K93)</f>
        <v>0.67084999999999995</v>
      </c>
      <c r="N93" s="20">
        <f>AVERAGE(F93,H93,J93,L93)</f>
        <v>9.425E-2</v>
      </c>
      <c r="O93" s="22">
        <f t="shared" si="6"/>
        <v>0.13333840407024528</v>
      </c>
      <c r="P93" s="22">
        <f t="shared" si="7"/>
        <v>0.13328962825366419</v>
      </c>
      <c r="Q93" s="28"/>
      <c r="R93" s="33"/>
      <c r="S93" s="33"/>
      <c r="T93" s="33"/>
    </row>
    <row r="94" spans="1:31">
      <c r="A94" s="13" t="s">
        <v>73</v>
      </c>
      <c r="B94" s="13">
        <v>525</v>
      </c>
      <c r="C94" s="18" t="str">
        <f t="shared" si="5"/>
        <v>525N</v>
      </c>
      <c r="D94" s="18">
        <v>0</v>
      </c>
      <c r="E94" s="21"/>
      <c r="F94" s="21"/>
      <c r="G94" s="21"/>
      <c r="H94" s="21"/>
      <c r="I94" s="21"/>
      <c r="J94" s="21"/>
      <c r="K94" s="21"/>
      <c r="L94" s="4"/>
      <c r="M94" s="21"/>
      <c r="N94" s="20"/>
      <c r="O94" s="22">
        <f t="shared" si="6"/>
        <v>0</v>
      </c>
      <c r="P94" s="22" t="e">
        <f t="shared" si="7"/>
        <v>#DIV/0!</v>
      </c>
      <c r="Q94" s="28"/>
      <c r="R94" s="39"/>
      <c r="S94" s="39"/>
      <c r="T94" s="33"/>
      <c r="W94" s="47"/>
      <c r="X94" s="43"/>
      <c r="Y94" s="42"/>
      <c r="Z94" s="44"/>
    </row>
    <row r="95" spans="1:31">
      <c r="A95" s="13" t="s">
        <v>74</v>
      </c>
      <c r="B95" s="13">
        <v>525</v>
      </c>
      <c r="C95" s="18" t="str">
        <f t="shared" si="5"/>
        <v>525T</v>
      </c>
      <c r="D95" s="18">
        <v>0</v>
      </c>
      <c r="E95" s="21"/>
      <c r="F95" s="21"/>
      <c r="G95" s="21"/>
      <c r="H95" s="21"/>
      <c r="I95" s="21"/>
      <c r="J95" s="21"/>
      <c r="K95" s="21"/>
      <c r="L95" s="4"/>
      <c r="M95" s="21"/>
      <c r="N95" s="20"/>
      <c r="O95" s="22">
        <f t="shared" si="6"/>
        <v>0</v>
      </c>
      <c r="P95" s="22" t="e">
        <f t="shared" si="7"/>
        <v>#DIV/0!</v>
      </c>
      <c r="Q95" s="28"/>
      <c r="R95" s="39"/>
      <c r="S95" s="39"/>
      <c r="T95" s="33"/>
      <c r="W95" s="47"/>
      <c r="X95" s="41"/>
      <c r="Y95" s="42"/>
      <c r="Z95" s="44"/>
    </row>
    <row r="96" spans="1:31" s="23" customFormat="1">
      <c r="A96" s="13" t="s">
        <v>73</v>
      </c>
      <c r="B96" s="13">
        <v>527</v>
      </c>
      <c r="C96" s="18" t="str">
        <f t="shared" si="5"/>
        <v>527N</v>
      </c>
      <c r="D96" s="18">
        <v>2</v>
      </c>
      <c r="E96" s="21">
        <v>0.15620000000000001</v>
      </c>
      <c r="F96" s="25">
        <v>1.5100000000000001E-2</v>
      </c>
      <c r="G96" s="21">
        <v>0.1464</v>
      </c>
      <c r="H96" s="25">
        <v>1.8700000000000001E-2</v>
      </c>
      <c r="I96" s="21"/>
      <c r="J96" s="21"/>
      <c r="K96" s="21"/>
      <c r="L96" s="4"/>
      <c r="M96" s="21">
        <f t="shared" ref="M96:N111" si="8">AVERAGE(E96,G96,I96,K96)</f>
        <v>0.15129999999999999</v>
      </c>
      <c r="N96" s="20">
        <f t="shared" si="8"/>
        <v>1.6900000000000002E-2</v>
      </c>
      <c r="O96" s="22">
        <f t="shared" si="6"/>
        <v>2.4035390573069536E-2</v>
      </c>
      <c r="P96" s="22">
        <f t="shared" si="7"/>
        <v>2.3900209204105308E-2</v>
      </c>
      <c r="Q96" s="28"/>
      <c r="R96" s="33"/>
      <c r="S96" s="33"/>
      <c r="T96" s="33"/>
      <c r="U96"/>
      <c r="V96"/>
      <c r="X96"/>
      <c r="Y96"/>
      <c r="Z96"/>
      <c r="AA96"/>
      <c r="AB96"/>
      <c r="AC96"/>
      <c r="AD96"/>
      <c r="AE96"/>
    </row>
    <row r="97" spans="1:31" s="23" customFormat="1">
      <c r="A97" s="13" t="s">
        <v>74</v>
      </c>
      <c r="B97" s="13">
        <v>527</v>
      </c>
      <c r="C97" s="18" t="str">
        <f t="shared" si="5"/>
        <v>527T</v>
      </c>
      <c r="D97" s="18">
        <v>2</v>
      </c>
      <c r="E97" s="21">
        <v>0.97019999999999995</v>
      </c>
      <c r="F97" s="21">
        <v>0.1925</v>
      </c>
      <c r="G97" s="21">
        <v>0.80720000000000003</v>
      </c>
      <c r="H97" s="21">
        <v>0.114</v>
      </c>
      <c r="I97" s="21"/>
      <c r="J97" s="21"/>
      <c r="K97" s="21"/>
      <c r="L97" s="4"/>
      <c r="M97" s="21">
        <f t="shared" si="8"/>
        <v>0.88870000000000005</v>
      </c>
      <c r="N97" s="20">
        <f t="shared" si="8"/>
        <v>0.15325</v>
      </c>
      <c r="O97" s="22">
        <f t="shared" si="6"/>
        <v>0.22372360179471454</v>
      </c>
      <c r="P97" s="22">
        <f t="shared" si="7"/>
        <v>0.21672822843367678</v>
      </c>
      <c r="Q97" s="28"/>
      <c r="R97" s="33"/>
      <c r="S97" s="33"/>
      <c r="T97" s="33"/>
      <c r="U97"/>
      <c r="V97"/>
      <c r="X97"/>
      <c r="Y97"/>
      <c r="Z97"/>
      <c r="AA97"/>
      <c r="AB97"/>
      <c r="AC97"/>
      <c r="AD97"/>
      <c r="AE97"/>
    </row>
    <row r="98" spans="1:31" s="23" customFormat="1">
      <c r="A98" s="13" t="s">
        <v>73</v>
      </c>
      <c r="B98" s="13">
        <v>528</v>
      </c>
      <c r="C98" s="18" t="str">
        <f t="shared" si="5"/>
        <v>528N</v>
      </c>
      <c r="D98" s="18">
        <v>3</v>
      </c>
      <c r="E98" s="21">
        <v>0.19889999999999999</v>
      </c>
      <c r="F98" s="25">
        <v>2.4899999999999999E-2</v>
      </c>
      <c r="G98" s="21">
        <v>0.24809999999999999</v>
      </c>
      <c r="H98" s="25">
        <v>2.4400000000000002E-2</v>
      </c>
      <c r="I98" s="21">
        <v>0.26390000000000002</v>
      </c>
      <c r="J98" s="25">
        <v>3.27E-2</v>
      </c>
      <c r="K98" s="21"/>
      <c r="L98" s="4"/>
      <c r="M98" s="21">
        <f t="shared" si="8"/>
        <v>0.23696666666666666</v>
      </c>
      <c r="N98" s="20">
        <f t="shared" si="8"/>
        <v>2.7333333333333331E-2</v>
      </c>
      <c r="O98" s="22">
        <f t="shared" si="6"/>
        <v>4.7798117117727558E-2</v>
      </c>
      <c r="P98" s="22">
        <f t="shared" si="7"/>
        <v>4.7342722073549309E-2</v>
      </c>
      <c r="Q98" s="28"/>
      <c r="R98" s="33"/>
      <c r="S98" s="33"/>
      <c r="T98" s="33"/>
      <c r="U98"/>
      <c r="V98"/>
      <c r="X98"/>
      <c r="Y98"/>
      <c r="Z98"/>
      <c r="AA98"/>
      <c r="AB98"/>
      <c r="AC98"/>
      <c r="AD98"/>
      <c r="AE98"/>
    </row>
    <row r="99" spans="1:31" s="23" customFormat="1">
      <c r="A99" s="13" t="s">
        <v>74</v>
      </c>
      <c r="B99" s="13">
        <v>528</v>
      </c>
      <c r="C99" s="18" t="str">
        <f t="shared" si="5"/>
        <v>528T</v>
      </c>
      <c r="D99" s="18">
        <v>3</v>
      </c>
      <c r="E99" s="21">
        <v>0.51129999999999998</v>
      </c>
      <c r="F99" s="21">
        <v>0.1759</v>
      </c>
      <c r="G99" s="21">
        <v>0.26929999999999998</v>
      </c>
      <c r="H99" s="25">
        <v>8.8900000000000007E-2</v>
      </c>
      <c r="I99" s="21">
        <v>0.48759999999999998</v>
      </c>
      <c r="J99" s="25">
        <v>5.5199999999999999E-2</v>
      </c>
      <c r="K99" s="21"/>
      <c r="L99" s="4"/>
      <c r="M99" s="21">
        <f t="shared" si="8"/>
        <v>0.42273333333333335</v>
      </c>
      <c r="N99" s="20">
        <f t="shared" si="8"/>
        <v>0.10666666666666669</v>
      </c>
      <c r="O99" s="22">
        <f t="shared" si="6"/>
        <v>0.20467305636062602</v>
      </c>
      <c r="P99" s="22">
        <f t="shared" si="7"/>
        <v>0.18475208614068028</v>
      </c>
      <c r="Q99" s="28"/>
      <c r="R99" s="33"/>
      <c r="S99" s="33"/>
      <c r="T99" s="33"/>
      <c r="U99"/>
      <c r="V99"/>
      <c r="X99"/>
      <c r="Y99"/>
      <c r="Z99"/>
      <c r="AA99"/>
      <c r="AB99"/>
      <c r="AC99"/>
      <c r="AD99"/>
      <c r="AE99"/>
    </row>
    <row r="100" spans="1:31" s="23" customFormat="1">
      <c r="A100" s="13" t="s">
        <v>73</v>
      </c>
      <c r="B100" s="13">
        <v>535</v>
      </c>
      <c r="C100" s="18" t="str">
        <f t="shared" si="5"/>
        <v>535N</v>
      </c>
      <c r="D100" s="18">
        <v>2</v>
      </c>
      <c r="E100" s="21">
        <v>0.21740000000000001</v>
      </c>
      <c r="F100" s="25">
        <v>3.7900000000000003E-2</v>
      </c>
      <c r="G100" s="21">
        <v>0.18940000000000001</v>
      </c>
      <c r="H100" s="25">
        <v>2.7900000000000001E-2</v>
      </c>
      <c r="I100" s="21"/>
      <c r="J100" s="21"/>
      <c r="K100" s="21"/>
      <c r="L100" s="4"/>
      <c r="M100" s="21">
        <f t="shared" si="8"/>
        <v>0.20340000000000003</v>
      </c>
      <c r="N100" s="20">
        <f t="shared" si="8"/>
        <v>3.2899999999999999E-2</v>
      </c>
      <c r="O100" s="22">
        <f t="shared" si="6"/>
        <v>4.7061874165825572E-2</v>
      </c>
      <c r="P100" s="22">
        <f t="shared" si="7"/>
        <v>4.6527626202074825E-2</v>
      </c>
      <c r="Q100" s="28"/>
      <c r="R100" s="33"/>
      <c r="S100" s="33"/>
      <c r="T100" s="33"/>
      <c r="U100"/>
      <c r="V100"/>
      <c r="X100"/>
      <c r="Y100"/>
      <c r="Z100"/>
      <c r="AA100"/>
      <c r="AB100"/>
      <c r="AC100"/>
      <c r="AD100"/>
      <c r="AE100"/>
    </row>
    <row r="101" spans="1:31" s="23" customFormat="1">
      <c r="A101" s="13" t="s">
        <v>74</v>
      </c>
      <c r="B101" s="13">
        <v>535</v>
      </c>
      <c r="C101" s="18" t="str">
        <f t="shared" si="5"/>
        <v>535T</v>
      </c>
      <c r="D101" s="18">
        <v>2</v>
      </c>
      <c r="E101" s="21">
        <v>0.2104</v>
      </c>
      <c r="F101" s="25">
        <v>5.9700000000000003E-2</v>
      </c>
      <c r="G101" s="21">
        <v>0.18609999999999999</v>
      </c>
      <c r="H101" s="25">
        <v>1.9099999999999999E-2</v>
      </c>
      <c r="I101" s="21"/>
      <c r="J101" s="21"/>
      <c r="K101" s="21"/>
      <c r="L101" s="4"/>
      <c r="M101" s="21">
        <f t="shared" si="8"/>
        <v>0.19824999999999998</v>
      </c>
      <c r="N101" s="20">
        <f t="shared" si="8"/>
        <v>3.9400000000000004E-2</v>
      </c>
      <c r="O101" s="22">
        <f t="shared" si="6"/>
        <v>6.2680938091257063E-2</v>
      </c>
      <c r="P101" s="22">
        <f t="shared" si="7"/>
        <v>5.5720014357499945E-2</v>
      </c>
      <c r="Q101" s="28"/>
      <c r="R101" s="33"/>
      <c r="S101" s="33"/>
      <c r="T101" s="33"/>
      <c r="U101"/>
      <c r="V101"/>
      <c r="X101"/>
      <c r="Y101"/>
      <c r="Z101"/>
      <c r="AA101"/>
      <c r="AB101"/>
      <c r="AC101"/>
      <c r="AD101"/>
      <c r="AE101"/>
    </row>
    <row r="102" spans="1:31" s="23" customFormat="1">
      <c r="A102" s="13" t="s">
        <v>73</v>
      </c>
      <c r="B102" s="13">
        <v>536</v>
      </c>
      <c r="C102" s="18" t="str">
        <f t="shared" si="5"/>
        <v>536N</v>
      </c>
      <c r="D102" s="18">
        <v>1</v>
      </c>
      <c r="E102" s="21">
        <v>0.31559999999999999</v>
      </c>
      <c r="F102" s="21">
        <v>0.34710000000000002</v>
      </c>
      <c r="G102" s="21"/>
      <c r="H102" s="21"/>
      <c r="I102" s="21"/>
      <c r="J102" s="21"/>
      <c r="K102" s="21"/>
      <c r="L102" s="4"/>
      <c r="M102" s="21">
        <f t="shared" si="8"/>
        <v>0.31559999999999999</v>
      </c>
      <c r="N102" s="20">
        <f t="shared" si="8"/>
        <v>0.34710000000000002</v>
      </c>
      <c r="O102" s="22">
        <f t="shared" si="6"/>
        <v>0.34710000000000002</v>
      </c>
      <c r="P102" s="22">
        <f t="shared" si="7"/>
        <v>0.34710000000000002</v>
      </c>
      <c r="Q102" s="28"/>
      <c r="R102" s="33"/>
      <c r="S102" s="33"/>
      <c r="T102" s="33"/>
      <c r="U102"/>
      <c r="V102"/>
      <c r="X102"/>
      <c r="Y102"/>
      <c r="Z102"/>
      <c r="AA102"/>
      <c r="AB102"/>
      <c r="AC102"/>
      <c r="AD102"/>
      <c r="AE102"/>
    </row>
    <row r="103" spans="1:31" s="23" customFormat="1">
      <c r="A103" s="13" t="s">
        <v>74</v>
      </c>
      <c r="B103" s="13">
        <v>536</v>
      </c>
      <c r="C103" s="18" t="str">
        <f t="shared" si="5"/>
        <v>536T</v>
      </c>
      <c r="D103" s="18">
        <v>1</v>
      </c>
      <c r="E103" s="21">
        <v>1.0469999999999999</v>
      </c>
      <c r="F103" s="21">
        <v>0.67600000000000005</v>
      </c>
      <c r="G103" s="21"/>
      <c r="H103" s="21"/>
      <c r="I103" s="21"/>
      <c r="J103" s="21"/>
      <c r="K103" s="21"/>
      <c r="L103" s="4"/>
      <c r="M103" s="21">
        <f t="shared" si="8"/>
        <v>1.0469999999999999</v>
      </c>
      <c r="N103" s="20">
        <f t="shared" si="8"/>
        <v>0.67600000000000005</v>
      </c>
      <c r="O103" s="22">
        <f t="shared" si="6"/>
        <v>0.67600000000000005</v>
      </c>
      <c r="P103" s="22">
        <f t="shared" si="7"/>
        <v>0.67600000000000005</v>
      </c>
      <c r="Q103" s="28"/>
      <c r="R103" s="33"/>
      <c r="S103" s="33"/>
      <c r="T103" s="33"/>
      <c r="U103"/>
      <c r="V103"/>
      <c r="X103"/>
      <c r="Y103"/>
      <c r="Z103"/>
      <c r="AA103"/>
      <c r="AB103"/>
      <c r="AC103"/>
      <c r="AD103"/>
      <c r="AE103"/>
    </row>
    <row r="104" spans="1:31" s="23" customFormat="1">
      <c r="A104" s="13" t="s">
        <v>73</v>
      </c>
      <c r="B104" s="13">
        <v>538</v>
      </c>
      <c r="C104" s="18" t="str">
        <f t="shared" si="5"/>
        <v>538N</v>
      </c>
      <c r="D104" s="18">
        <v>1</v>
      </c>
      <c r="E104" s="4">
        <v>0.1346</v>
      </c>
      <c r="F104" s="20">
        <v>4.6199999999999998E-2</v>
      </c>
      <c r="G104" s="21"/>
      <c r="H104" s="21"/>
      <c r="I104" s="21"/>
      <c r="J104" s="21"/>
      <c r="K104" s="21"/>
      <c r="L104" s="4"/>
      <c r="M104" s="21">
        <f t="shared" si="8"/>
        <v>0.1346</v>
      </c>
      <c r="N104" s="20">
        <f t="shared" si="8"/>
        <v>4.6199999999999998E-2</v>
      </c>
      <c r="O104" s="22">
        <f t="shared" si="6"/>
        <v>4.6199999999999998E-2</v>
      </c>
      <c r="P104" s="22">
        <f t="shared" si="7"/>
        <v>4.6199999999999998E-2</v>
      </c>
      <c r="Q104" s="28"/>
      <c r="R104" s="39"/>
      <c r="S104" s="48"/>
      <c r="T104" s="33"/>
      <c r="U104"/>
      <c r="V104"/>
      <c r="X104"/>
      <c r="Y104"/>
      <c r="Z104"/>
      <c r="AA104"/>
      <c r="AB104"/>
      <c r="AC104"/>
      <c r="AD104"/>
      <c r="AE104"/>
    </row>
    <row r="105" spans="1:31" s="23" customFormat="1">
      <c r="A105" s="13" t="s">
        <v>74</v>
      </c>
      <c r="B105" s="13">
        <v>538</v>
      </c>
      <c r="C105" s="18" t="str">
        <f t="shared" si="5"/>
        <v>538T</v>
      </c>
      <c r="D105" s="18">
        <v>1</v>
      </c>
      <c r="E105" s="4">
        <v>0.51100000000000001</v>
      </c>
      <c r="F105" s="20">
        <v>5.0999999999999997E-2</v>
      </c>
      <c r="G105" s="21"/>
      <c r="H105" s="21"/>
      <c r="I105" s="21"/>
      <c r="J105" s="21"/>
      <c r="K105" s="21"/>
      <c r="L105" s="4"/>
      <c r="M105" s="21">
        <f t="shared" si="8"/>
        <v>0.51100000000000001</v>
      </c>
      <c r="N105" s="20">
        <f t="shared" si="8"/>
        <v>5.0999999999999997E-2</v>
      </c>
      <c r="O105" s="22">
        <f t="shared" si="6"/>
        <v>5.0999999999999997E-2</v>
      </c>
      <c r="P105" s="22">
        <f t="shared" si="7"/>
        <v>5.0999999999999997E-2</v>
      </c>
      <c r="Q105" s="28"/>
      <c r="R105" s="39"/>
      <c r="S105" s="39"/>
      <c r="T105" s="33"/>
      <c r="U105"/>
      <c r="V105"/>
      <c r="X105"/>
      <c r="Y105"/>
      <c r="Z105"/>
      <c r="AA105"/>
      <c r="AB105"/>
      <c r="AC105"/>
      <c r="AD105"/>
      <c r="AE105"/>
    </row>
    <row r="106" spans="1:31" s="23" customFormat="1">
      <c r="A106" s="13" t="s">
        <v>73</v>
      </c>
      <c r="B106" s="13">
        <v>543</v>
      </c>
      <c r="C106" s="18" t="str">
        <f t="shared" si="5"/>
        <v>543N</v>
      </c>
      <c r="D106" s="18">
        <v>1</v>
      </c>
      <c r="E106" s="4">
        <v>0.3745</v>
      </c>
      <c r="F106" s="20">
        <v>4.5900000000000003E-2</v>
      </c>
      <c r="G106" s="21"/>
      <c r="H106" s="21"/>
      <c r="I106" s="21"/>
      <c r="J106" s="21"/>
      <c r="K106" s="21"/>
      <c r="L106" s="4"/>
      <c r="M106" s="21">
        <f t="shared" si="8"/>
        <v>0.3745</v>
      </c>
      <c r="N106" s="20">
        <f t="shared" si="8"/>
        <v>4.5900000000000003E-2</v>
      </c>
      <c r="O106" s="22">
        <f t="shared" si="6"/>
        <v>4.5900000000000003E-2</v>
      </c>
      <c r="P106" s="22">
        <f t="shared" si="7"/>
        <v>4.5900000000000003E-2</v>
      </c>
      <c r="Q106" s="28"/>
      <c r="R106" s="39"/>
      <c r="S106" s="39"/>
      <c r="T106" s="33"/>
      <c r="U106"/>
      <c r="V106"/>
      <c r="X106"/>
      <c r="Y106"/>
      <c r="Z106"/>
      <c r="AA106"/>
      <c r="AB106"/>
      <c r="AC106"/>
      <c r="AD106"/>
      <c r="AE106"/>
    </row>
    <row r="107" spans="1:31" s="23" customFormat="1">
      <c r="A107" s="13" t="s">
        <v>74</v>
      </c>
      <c r="B107" s="13">
        <v>543</v>
      </c>
      <c r="C107" s="18" t="str">
        <f t="shared" si="5"/>
        <v>543T</v>
      </c>
      <c r="D107" s="18">
        <v>1</v>
      </c>
      <c r="E107" s="4">
        <v>1.0169999999999999</v>
      </c>
      <c r="F107" s="4">
        <v>0.14610000000000001</v>
      </c>
      <c r="G107" s="21"/>
      <c r="H107" s="21"/>
      <c r="I107" s="21"/>
      <c r="J107" s="21"/>
      <c r="K107" s="21"/>
      <c r="L107" s="4"/>
      <c r="M107" s="21">
        <f t="shared" si="8"/>
        <v>1.0169999999999999</v>
      </c>
      <c r="N107" s="20">
        <f t="shared" si="8"/>
        <v>0.14610000000000001</v>
      </c>
      <c r="O107" s="22">
        <f t="shared" si="6"/>
        <v>0.14610000000000001</v>
      </c>
      <c r="P107" s="22">
        <f t="shared" si="7"/>
        <v>0.14610000000000001</v>
      </c>
      <c r="Q107" s="28"/>
      <c r="R107" s="39"/>
      <c r="S107" s="39"/>
      <c r="T107" s="33"/>
      <c r="U107"/>
      <c r="V107"/>
      <c r="X107"/>
      <c r="Y107"/>
      <c r="Z107"/>
      <c r="AA107"/>
      <c r="AB107"/>
      <c r="AC107"/>
      <c r="AD107"/>
      <c r="AE107"/>
    </row>
    <row r="108" spans="1:31" s="23" customFormat="1">
      <c r="A108" s="13" t="s">
        <v>73</v>
      </c>
      <c r="B108" s="13">
        <v>544</v>
      </c>
      <c r="C108" s="18" t="str">
        <f t="shared" si="5"/>
        <v>544N</v>
      </c>
      <c r="D108" s="18">
        <v>1</v>
      </c>
      <c r="E108" s="21">
        <v>0.2838</v>
      </c>
      <c r="F108" s="25">
        <v>3.0599999999999999E-2</v>
      </c>
      <c r="G108" s="21"/>
      <c r="H108" s="21"/>
      <c r="I108" s="21"/>
      <c r="J108" s="21"/>
      <c r="K108" s="21"/>
      <c r="L108" s="4"/>
      <c r="M108" s="21">
        <f t="shared" si="8"/>
        <v>0.2838</v>
      </c>
      <c r="N108" s="20">
        <f t="shared" si="8"/>
        <v>3.0599999999999999E-2</v>
      </c>
      <c r="O108" s="22">
        <f t="shared" si="6"/>
        <v>3.0599999999999999E-2</v>
      </c>
      <c r="P108" s="22">
        <f t="shared" si="7"/>
        <v>3.0599999999999999E-2</v>
      </c>
      <c r="Q108" s="28"/>
      <c r="R108" s="33"/>
      <c r="S108" s="33"/>
      <c r="T108" s="33"/>
      <c r="U108"/>
      <c r="V108"/>
      <c r="X108"/>
      <c r="Y108"/>
      <c r="Z108"/>
      <c r="AA108"/>
      <c r="AB108"/>
      <c r="AC108"/>
      <c r="AD108"/>
      <c r="AE108"/>
    </row>
    <row r="109" spans="1:31" s="23" customFormat="1">
      <c r="A109" s="13" t="s">
        <v>74</v>
      </c>
      <c r="B109" s="13">
        <v>544</v>
      </c>
      <c r="C109" s="18" t="str">
        <f t="shared" si="5"/>
        <v>544T</v>
      </c>
      <c r="D109" s="18">
        <v>1</v>
      </c>
      <c r="E109" s="21">
        <v>0.77990000000000004</v>
      </c>
      <c r="F109" s="25">
        <v>6.88E-2</v>
      </c>
      <c r="G109" s="21"/>
      <c r="H109" s="21"/>
      <c r="I109" s="21"/>
      <c r="J109" s="21"/>
      <c r="K109" s="21"/>
      <c r="L109" s="4"/>
      <c r="M109" s="21">
        <f t="shared" si="8"/>
        <v>0.77990000000000004</v>
      </c>
      <c r="N109" s="20">
        <f t="shared" si="8"/>
        <v>6.88E-2</v>
      </c>
      <c r="O109" s="22">
        <f t="shared" si="6"/>
        <v>6.88E-2</v>
      </c>
      <c r="P109" s="22">
        <f t="shared" si="7"/>
        <v>6.88E-2</v>
      </c>
      <c r="Q109" s="28"/>
      <c r="R109" s="33"/>
      <c r="S109" s="33"/>
      <c r="T109" s="33"/>
      <c r="U109"/>
      <c r="V109"/>
      <c r="X109"/>
      <c r="Y109"/>
      <c r="Z109"/>
      <c r="AA109"/>
      <c r="AB109"/>
      <c r="AC109"/>
      <c r="AD109"/>
      <c r="AE109"/>
    </row>
    <row r="110" spans="1:31" s="23" customFormat="1">
      <c r="A110" s="13" t="s">
        <v>73</v>
      </c>
      <c r="B110" s="13">
        <v>547</v>
      </c>
      <c r="C110" s="18" t="str">
        <f t="shared" si="5"/>
        <v>547N</v>
      </c>
      <c r="D110" s="18">
        <v>1</v>
      </c>
      <c r="E110" s="4">
        <v>0.1802</v>
      </c>
      <c r="F110" s="20">
        <v>3.2399999999999998E-2</v>
      </c>
      <c r="G110" s="21"/>
      <c r="H110" s="21"/>
      <c r="I110" s="21"/>
      <c r="J110" s="21"/>
      <c r="K110" s="21"/>
      <c r="L110" s="4"/>
      <c r="M110" s="21">
        <f t="shared" si="8"/>
        <v>0.1802</v>
      </c>
      <c r="N110" s="20">
        <f t="shared" si="8"/>
        <v>3.2399999999999998E-2</v>
      </c>
      <c r="O110" s="22">
        <f t="shared" si="6"/>
        <v>3.2399999999999998E-2</v>
      </c>
      <c r="P110" s="22">
        <f t="shared" si="7"/>
        <v>3.2399999999999998E-2</v>
      </c>
      <c r="Q110" t="s">
        <v>76</v>
      </c>
      <c r="R110" s="33"/>
      <c r="S110" s="33"/>
      <c r="T110" s="33"/>
      <c r="U110"/>
      <c r="V110"/>
      <c r="X110"/>
      <c r="Y110"/>
      <c r="Z110"/>
      <c r="AA110"/>
      <c r="AB110"/>
      <c r="AC110"/>
      <c r="AD110"/>
      <c r="AE110"/>
    </row>
    <row r="111" spans="1:31" s="23" customFormat="1">
      <c r="A111" s="13" t="s">
        <v>74</v>
      </c>
      <c r="B111" s="13">
        <v>547</v>
      </c>
      <c r="C111" s="18" t="str">
        <f t="shared" si="5"/>
        <v>547T</v>
      </c>
      <c r="D111" s="18">
        <v>1</v>
      </c>
      <c r="E111" s="4">
        <v>1.385</v>
      </c>
      <c r="F111" s="4">
        <v>0.19800000000000001</v>
      </c>
      <c r="G111" s="21"/>
      <c r="H111" s="21"/>
      <c r="I111" s="21"/>
      <c r="J111" s="21"/>
      <c r="K111" s="21"/>
      <c r="L111" s="4"/>
      <c r="M111" s="21">
        <f t="shared" si="8"/>
        <v>1.385</v>
      </c>
      <c r="N111" s="20">
        <f t="shared" si="8"/>
        <v>0.19800000000000001</v>
      </c>
      <c r="O111" s="22">
        <f t="shared" si="6"/>
        <v>0.19800000000000001</v>
      </c>
      <c r="P111" s="22">
        <f t="shared" si="7"/>
        <v>0.19800000000000001</v>
      </c>
      <c r="Q111" t="s">
        <v>76</v>
      </c>
      <c r="R111" s="33"/>
      <c r="S111" s="33"/>
      <c r="T111" s="33"/>
      <c r="U111"/>
      <c r="V111"/>
      <c r="X111"/>
      <c r="Y111"/>
      <c r="Z111"/>
      <c r="AA111"/>
      <c r="AB111"/>
      <c r="AC111"/>
      <c r="AD111"/>
      <c r="AE111"/>
    </row>
    <row r="112" spans="1:31" s="23" customFormat="1">
      <c r="A112" s="13" t="s">
        <v>73</v>
      </c>
      <c r="B112" s="13">
        <v>557</v>
      </c>
      <c r="C112" s="24" t="str">
        <f t="shared" si="5"/>
        <v>557N</v>
      </c>
      <c r="D112" s="18">
        <v>0</v>
      </c>
      <c r="E112" s="21"/>
      <c r="F112" s="21"/>
      <c r="G112" s="21"/>
      <c r="H112" s="21"/>
      <c r="I112" s="21"/>
      <c r="J112" s="21"/>
      <c r="K112" s="21"/>
      <c r="L112" s="4"/>
      <c r="M112" s="21"/>
      <c r="N112" s="20"/>
      <c r="O112" s="22"/>
      <c r="P112" s="22"/>
      <c r="Q112" s="28"/>
      <c r="R112" s="41"/>
      <c r="S112" s="41"/>
      <c r="T112" s="42"/>
      <c r="U112" s="42"/>
      <c r="V112"/>
      <c r="X112"/>
      <c r="Y112"/>
      <c r="Z112"/>
      <c r="AA112"/>
      <c r="AB112"/>
      <c r="AC112"/>
      <c r="AD112"/>
      <c r="AE112"/>
    </row>
    <row r="113" spans="1:31" s="23" customFormat="1">
      <c r="A113" s="13" t="s">
        <v>74</v>
      </c>
      <c r="B113" s="13">
        <v>557</v>
      </c>
      <c r="C113" s="24" t="str">
        <f t="shared" si="5"/>
        <v>557T</v>
      </c>
      <c r="D113" s="18">
        <v>0</v>
      </c>
      <c r="E113" s="21"/>
      <c r="F113" s="21"/>
      <c r="G113" s="21"/>
      <c r="H113" s="21"/>
      <c r="I113" s="21"/>
      <c r="J113" s="21"/>
      <c r="K113" s="21"/>
      <c r="L113" s="4"/>
      <c r="M113" s="21"/>
      <c r="N113" s="20"/>
      <c r="O113" s="22"/>
      <c r="P113" s="22"/>
      <c r="Q113" s="28"/>
      <c r="R113" s="41"/>
      <c r="S113" s="41"/>
      <c r="T113" s="42"/>
      <c r="U113" s="44"/>
      <c r="V113"/>
      <c r="X113"/>
      <c r="Y113"/>
      <c r="Z113"/>
      <c r="AA113"/>
      <c r="AB113"/>
      <c r="AC113"/>
      <c r="AD113"/>
      <c r="AE113"/>
    </row>
    <row r="114" spans="1:31" s="23" customFormat="1">
      <c r="A114" s="13" t="s">
        <v>71</v>
      </c>
      <c r="B114" s="13">
        <v>566</v>
      </c>
      <c r="C114" s="18" t="str">
        <f t="shared" si="5"/>
        <v>566N</v>
      </c>
      <c r="D114" s="18">
        <v>2</v>
      </c>
      <c r="E114" s="4">
        <v>0.21929999999999999</v>
      </c>
      <c r="F114" s="20">
        <v>3.4099999999999998E-2</v>
      </c>
      <c r="G114" s="4">
        <v>0.28189999999999998</v>
      </c>
      <c r="H114" s="20">
        <v>3.2500000000000001E-2</v>
      </c>
      <c r="I114" s="21"/>
      <c r="J114" s="21"/>
      <c r="K114" s="21"/>
      <c r="L114" s="4"/>
      <c r="M114" s="21">
        <f t="shared" ref="M114:N151" si="9">AVERAGE(E114,G114,I114,K114)</f>
        <v>0.25059999999999999</v>
      </c>
      <c r="N114" s="20">
        <f t="shared" si="9"/>
        <v>3.3299999999999996E-2</v>
      </c>
      <c r="O114" s="22">
        <f t="shared" si="6"/>
        <v>4.7106899706943144E-2</v>
      </c>
      <c r="P114" s="22">
        <f t="shared" si="7"/>
        <v>4.7093311627024056E-2</v>
      </c>
      <c r="Q114" s="28"/>
      <c r="R114" s="49"/>
      <c r="S114" s="49"/>
      <c r="T114" s="33"/>
      <c r="U114"/>
      <c r="V114"/>
      <c r="X114"/>
      <c r="Y114"/>
      <c r="Z114"/>
      <c r="AA114"/>
      <c r="AB114"/>
      <c r="AC114"/>
      <c r="AD114"/>
      <c r="AE114"/>
    </row>
    <row r="115" spans="1:31" s="23" customFormat="1">
      <c r="A115" s="13" t="s">
        <v>72</v>
      </c>
      <c r="B115" s="13">
        <v>566</v>
      </c>
      <c r="C115" s="18" t="str">
        <f t="shared" si="5"/>
        <v>566T</v>
      </c>
      <c r="D115" s="18">
        <v>2</v>
      </c>
      <c r="E115" s="4">
        <v>0.93810000000000004</v>
      </c>
      <c r="F115" s="4">
        <v>0.10349999999999999</v>
      </c>
      <c r="G115" s="4">
        <v>1.006</v>
      </c>
      <c r="H115" s="4">
        <v>0.1196</v>
      </c>
      <c r="I115" s="21"/>
      <c r="J115" s="21"/>
      <c r="K115" s="21"/>
      <c r="L115" s="4"/>
      <c r="M115" s="21">
        <f t="shared" si="9"/>
        <v>0.97205000000000008</v>
      </c>
      <c r="N115" s="20">
        <f t="shared" si="9"/>
        <v>0.11155</v>
      </c>
      <c r="O115" s="22">
        <f t="shared" si="6"/>
        <v>0.15816576747197858</v>
      </c>
      <c r="P115" s="22">
        <f t="shared" si="7"/>
        <v>0.15775552288271874</v>
      </c>
      <c r="Q115" s="28"/>
      <c r="R115" s="49"/>
      <c r="S115" s="49"/>
      <c r="T115" s="33"/>
      <c r="U115"/>
      <c r="V115"/>
      <c r="X115"/>
      <c r="Y115"/>
      <c r="Z115"/>
      <c r="AA115"/>
      <c r="AB115"/>
      <c r="AC115"/>
      <c r="AD115"/>
      <c r="AE115"/>
    </row>
    <row r="116" spans="1:31" s="23" customFormat="1">
      <c r="A116" s="13" t="s">
        <v>73</v>
      </c>
      <c r="B116" s="13">
        <v>583</v>
      </c>
      <c r="C116" s="18" t="str">
        <f t="shared" si="5"/>
        <v>583N</v>
      </c>
      <c r="D116" s="18">
        <v>1</v>
      </c>
      <c r="E116" s="21">
        <v>0.26979999999999998</v>
      </c>
      <c r="F116" s="25">
        <v>5.2400000000000002E-2</v>
      </c>
      <c r="G116" s="21"/>
      <c r="H116" s="21"/>
      <c r="I116" s="21"/>
      <c r="J116" s="21"/>
      <c r="K116" s="21"/>
      <c r="L116" s="4"/>
      <c r="M116" s="21">
        <f t="shared" si="9"/>
        <v>0.26979999999999998</v>
      </c>
      <c r="N116" s="20">
        <f t="shared" si="9"/>
        <v>5.2400000000000002E-2</v>
      </c>
      <c r="O116" s="22">
        <f t="shared" si="6"/>
        <v>5.2400000000000002E-2</v>
      </c>
      <c r="P116" s="22">
        <f t="shared" si="7"/>
        <v>5.2400000000000002E-2</v>
      </c>
      <c r="Q116" s="28"/>
      <c r="R116" s="49"/>
      <c r="S116" s="49"/>
      <c r="T116" s="33"/>
      <c r="U116"/>
      <c r="V116"/>
      <c r="X116"/>
      <c r="Y116"/>
      <c r="Z116"/>
      <c r="AA116"/>
      <c r="AB116"/>
      <c r="AC116"/>
      <c r="AD116"/>
      <c r="AE116"/>
    </row>
    <row r="117" spans="1:31" s="23" customFormat="1">
      <c r="A117" s="13" t="s">
        <v>74</v>
      </c>
      <c r="B117" s="13">
        <v>583</v>
      </c>
      <c r="C117" s="18" t="str">
        <f t="shared" si="5"/>
        <v>583T</v>
      </c>
      <c r="D117" s="18">
        <v>1</v>
      </c>
      <c r="E117" s="21">
        <v>0.59299999999999997</v>
      </c>
      <c r="F117" s="25">
        <v>6.9400000000000003E-2</v>
      </c>
      <c r="G117" s="21"/>
      <c r="H117" s="21"/>
      <c r="I117" s="21"/>
      <c r="J117" s="21"/>
      <c r="K117" s="21"/>
      <c r="L117" s="4"/>
      <c r="M117" s="21">
        <f t="shared" si="9"/>
        <v>0.59299999999999997</v>
      </c>
      <c r="N117" s="20">
        <f t="shared" si="9"/>
        <v>6.9400000000000003E-2</v>
      </c>
      <c r="O117" s="22">
        <f t="shared" si="6"/>
        <v>6.9400000000000003E-2</v>
      </c>
      <c r="P117" s="22">
        <f t="shared" si="7"/>
        <v>6.9400000000000003E-2</v>
      </c>
      <c r="Q117" s="28"/>
      <c r="R117" s="33"/>
      <c r="S117" s="33"/>
      <c r="T117" s="33"/>
      <c r="U117"/>
      <c r="V117"/>
      <c r="X117"/>
      <c r="Y117"/>
      <c r="Z117"/>
      <c r="AA117"/>
      <c r="AB117"/>
      <c r="AC117"/>
      <c r="AD117"/>
      <c r="AE117"/>
    </row>
    <row r="118" spans="1:31" s="23" customFormat="1">
      <c r="A118" s="13" t="s">
        <v>73</v>
      </c>
      <c r="B118" s="13">
        <v>595</v>
      </c>
      <c r="C118" s="18" t="str">
        <f t="shared" si="5"/>
        <v>595N</v>
      </c>
      <c r="D118" s="18">
        <v>1</v>
      </c>
      <c r="E118" s="21">
        <v>0.21929999999999999</v>
      </c>
      <c r="F118" s="25">
        <v>2.76E-2</v>
      </c>
      <c r="G118" s="21"/>
      <c r="H118" s="21"/>
      <c r="I118" s="21"/>
      <c r="J118" s="21"/>
      <c r="K118" s="21"/>
      <c r="L118" s="4"/>
      <c r="M118" s="21">
        <f t="shared" si="9"/>
        <v>0.21929999999999999</v>
      </c>
      <c r="N118" s="20">
        <f t="shared" si="9"/>
        <v>2.76E-2</v>
      </c>
      <c r="O118" s="22">
        <f t="shared" si="6"/>
        <v>2.76E-2</v>
      </c>
      <c r="P118" s="22">
        <f t="shared" si="7"/>
        <v>2.76E-2</v>
      </c>
      <c r="Q118" s="28"/>
      <c r="R118" s="49"/>
      <c r="S118" s="33"/>
      <c r="T118" s="33"/>
      <c r="U118"/>
      <c r="V118"/>
      <c r="X118"/>
      <c r="Y118"/>
      <c r="Z118"/>
      <c r="AA118"/>
      <c r="AB118"/>
      <c r="AC118"/>
      <c r="AD118"/>
      <c r="AE118"/>
    </row>
    <row r="119" spans="1:31" s="23" customFormat="1">
      <c r="A119" s="13" t="s">
        <v>74</v>
      </c>
      <c r="B119" s="13">
        <v>595</v>
      </c>
      <c r="C119" s="18" t="str">
        <f t="shared" si="5"/>
        <v>595T</v>
      </c>
      <c r="D119" s="18">
        <v>1</v>
      </c>
      <c r="E119" s="21">
        <v>0.4209</v>
      </c>
      <c r="F119" s="25">
        <v>4.24E-2</v>
      </c>
      <c r="G119" s="21"/>
      <c r="H119" s="21"/>
      <c r="I119" s="21"/>
      <c r="J119" s="21"/>
      <c r="K119" s="21"/>
      <c r="L119" s="4"/>
      <c r="M119" s="21">
        <f t="shared" si="9"/>
        <v>0.4209</v>
      </c>
      <c r="N119" s="20">
        <f t="shared" si="9"/>
        <v>4.24E-2</v>
      </c>
      <c r="O119" s="22">
        <f t="shared" si="6"/>
        <v>4.24E-2</v>
      </c>
      <c r="P119" s="22">
        <f t="shared" si="7"/>
        <v>4.24E-2</v>
      </c>
      <c r="Q119" s="28"/>
      <c r="R119" s="49"/>
      <c r="S119" s="49"/>
      <c r="T119" s="33"/>
      <c r="U119"/>
      <c r="V119"/>
      <c r="X119"/>
      <c r="Y119"/>
      <c r="Z119"/>
      <c r="AA119"/>
      <c r="AB119"/>
      <c r="AC119"/>
      <c r="AD119"/>
      <c r="AE119"/>
    </row>
    <row r="120" spans="1:31" s="23" customFormat="1">
      <c r="A120" s="13" t="s">
        <v>73</v>
      </c>
      <c r="B120" s="13">
        <v>602</v>
      </c>
      <c r="C120" s="18" t="str">
        <f t="shared" si="5"/>
        <v>602N</v>
      </c>
      <c r="D120" s="18">
        <v>2</v>
      </c>
      <c r="E120" s="21">
        <v>0.33129999999999998</v>
      </c>
      <c r="F120" s="25">
        <v>4.9799999999999997E-2</v>
      </c>
      <c r="G120" s="21">
        <v>0.31900000000000001</v>
      </c>
      <c r="H120" s="25">
        <v>4.7300000000000002E-2</v>
      </c>
      <c r="I120" s="21"/>
      <c r="J120" s="21"/>
      <c r="K120" s="21"/>
      <c r="L120" s="4"/>
      <c r="M120" s="21">
        <f t="shared" si="9"/>
        <v>0.32514999999999999</v>
      </c>
      <c r="N120" s="20">
        <f t="shared" si="9"/>
        <v>4.8549999999999996E-2</v>
      </c>
      <c r="O120" s="22">
        <f t="shared" si="6"/>
        <v>6.868282172421282E-2</v>
      </c>
      <c r="P120" s="22">
        <f t="shared" si="7"/>
        <v>6.8660068453213749E-2</v>
      </c>
      <c r="Q120" s="28"/>
      <c r="R120" s="49"/>
      <c r="S120" s="49"/>
      <c r="T120" s="33"/>
      <c r="U120"/>
      <c r="V120"/>
      <c r="X120"/>
      <c r="Y120"/>
      <c r="Z120"/>
      <c r="AA120"/>
      <c r="AB120"/>
      <c r="AC120"/>
      <c r="AD120"/>
      <c r="AE120"/>
    </row>
    <row r="121" spans="1:31" s="23" customFormat="1">
      <c r="A121" s="13" t="s">
        <v>74</v>
      </c>
      <c r="B121" s="13">
        <v>602</v>
      </c>
      <c r="C121" s="18" t="str">
        <f t="shared" si="5"/>
        <v>602T</v>
      </c>
      <c r="D121" s="18">
        <v>2</v>
      </c>
      <c r="E121" s="21">
        <v>0.66659999999999997</v>
      </c>
      <c r="F121" s="25">
        <v>7.0599999999999996E-2</v>
      </c>
      <c r="G121" s="21">
        <v>0.36430000000000001</v>
      </c>
      <c r="H121" s="25">
        <v>4.4499999999999998E-2</v>
      </c>
      <c r="I121" s="21"/>
      <c r="J121" s="21"/>
      <c r="K121" s="21"/>
      <c r="L121" s="4"/>
      <c r="M121" s="21">
        <f t="shared" si="9"/>
        <v>0.51544999999999996</v>
      </c>
      <c r="N121" s="20">
        <f t="shared" si="9"/>
        <v>5.7549999999999997E-2</v>
      </c>
      <c r="O121" s="22">
        <f t="shared" si="6"/>
        <v>8.3454238957646726E-2</v>
      </c>
      <c r="P121" s="22">
        <f t="shared" si="7"/>
        <v>8.1387990514571615E-2</v>
      </c>
      <c r="Q121" s="28"/>
      <c r="R121" s="49"/>
      <c r="S121" s="49"/>
      <c r="T121" s="33"/>
      <c r="U121"/>
      <c r="V121"/>
      <c r="X121"/>
      <c r="Y121"/>
      <c r="Z121"/>
      <c r="AA121"/>
      <c r="AB121"/>
      <c r="AC121"/>
      <c r="AD121"/>
      <c r="AE121"/>
    </row>
    <row r="122" spans="1:31" s="23" customFormat="1">
      <c r="A122" s="13" t="s">
        <v>73</v>
      </c>
      <c r="B122" s="13">
        <v>604</v>
      </c>
      <c r="C122" s="18" t="str">
        <f t="shared" si="5"/>
        <v>604N</v>
      </c>
      <c r="D122" s="18">
        <v>1</v>
      </c>
      <c r="E122" s="4">
        <v>0.45950000000000002</v>
      </c>
      <c r="F122" s="20">
        <v>6.8599999999999994E-2</v>
      </c>
      <c r="G122" s="21"/>
      <c r="H122" s="25"/>
      <c r="I122" s="21"/>
      <c r="J122" s="21"/>
      <c r="K122" s="21"/>
      <c r="L122" s="4"/>
      <c r="M122" s="21">
        <f t="shared" si="9"/>
        <v>0.45950000000000002</v>
      </c>
      <c r="N122" s="20">
        <f t="shared" si="9"/>
        <v>6.8599999999999994E-2</v>
      </c>
      <c r="O122" s="22">
        <f t="shared" si="6"/>
        <v>6.8599999999999994E-2</v>
      </c>
      <c r="P122" s="22">
        <f t="shared" si="7"/>
        <v>6.8599999999999994E-2</v>
      </c>
      <c r="Q122" s="28"/>
      <c r="R122" s="49"/>
      <c r="S122" s="49"/>
      <c r="T122" s="33"/>
      <c r="U122"/>
      <c r="V122"/>
      <c r="X122"/>
      <c r="Y122"/>
      <c r="Z122"/>
      <c r="AA122"/>
      <c r="AB122"/>
      <c r="AC122"/>
      <c r="AD122"/>
      <c r="AE122"/>
    </row>
    <row r="123" spans="1:31" s="23" customFormat="1">
      <c r="A123" s="13" t="s">
        <v>74</v>
      </c>
      <c r="B123" s="13">
        <v>604</v>
      </c>
      <c r="C123" s="18" t="str">
        <f t="shared" si="5"/>
        <v>604T</v>
      </c>
      <c r="D123" s="18">
        <v>1</v>
      </c>
      <c r="E123" s="4">
        <v>1.306</v>
      </c>
      <c r="F123" s="4">
        <v>0.16120000000000001</v>
      </c>
      <c r="G123" s="21"/>
      <c r="H123" s="25"/>
      <c r="I123" s="21"/>
      <c r="J123" s="21"/>
      <c r="K123" s="21"/>
      <c r="L123" s="4"/>
      <c r="M123" s="21">
        <f t="shared" si="9"/>
        <v>1.306</v>
      </c>
      <c r="N123" s="20">
        <f t="shared" si="9"/>
        <v>0.16120000000000001</v>
      </c>
      <c r="O123" s="22">
        <f t="shared" si="6"/>
        <v>0.16120000000000001</v>
      </c>
      <c r="P123" s="22">
        <f t="shared" si="7"/>
        <v>0.16120000000000001</v>
      </c>
      <c r="Q123" s="28"/>
      <c r="R123" s="49"/>
      <c r="S123" s="49"/>
      <c r="T123" s="33"/>
      <c r="U123"/>
      <c r="V123"/>
      <c r="X123"/>
      <c r="Y123"/>
      <c r="Z123"/>
      <c r="AA123"/>
      <c r="AB123"/>
      <c r="AC123"/>
      <c r="AD123"/>
      <c r="AE123"/>
    </row>
    <row r="124" spans="1:31" s="23" customFormat="1">
      <c r="A124" s="13" t="s">
        <v>73</v>
      </c>
      <c r="B124" s="13">
        <v>605</v>
      </c>
      <c r="C124" s="18" t="str">
        <f t="shared" si="5"/>
        <v>605N</v>
      </c>
      <c r="D124" s="18">
        <v>1</v>
      </c>
      <c r="E124" s="4">
        <v>0.5736</v>
      </c>
      <c r="F124" s="20">
        <v>7.1499999999999994E-2</v>
      </c>
      <c r="G124" s="21"/>
      <c r="H124" s="25"/>
      <c r="I124" s="21"/>
      <c r="J124" s="21"/>
      <c r="K124" s="21"/>
      <c r="L124" s="4"/>
      <c r="M124" s="21">
        <f t="shared" si="9"/>
        <v>0.5736</v>
      </c>
      <c r="N124" s="20">
        <f t="shared" si="9"/>
        <v>7.1499999999999994E-2</v>
      </c>
      <c r="O124" s="22">
        <f t="shared" si="6"/>
        <v>7.1499999999999994E-2</v>
      </c>
      <c r="P124" s="22">
        <f t="shared" si="7"/>
        <v>7.1499999999999994E-2</v>
      </c>
      <c r="Q124" s="28"/>
      <c r="R124" s="49"/>
      <c r="S124" s="49"/>
      <c r="T124" s="33"/>
      <c r="U124"/>
      <c r="V124"/>
      <c r="X124"/>
      <c r="Y124"/>
      <c r="Z124"/>
      <c r="AA124"/>
      <c r="AB124"/>
      <c r="AC124"/>
      <c r="AD124"/>
      <c r="AE124"/>
    </row>
    <row r="125" spans="1:31" s="23" customFormat="1">
      <c r="A125" s="13" t="s">
        <v>74</v>
      </c>
      <c r="B125" s="13">
        <v>605</v>
      </c>
      <c r="C125" s="18" t="str">
        <f t="shared" si="5"/>
        <v>605T</v>
      </c>
      <c r="D125" s="18">
        <v>1</v>
      </c>
      <c r="E125" s="4">
        <v>1.407</v>
      </c>
      <c r="F125" s="4">
        <v>0.2165</v>
      </c>
      <c r="G125" s="21"/>
      <c r="H125" s="25"/>
      <c r="I125" s="21"/>
      <c r="J125" s="21"/>
      <c r="K125" s="21"/>
      <c r="L125" s="4"/>
      <c r="M125" s="21">
        <f t="shared" si="9"/>
        <v>1.407</v>
      </c>
      <c r="N125" s="20">
        <f t="shared" si="9"/>
        <v>0.2165</v>
      </c>
      <c r="O125" s="22">
        <f t="shared" si="6"/>
        <v>0.2165</v>
      </c>
      <c r="P125" s="22">
        <f t="shared" si="7"/>
        <v>0.2165</v>
      </c>
      <c r="Q125" s="28"/>
      <c r="R125" s="49"/>
      <c r="S125" s="49"/>
      <c r="T125" s="33"/>
      <c r="U125"/>
      <c r="V125"/>
      <c r="X125"/>
      <c r="Y125"/>
      <c r="Z125"/>
      <c r="AA125"/>
      <c r="AB125"/>
      <c r="AC125"/>
      <c r="AD125"/>
      <c r="AE125"/>
    </row>
    <row r="126" spans="1:31" s="23" customFormat="1">
      <c r="A126" s="13" t="s">
        <v>73</v>
      </c>
      <c r="B126" s="13">
        <v>656</v>
      </c>
      <c r="C126" s="18" t="str">
        <f t="shared" si="5"/>
        <v>656N</v>
      </c>
      <c r="D126" s="18">
        <v>1</v>
      </c>
      <c r="E126" s="21">
        <v>0.19450000000000001</v>
      </c>
      <c r="F126" s="25">
        <v>3.5499999999999997E-2</v>
      </c>
      <c r="G126" s="21"/>
      <c r="H126" s="21"/>
      <c r="I126" s="21"/>
      <c r="J126" s="21"/>
      <c r="K126" s="21"/>
      <c r="L126" s="4"/>
      <c r="M126" s="21">
        <f t="shared" si="9"/>
        <v>0.19450000000000001</v>
      </c>
      <c r="N126" s="20">
        <f t="shared" si="9"/>
        <v>3.5499999999999997E-2</v>
      </c>
      <c r="O126" s="22">
        <f t="shared" si="6"/>
        <v>3.5499999999999997E-2</v>
      </c>
      <c r="P126" s="22">
        <f t="shared" si="7"/>
        <v>3.5499999999999997E-2</v>
      </c>
      <c r="Q126" s="28"/>
      <c r="R126" s="49"/>
      <c r="S126" s="50"/>
      <c r="T126" s="33"/>
      <c r="U126"/>
      <c r="V126"/>
      <c r="X126"/>
      <c r="Y126"/>
      <c r="Z126"/>
      <c r="AA126"/>
      <c r="AB126"/>
      <c r="AC126"/>
      <c r="AD126"/>
      <c r="AE126"/>
    </row>
    <row r="127" spans="1:31" s="23" customFormat="1">
      <c r="A127" s="13" t="s">
        <v>74</v>
      </c>
      <c r="B127" s="13">
        <v>656</v>
      </c>
      <c r="C127" s="18" t="str">
        <f t="shared" si="5"/>
        <v>656T</v>
      </c>
      <c r="D127" s="18">
        <v>1</v>
      </c>
      <c r="E127" s="21">
        <v>0.52580000000000005</v>
      </c>
      <c r="F127" s="25">
        <v>8.7900000000000006E-2</v>
      </c>
      <c r="G127" s="21"/>
      <c r="H127" s="21"/>
      <c r="I127" s="21"/>
      <c r="J127" s="21"/>
      <c r="K127" s="21"/>
      <c r="L127" s="4"/>
      <c r="M127" s="21">
        <f t="shared" si="9"/>
        <v>0.52580000000000005</v>
      </c>
      <c r="N127" s="20">
        <f t="shared" si="9"/>
        <v>8.7900000000000006E-2</v>
      </c>
      <c r="O127" s="22">
        <f t="shared" si="6"/>
        <v>8.7900000000000006E-2</v>
      </c>
      <c r="P127" s="22">
        <f t="shared" si="7"/>
        <v>8.7900000000000006E-2</v>
      </c>
      <c r="Q127" s="28"/>
      <c r="R127" s="49"/>
      <c r="S127" s="49"/>
      <c r="T127" s="33"/>
      <c r="U127"/>
      <c r="V127"/>
      <c r="X127"/>
      <c r="Y127"/>
      <c r="Z127"/>
      <c r="AA127"/>
      <c r="AB127"/>
      <c r="AC127"/>
      <c r="AD127"/>
      <c r="AE127"/>
    </row>
    <row r="128" spans="1:31" s="23" customFormat="1" ht="12" customHeight="1">
      <c r="A128" s="13" t="s">
        <v>73</v>
      </c>
      <c r="B128" s="13">
        <v>660</v>
      </c>
      <c r="C128" s="18" t="str">
        <f t="shared" si="5"/>
        <v>660N</v>
      </c>
      <c r="D128" s="18">
        <v>1</v>
      </c>
      <c r="E128" s="21">
        <v>0.31590000000000001</v>
      </c>
      <c r="F128" s="25">
        <v>3.32E-2</v>
      </c>
      <c r="G128" s="21"/>
      <c r="H128" s="21"/>
      <c r="I128" s="21"/>
      <c r="J128" s="21"/>
      <c r="K128" s="21"/>
      <c r="L128" s="4"/>
      <c r="M128" s="21">
        <f t="shared" si="9"/>
        <v>0.31590000000000001</v>
      </c>
      <c r="N128" s="20">
        <f t="shared" si="9"/>
        <v>3.32E-2</v>
      </c>
      <c r="O128" s="22">
        <f t="shared" si="6"/>
        <v>3.32E-2</v>
      </c>
      <c r="P128" s="22">
        <f t="shared" si="7"/>
        <v>3.32E-2</v>
      </c>
      <c r="Q128" s="28"/>
      <c r="R128" s="33"/>
      <c r="S128" s="33"/>
      <c r="T128" s="33"/>
      <c r="U128"/>
      <c r="V128"/>
      <c r="X128"/>
      <c r="Y128"/>
      <c r="Z128"/>
      <c r="AA128"/>
      <c r="AB128"/>
      <c r="AC128"/>
      <c r="AD128"/>
      <c r="AE128"/>
    </row>
    <row r="129" spans="1:31" s="23" customFormat="1" ht="12" customHeight="1">
      <c r="A129" s="13" t="s">
        <v>74</v>
      </c>
      <c r="B129" s="13">
        <v>660</v>
      </c>
      <c r="C129" s="18" t="str">
        <f t="shared" si="5"/>
        <v>660T</v>
      </c>
      <c r="D129" s="18">
        <v>1</v>
      </c>
      <c r="E129" s="21">
        <v>1.2170000000000001</v>
      </c>
      <c r="F129" s="21">
        <v>0.13689999999999999</v>
      </c>
      <c r="G129" s="21"/>
      <c r="H129" s="21"/>
      <c r="I129" s="21"/>
      <c r="J129" s="21"/>
      <c r="K129" s="21"/>
      <c r="L129" s="4"/>
      <c r="M129" s="21">
        <f t="shared" si="9"/>
        <v>1.2170000000000001</v>
      </c>
      <c r="N129" s="20">
        <f t="shared" si="9"/>
        <v>0.13689999999999999</v>
      </c>
      <c r="O129" s="22">
        <f t="shared" si="6"/>
        <v>0.13689999999999999</v>
      </c>
      <c r="P129" s="22">
        <f t="shared" si="7"/>
        <v>0.13689999999999999</v>
      </c>
      <c r="Q129" s="28"/>
      <c r="R129" s="33"/>
      <c r="S129" s="33"/>
      <c r="T129" s="33"/>
      <c r="U129"/>
      <c r="V129"/>
      <c r="X129"/>
      <c r="Y129"/>
      <c r="Z129"/>
      <c r="AA129"/>
      <c r="AB129"/>
      <c r="AC129"/>
      <c r="AD129"/>
      <c r="AE129"/>
    </row>
    <row r="130" spans="1:31" s="23" customFormat="1" ht="12" customHeight="1">
      <c r="A130" s="13" t="s">
        <v>73</v>
      </c>
      <c r="B130" s="13">
        <v>661</v>
      </c>
      <c r="C130" s="18" t="str">
        <f t="shared" ref="C130:C193" si="10">B130&amp;A130</f>
        <v>661N</v>
      </c>
      <c r="D130" s="18">
        <v>1</v>
      </c>
      <c r="E130" s="4">
        <v>0.19739999999999999</v>
      </c>
      <c r="F130" s="20">
        <v>1.03E-2</v>
      </c>
      <c r="G130" s="21"/>
      <c r="H130" s="21"/>
      <c r="I130" s="21"/>
      <c r="J130" s="21"/>
      <c r="K130" s="21"/>
      <c r="L130" s="4"/>
      <c r="M130" s="21">
        <f t="shared" si="9"/>
        <v>0.19739999999999999</v>
      </c>
      <c r="N130" s="20">
        <f t="shared" si="9"/>
        <v>1.03E-2</v>
      </c>
      <c r="O130" s="22">
        <f t="shared" si="6"/>
        <v>1.03E-2</v>
      </c>
      <c r="P130" s="22">
        <f t="shared" si="7"/>
        <v>1.03E-2</v>
      </c>
      <c r="Q130" t="s">
        <v>75</v>
      </c>
      <c r="R130" s="33"/>
      <c r="S130" s="33"/>
      <c r="T130" s="33"/>
      <c r="U130"/>
      <c r="V130"/>
      <c r="X130"/>
      <c r="Y130"/>
      <c r="Z130"/>
      <c r="AA130"/>
      <c r="AB130"/>
      <c r="AC130"/>
      <c r="AD130"/>
      <c r="AE130"/>
    </row>
    <row r="131" spans="1:31" s="23" customFormat="1" ht="12" customHeight="1">
      <c r="A131" s="13" t="s">
        <v>74</v>
      </c>
      <c r="B131" s="13">
        <v>661</v>
      </c>
      <c r="C131" s="18" t="str">
        <f t="shared" si="10"/>
        <v>661T</v>
      </c>
      <c r="D131" s="18">
        <v>1</v>
      </c>
      <c r="E131" s="4">
        <v>0.66049999999999998</v>
      </c>
      <c r="F131" s="20">
        <v>7.1400000000000005E-2</v>
      </c>
      <c r="G131" s="21"/>
      <c r="H131" s="21"/>
      <c r="I131" s="21"/>
      <c r="J131" s="21"/>
      <c r="K131" s="21"/>
      <c r="L131" s="4"/>
      <c r="M131" s="21">
        <f t="shared" si="9"/>
        <v>0.66049999999999998</v>
      </c>
      <c r="N131" s="20">
        <f t="shared" si="9"/>
        <v>7.1400000000000005E-2</v>
      </c>
      <c r="O131" s="22">
        <f t="shared" ref="O131:O194" si="11">SQRT((F131^2)+(H131^2)+(J131^2)+(L131^2))</f>
        <v>7.1400000000000005E-2</v>
      </c>
      <c r="P131" s="22">
        <f t="shared" ref="P131:P194" si="12">AVERAGE(F131+H131+J131+L131)/SQRT(D131)</f>
        <v>7.1400000000000005E-2</v>
      </c>
      <c r="Q131" t="s">
        <v>75</v>
      </c>
      <c r="R131" s="33"/>
      <c r="S131" s="33"/>
      <c r="T131" s="33"/>
      <c r="U131"/>
      <c r="V131"/>
      <c r="X131"/>
      <c r="Y131"/>
      <c r="Z131"/>
      <c r="AA131"/>
      <c r="AB131"/>
      <c r="AC131"/>
      <c r="AD131"/>
      <c r="AE131"/>
    </row>
    <row r="132" spans="1:31" s="23" customFormat="1" ht="15" customHeight="1">
      <c r="A132" s="13" t="s">
        <v>73</v>
      </c>
      <c r="B132" s="13">
        <v>662</v>
      </c>
      <c r="C132" s="18" t="str">
        <f t="shared" si="10"/>
        <v>662N</v>
      </c>
      <c r="D132" s="18">
        <v>2</v>
      </c>
      <c r="E132" s="21">
        <v>0.17630000000000001</v>
      </c>
      <c r="F132" s="25">
        <v>1.9300000000000001E-2</v>
      </c>
      <c r="G132" s="21">
        <v>0.34110000000000001</v>
      </c>
      <c r="H132" s="25">
        <v>6.6100000000000006E-2</v>
      </c>
      <c r="I132" s="21"/>
      <c r="J132" s="21"/>
      <c r="K132" s="21"/>
      <c r="L132" s="4"/>
      <c r="M132" s="21">
        <f t="shared" si="9"/>
        <v>0.25870000000000004</v>
      </c>
      <c r="N132" s="20">
        <f t="shared" si="9"/>
        <v>4.2700000000000002E-2</v>
      </c>
      <c r="O132" s="22">
        <f t="shared" si="11"/>
        <v>6.8860002904443746E-2</v>
      </c>
      <c r="P132" s="22">
        <f t="shared" si="12"/>
        <v>6.0386919113331154E-2</v>
      </c>
      <c r="Q132" s="28"/>
      <c r="R132" s="50"/>
      <c r="S132" s="50"/>
      <c r="T132" s="33"/>
      <c r="U132"/>
      <c r="V132"/>
      <c r="X132"/>
      <c r="Y132"/>
      <c r="Z132"/>
      <c r="AA132"/>
      <c r="AB132"/>
      <c r="AC132"/>
      <c r="AD132"/>
      <c r="AE132"/>
    </row>
    <row r="133" spans="1:31" s="23" customFormat="1">
      <c r="A133" s="13" t="s">
        <v>74</v>
      </c>
      <c r="B133" s="13">
        <v>662</v>
      </c>
      <c r="C133" s="18" t="str">
        <f t="shared" si="10"/>
        <v>662T</v>
      </c>
      <c r="D133" s="18">
        <v>2</v>
      </c>
      <c r="E133" s="21">
        <v>0.95599999999999996</v>
      </c>
      <c r="F133" s="21">
        <v>0.1188</v>
      </c>
      <c r="G133" s="21">
        <v>0.65310000000000001</v>
      </c>
      <c r="H133" s="21">
        <v>0.15179999999999999</v>
      </c>
      <c r="I133" s="21"/>
      <c r="J133" s="21"/>
      <c r="K133" s="21"/>
      <c r="L133" s="4"/>
      <c r="M133" s="21">
        <f t="shared" si="9"/>
        <v>0.80454999999999999</v>
      </c>
      <c r="N133" s="20">
        <f t="shared" si="9"/>
        <v>0.1353</v>
      </c>
      <c r="O133" s="22">
        <f t="shared" si="11"/>
        <v>0.19276068063793508</v>
      </c>
      <c r="P133" s="22">
        <f t="shared" si="12"/>
        <v>0.19134309498907975</v>
      </c>
      <c r="Q133" s="28"/>
      <c r="R133" s="49"/>
      <c r="S133" s="49"/>
      <c r="T133" s="33"/>
      <c r="U133"/>
      <c r="V133"/>
      <c r="X133"/>
      <c r="Y133"/>
      <c r="Z133"/>
      <c r="AA133"/>
      <c r="AB133"/>
      <c r="AC133"/>
      <c r="AD133"/>
      <c r="AE133"/>
    </row>
    <row r="134" spans="1:31" s="23" customFormat="1">
      <c r="A134" s="13" t="s">
        <v>73</v>
      </c>
      <c r="B134" s="13">
        <v>663</v>
      </c>
      <c r="C134" s="18" t="str">
        <f t="shared" si="10"/>
        <v>663N</v>
      </c>
      <c r="D134" s="18">
        <v>1</v>
      </c>
      <c r="E134" s="4">
        <v>0.26979999999999998</v>
      </c>
      <c r="F134" s="20">
        <v>2.1700000000000001E-2</v>
      </c>
      <c r="G134" s="21"/>
      <c r="H134" s="21"/>
      <c r="I134" s="21"/>
      <c r="J134" s="21"/>
      <c r="K134" s="21"/>
      <c r="L134" s="4"/>
      <c r="M134" s="21">
        <f t="shared" si="9"/>
        <v>0.26979999999999998</v>
      </c>
      <c r="N134" s="20">
        <f t="shared" si="9"/>
        <v>2.1700000000000001E-2</v>
      </c>
      <c r="O134" s="22">
        <f t="shared" si="11"/>
        <v>2.1700000000000001E-2</v>
      </c>
      <c r="P134" s="22">
        <f t="shared" si="12"/>
        <v>2.1700000000000001E-2</v>
      </c>
      <c r="Q134" s="28"/>
      <c r="R134" s="49"/>
      <c r="S134" s="49"/>
      <c r="T134" s="33"/>
      <c r="U134"/>
      <c r="V134"/>
      <c r="X134"/>
      <c r="Y134"/>
      <c r="Z134"/>
      <c r="AA134"/>
      <c r="AB134"/>
      <c r="AC134"/>
      <c r="AD134"/>
      <c r="AE134"/>
    </row>
    <row r="135" spans="1:31" s="23" customFormat="1">
      <c r="A135" s="13" t="s">
        <v>74</v>
      </c>
      <c r="B135" s="13">
        <v>663</v>
      </c>
      <c r="C135" s="18" t="str">
        <f t="shared" si="10"/>
        <v>663T</v>
      </c>
      <c r="D135" s="18">
        <v>1</v>
      </c>
      <c r="E135" s="4">
        <v>0.33160000000000001</v>
      </c>
      <c r="F135" s="20">
        <v>1.9800000000000002E-2</v>
      </c>
      <c r="G135" s="21"/>
      <c r="H135" s="21"/>
      <c r="I135" s="21"/>
      <c r="J135" s="21"/>
      <c r="K135" s="21"/>
      <c r="L135" s="4"/>
      <c r="M135" s="21">
        <f t="shared" si="9"/>
        <v>0.33160000000000001</v>
      </c>
      <c r="N135" s="20">
        <f t="shared" si="9"/>
        <v>1.9800000000000002E-2</v>
      </c>
      <c r="O135" s="22">
        <f t="shared" si="11"/>
        <v>1.9800000000000002E-2</v>
      </c>
      <c r="P135" s="22">
        <f t="shared" si="12"/>
        <v>1.9800000000000002E-2</v>
      </c>
      <c r="Q135" s="28"/>
      <c r="R135" s="49"/>
      <c r="S135" s="49"/>
      <c r="T135" s="33"/>
      <c r="U135"/>
      <c r="V135"/>
      <c r="X135"/>
      <c r="Y135"/>
      <c r="Z135"/>
      <c r="AA135"/>
      <c r="AB135"/>
      <c r="AC135"/>
      <c r="AD135"/>
      <c r="AE135"/>
    </row>
    <row r="136" spans="1:31" s="23" customFormat="1">
      <c r="A136" s="13" t="s">
        <v>73</v>
      </c>
      <c r="B136" s="13">
        <v>664</v>
      </c>
      <c r="C136" s="18" t="str">
        <f t="shared" si="10"/>
        <v>664N</v>
      </c>
      <c r="D136" s="18">
        <v>2</v>
      </c>
      <c r="E136" s="25">
        <v>2.7799999999999998E-2</v>
      </c>
      <c r="F136" s="25">
        <v>1.7100000000000001E-2</v>
      </c>
      <c r="G136" s="21">
        <v>0.23130000000000001</v>
      </c>
      <c r="H136" s="25">
        <v>6.6000000000000003E-2</v>
      </c>
      <c r="I136" s="21"/>
      <c r="J136" s="21"/>
      <c r="K136" s="21"/>
      <c r="L136" s="4"/>
      <c r="M136" s="21">
        <f t="shared" si="9"/>
        <v>0.12955</v>
      </c>
      <c r="N136" s="20">
        <f t="shared" si="9"/>
        <v>4.1550000000000004E-2</v>
      </c>
      <c r="O136" s="22">
        <f t="shared" si="11"/>
        <v>6.8179249042505594E-2</v>
      </c>
      <c r="P136" s="22">
        <f t="shared" si="12"/>
        <v>5.8760573516602098E-2</v>
      </c>
      <c r="Q136" s="28"/>
      <c r="R136" s="50"/>
      <c r="S136" s="33"/>
      <c r="T136" s="50"/>
      <c r="U136" s="50"/>
      <c r="V136"/>
      <c r="X136"/>
      <c r="Y136"/>
      <c r="Z136"/>
      <c r="AA136"/>
      <c r="AB136"/>
      <c r="AC136"/>
      <c r="AD136"/>
      <c r="AE136"/>
    </row>
    <row r="137" spans="1:31" s="23" customFormat="1">
      <c r="A137" s="13" t="s">
        <v>74</v>
      </c>
      <c r="B137" s="13">
        <v>664</v>
      </c>
      <c r="C137" s="18" t="str">
        <f t="shared" si="10"/>
        <v>664T</v>
      </c>
      <c r="D137" s="18">
        <v>2</v>
      </c>
      <c r="E137" s="25">
        <v>3.78E-2</v>
      </c>
      <c r="F137" s="25">
        <v>7.3800000000000003E-3</v>
      </c>
      <c r="G137" s="21">
        <v>0.79830000000000001</v>
      </c>
      <c r="H137" s="25">
        <v>8.3299999999999999E-2</v>
      </c>
      <c r="I137" s="21"/>
      <c r="J137" s="21"/>
      <c r="K137" s="21"/>
      <c r="L137" s="4"/>
      <c r="M137" s="21">
        <f t="shared" si="9"/>
        <v>0.41805000000000003</v>
      </c>
      <c r="N137" s="20">
        <f t="shared" si="9"/>
        <v>4.5339999999999998E-2</v>
      </c>
      <c r="O137" s="22">
        <f t="shared" si="11"/>
        <v>8.3626278166614582E-2</v>
      </c>
      <c r="P137" s="22">
        <f t="shared" si="12"/>
        <v>6.4120442917996123E-2</v>
      </c>
      <c r="Q137" s="28"/>
      <c r="R137" s="49"/>
      <c r="S137" s="33"/>
      <c r="T137" s="49"/>
      <c r="U137" s="49"/>
      <c r="V137"/>
      <c r="X137"/>
      <c r="Y137"/>
      <c r="Z137"/>
      <c r="AA137"/>
      <c r="AB137"/>
      <c r="AC137"/>
      <c r="AD137"/>
      <c r="AE137"/>
    </row>
    <row r="138" spans="1:31" s="23" customFormat="1">
      <c r="A138" s="13" t="s">
        <v>73</v>
      </c>
      <c r="B138" s="13">
        <v>665</v>
      </c>
      <c r="C138" s="18" t="str">
        <f t="shared" si="10"/>
        <v>665N</v>
      </c>
      <c r="D138" s="18">
        <v>1</v>
      </c>
      <c r="E138" s="21">
        <v>0.2671</v>
      </c>
      <c r="F138" s="25">
        <v>1.72E-2</v>
      </c>
      <c r="G138" s="21"/>
      <c r="H138" s="21"/>
      <c r="I138" s="21"/>
      <c r="J138" s="21"/>
      <c r="K138" s="21"/>
      <c r="L138" s="4"/>
      <c r="M138" s="21">
        <f t="shared" si="9"/>
        <v>0.2671</v>
      </c>
      <c r="N138" s="20">
        <f t="shared" si="9"/>
        <v>1.72E-2</v>
      </c>
      <c r="O138" s="22">
        <f t="shared" si="11"/>
        <v>1.72E-2</v>
      </c>
      <c r="P138" s="22">
        <f t="shared" si="12"/>
        <v>1.72E-2</v>
      </c>
      <c r="Q138" s="28"/>
      <c r="R138" s="33"/>
      <c r="S138" s="33"/>
      <c r="T138" s="33"/>
      <c r="U138"/>
      <c r="V138"/>
      <c r="X138"/>
      <c r="Y138"/>
      <c r="Z138"/>
      <c r="AA138"/>
      <c r="AB138"/>
      <c r="AC138"/>
      <c r="AD138"/>
      <c r="AE138"/>
    </row>
    <row r="139" spans="1:31" s="23" customFormat="1">
      <c r="A139" s="13" t="s">
        <v>74</v>
      </c>
      <c r="B139" s="13">
        <v>665</v>
      </c>
      <c r="C139" s="18" t="str">
        <f t="shared" si="10"/>
        <v>665T</v>
      </c>
      <c r="D139" s="18">
        <v>1</v>
      </c>
      <c r="E139" s="21">
        <v>0.55310000000000004</v>
      </c>
      <c r="F139" s="25">
        <v>3.6700000000000003E-2</v>
      </c>
      <c r="G139" s="21"/>
      <c r="H139" s="21"/>
      <c r="I139" s="21"/>
      <c r="J139" s="21"/>
      <c r="K139" s="21"/>
      <c r="L139" s="4"/>
      <c r="M139" s="21">
        <f t="shared" si="9"/>
        <v>0.55310000000000004</v>
      </c>
      <c r="N139" s="20">
        <f t="shared" si="9"/>
        <v>3.6700000000000003E-2</v>
      </c>
      <c r="O139" s="22">
        <f t="shared" si="11"/>
        <v>3.6700000000000003E-2</v>
      </c>
      <c r="P139" s="22">
        <f t="shared" si="12"/>
        <v>3.6700000000000003E-2</v>
      </c>
      <c r="Q139" s="28"/>
      <c r="R139" s="33"/>
      <c r="S139" s="33"/>
      <c r="T139" s="33"/>
      <c r="U139"/>
      <c r="V139"/>
      <c r="X139"/>
      <c r="Y139"/>
      <c r="Z139"/>
      <c r="AA139"/>
      <c r="AB139"/>
      <c r="AC139"/>
      <c r="AD139"/>
      <c r="AE139"/>
    </row>
    <row r="140" spans="1:31" s="23" customFormat="1">
      <c r="A140" s="13" t="s">
        <v>73</v>
      </c>
      <c r="B140" s="13">
        <v>673</v>
      </c>
      <c r="C140" s="18" t="str">
        <f t="shared" si="10"/>
        <v>673N</v>
      </c>
      <c r="D140" s="18">
        <v>1</v>
      </c>
      <c r="E140" s="21">
        <v>0.23300000000000001</v>
      </c>
      <c r="F140" s="25">
        <v>2.92E-2</v>
      </c>
      <c r="G140" s="21"/>
      <c r="H140" s="21"/>
      <c r="I140" s="21"/>
      <c r="J140" s="21"/>
      <c r="K140" s="21"/>
      <c r="L140" s="4"/>
      <c r="M140" s="21">
        <f t="shared" si="9"/>
        <v>0.23300000000000001</v>
      </c>
      <c r="N140" s="20">
        <f t="shared" si="9"/>
        <v>2.92E-2</v>
      </c>
      <c r="O140" s="22">
        <f t="shared" si="11"/>
        <v>2.92E-2</v>
      </c>
      <c r="P140" s="22">
        <f t="shared" si="12"/>
        <v>2.92E-2</v>
      </c>
      <c r="Q140" s="28"/>
      <c r="R140" s="33"/>
      <c r="S140" s="33"/>
      <c r="T140" s="33"/>
      <c r="U140"/>
      <c r="V140"/>
      <c r="X140"/>
      <c r="Y140"/>
      <c r="Z140"/>
      <c r="AA140"/>
      <c r="AB140"/>
      <c r="AC140"/>
      <c r="AD140"/>
      <c r="AE140"/>
    </row>
    <row r="141" spans="1:31" s="23" customFormat="1">
      <c r="A141" s="13" t="s">
        <v>74</v>
      </c>
      <c r="B141" s="13">
        <v>673</v>
      </c>
      <c r="C141" s="18" t="str">
        <f t="shared" si="10"/>
        <v>673T</v>
      </c>
      <c r="D141" s="18">
        <v>1</v>
      </c>
      <c r="E141" s="21">
        <v>0.79449999999999998</v>
      </c>
      <c r="F141" s="21">
        <v>0.23319999999999999</v>
      </c>
      <c r="G141" s="21"/>
      <c r="H141" s="21"/>
      <c r="I141" s="21"/>
      <c r="J141" s="21"/>
      <c r="K141" s="21"/>
      <c r="L141" s="4"/>
      <c r="M141" s="21">
        <f t="shared" si="9"/>
        <v>0.79449999999999998</v>
      </c>
      <c r="N141" s="20">
        <f t="shared" si="9"/>
        <v>0.23319999999999999</v>
      </c>
      <c r="O141" s="22">
        <f t="shared" si="11"/>
        <v>0.23319999999999999</v>
      </c>
      <c r="P141" s="22">
        <f t="shared" si="12"/>
        <v>0.23319999999999999</v>
      </c>
      <c r="Q141" s="28"/>
      <c r="R141" s="33"/>
      <c r="S141" s="33"/>
      <c r="T141" s="33"/>
      <c r="U141"/>
      <c r="V141"/>
      <c r="X141"/>
      <c r="Y141"/>
      <c r="Z141"/>
      <c r="AA141"/>
      <c r="AB141"/>
      <c r="AC141"/>
      <c r="AD141"/>
      <c r="AE141"/>
    </row>
    <row r="142" spans="1:31" s="23" customFormat="1">
      <c r="A142" s="13" t="s">
        <v>73</v>
      </c>
      <c r="B142" s="13">
        <v>678</v>
      </c>
      <c r="C142" s="18" t="str">
        <f t="shared" si="10"/>
        <v>678N</v>
      </c>
      <c r="D142" s="18">
        <v>1</v>
      </c>
      <c r="E142" s="21">
        <v>0.3216</v>
      </c>
      <c r="F142" s="25">
        <v>5.3199999999999997E-2</v>
      </c>
      <c r="G142" s="21"/>
      <c r="H142" s="21"/>
      <c r="I142" s="21"/>
      <c r="J142" s="21"/>
      <c r="K142" s="21"/>
      <c r="L142" s="4"/>
      <c r="M142" s="21">
        <f t="shared" si="9"/>
        <v>0.3216</v>
      </c>
      <c r="N142" s="20">
        <f t="shared" si="9"/>
        <v>5.3199999999999997E-2</v>
      </c>
      <c r="O142" s="22">
        <f t="shared" si="11"/>
        <v>5.3199999999999997E-2</v>
      </c>
      <c r="P142" s="22">
        <f t="shared" si="12"/>
        <v>5.3199999999999997E-2</v>
      </c>
      <c r="Q142" s="28"/>
      <c r="R142" s="33"/>
      <c r="S142" s="33"/>
      <c r="T142" s="33"/>
      <c r="U142"/>
      <c r="V142"/>
      <c r="X142"/>
      <c r="Y142"/>
      <c r="Z142"/>
      <c r="AA142"/>
      <c r="AB142"/>
      <c r="AC142"/>
      <c r="AD142"/>
      <c r="AE142"/>
    </row>
    <row r="143" spans="1:31" s="23" customFormat="1">
      <c r="A143" s="13" t="s">
        <v>74</v>
      </c>
      <c r="B143" s="13">
        <v>678</v>
      </c>
      <c r="C143" s="18" t="str">
        <f t="shared" si="10"/>
        <v>678T</v>
      </c>
      <c r="D143" s="18">
        <v>1</v>
      </c>
      <c r="E143" s="21">
        <v>1.9319999999999999</v>
      </c>
      <c r="F143" s="21">
        <v>0.18310000000000001</v>
      </c>
      <c r="G143" s="21"/>
      <c r="H143" s="21"/>
      <c r="I143" s="21"/>
      <c r="J143" s="21"/>
      <c r="K143" s="21"/>
      <c r="L143" s="4"/>
      <c r="M143" s="21">
        <f t="shared" si="9"/>
        <v>1.9319999999999999</v>
      </c>
      <c r="N143" s="20">
        <f t="shared" si="9"/>
        <v>0.18310000000000001</v>
      </c>
      <c r="O143" s="22">
        <f t="shared" si="11"/>
        <v>0.18310000000000001</v>
      </c>
      <c r="P143" s="22">
        <f t="shared" si="12"/>
        <v>0.18310000000000001</v>
      </c>
      <c r="Q143" s="28"/>
      <c r="R143" s="33"/>
      <c r="S143" s="33"/>
      <c r="T143" s="33"/>
      <c r="U143"/>
      <c r="V143"/>
      <c r="X143"/>
      <c r="Y143"/>
      <c r="Z143"/>
      <c r="AA143"/>
      <c r="AB143"/>
      <c r="AC143"/>
      <c r="AD143"/>
      <c r="AE143"/>
    </row>
    <row r="144" spans="1:31" s="23" customFormat="1">
      <c r="A144" s="13" t="s">
        <v>71</v>
      </c>
      <c r="B144" s="13">
        <v>685</v>
      </c>
      <c r="C144" s="18" t="str">
        <f t="shared" si="10"/>
        <v>685N</v>
      </c>
      <c r="D144" s="18">
        <v>2</v>
      </c>
      <c r="E144" s="4">
        <v>0.34050000000000002</v>
      </c>
      <c r="F144" s="20">
        <v>4.02E-2</v>
      </c>
      <c r="G144" s="4">
        <v>0.31119999999999998</v>
      </c>
      <c r="H144" s="20">
        <v>4.07E-2</v>
      </c>
      <c r="I144" s="21"/>
      <c r="J144" s="21"/>
      <c r="K144" s="21"/>
      <c r="L144" s="4"/>
      <c r="M144" s="21">
        <f t="shared" si="9"/>
        <v>0.32584999999999997</v>
      </c>
      <c r="N144" s="20">
        <f t="shared" si="9"/>
        <v>4.045E-2</v>
      </c>
      <c r="O144" s="22">
        <f t="shared" si="11"/>
        <v>5.720603115057013E-2</v>
      </c>
      <c r="P144" s="22">
        <f t="shared" si="12"/>
        <v>5.7204938597991688E-2</v>
      </c>
      <c r="Q144"/>
      <c r="R144" s="33"/>
      <c r="S144" s="33"/>
      <c r="T144" s="33"/>
      <c r="U144"/>
      <c r="V144"/>
      <c r="X144"/>
      <c r="Y144"/>
      <c r="Z144"/>
      <c r="AA144"/>
      <c r="AB144"/>
      <c r="AC144"/>
      <c r="AD144"/>
      <c r="AE144"/>
    </row>
    <row r="145" spans="1:31" s="23" customFormat="1">
      <c r="A145" s="13" t="s">
        <v>72</v>
      </c>
      <c r="B145" s="13">
        <v>685</v>
      </c>
      <c r="C145" s="18" t="str">
        <f t="shared" si="10"/>
        <v>685T</v>
      </c>
      <c r="D145" s="18">
        <v>2</v>
      </c>
      <c r="E145" s="4">
        <v>0.49509999999999998</v>
      </c>
      <c r="F145" s="4">
        <v>0.27050000000000002</v>
      </c>
      <c r="G145" s="4">
        <v>0.5827</v>
      </c>
      <c r="H145" s="20">
        <v>3.6900000000000002E-2</v>
      </c>
      <c r="I145" s="21"/>
      <c r="J145" s="21"/>
      <c r="K145" s="21"/>
      <c r="L145" s="4"/>
      <c r="M145" s="21">
        <f t="shared" si="9"/>
        <v>0.53889999999999993</v>
      </c>
      <c r="N145" s="20">
        <f t="shared" si="9"/>
        <v>0.1537</v>
      </c>
      <c r="O145" s="22">
        <f t="shared" si="11"/>
        <v>0.273005238044987</v>
      </c>
      <c r="P145" s="22">
        <f t="shared" si="12"/>
        <v>0.21736462453674471</v>
      </c>
      <c r="Q145"/>
      <c r="R145" s="33"/>
      <c r="S145" s="33"/>
      <c r="T145" s="33"/>
      <c r="U145"/>
      <c r="V145"/>
      <c r="X145"/>
      <c r="Y145"/>
      <c r="Z145"/>
      <c r="AA145"/>
      <c r="AB145"/>
      <c r="AC145"/>
      <c r="AD145"/>
      <c r="AE145"/>
    </row>
    <row r="146" spans="1:31" s="23" customFormat="1" ht="14.1" customHeight="1">
      <c r="A146" s="13" t="s">
        <v>73</v>
      </c>
      <c r="B146" s="13">
        <v>686</v>
      </c>
      <c r="C146" s="18" t="str">
        <f t="shared" si="10"/>
        <v>686N</v>
      </c>
      <c r="D146" s="18">
        <v>2</v>
      </c>
      <c r="E146" s="51">
        <v>0.2853</v>
      </c>
      <c r="F146" s="52">
        <v>4.7300000000000002E-2</v>
      </c>
      <c r="G146" s="4">
        <v>0.2351</v>
      </c>
      <c r="H146" s="20">
        <v>5.3100000000000001E-2</v>
      </c>
      <c r="I146" s="20"/>
      <c r="J146" s="21"/>
      <c r="K146" s="21"/>
      <c r="L146" s="4"/>
      <c r="M146" s="21">
        <f t="shared" si="9"/>
        <v>0.26019999999999999</v>
      </c>
      <c r="N146" s="20">
        <f t="shared" si="9"/>
        <v>5.0200000000000002E-2</v>
      </c>
      <c r="O146" s="22">
        <f t="shared" si="11"/>
        <v>7.1111883676358914E-2</v>
      </c>
      <c r="P146" s="22">
        <f t="shared" si="12"/>
        <v>7.0993520831129364E-2</v>
      </c>
      <c r="Q146" s="28"/>
      <c r="R146" s="33"/>
      <c r="S146" s="33"/>
      <c r="T146"/>
      <c r="U146"/>
      <c r="V146"/>
      <c r="X146"/>
      <c r="Y146"/>
      <c r="Z146"/>
      <c r="AA146"/>
      <c r="AB146"/>
      <c r="AC146"/>
      <c r="AD146"/>
      <c r="AE146"/>
    </row>
    <row r="147" spans="1:31" s="23" customFormat="1">
      <c r="A147" s="13" t="s">
        <v>74</v>
      </c>
      <c r="B147" s="13">
        <v>686</v>
      </c>
      <c r="C147" s="18" t="str">
        <f t="shared" si="10"/>
        <v>686T</v>
      </c>
      <c r="D147" s="18">
        <v>2</v>
      </c>
      <c r="E147" s="51">
        <v>0.83440000000000003</v>
      </c>
      <c r="F147" s="51">
        <v>0.215</v>
      </c>
      <c r="G147" s="4">
        <v>0.39140000000000003</v>
      </c>
      <c r="H147" s="4">
        <v>0.23069999999999999</v>
      </c>
      <c r="I147" s="4"/>
      <c r="J147" s="21"/>
      <c r="K147" s="21"/>
      <c r="L147" s="4"/>
      <c r="M147" s="21">
        <f t="shared" si="9"/>
        <v>0.6129</v>
      </c>
      <c r="N147" s="20">
        <f t="shared" si="9"/>
        <v>0.22284999999999999</v>
      </c>
      <c r="O147" s="22">
        <f t="shared" si="11"/>
        <v>0.31535296098181798</v>
      </c>
      <c r="P147" s="22">
        <f t="shared" si="12"/>
        <v>0.31515749237484419</v>
      </c>
      <c r="Q147" s="28"/>
      <c r="R147" s="33"/>
      <c r="S147" s="31"/>
      <c r="T147"/>
      <c r="U147"/>
      <c r="V147"/>
      <c r="X147"/>
      <c r="Y147"/>
      <c r="Z147"/>
      <c r="AA147"/>
      <c r="AB147"/>
      <c r="AC147"/>
      <c r="AD147"/>
      <c r="AE147"/>
    </row>
    <row r="148" spans="1:31" s="23" customFormat="1">
      <c r="A148" s="13" t="s">
        <v>71</v>
      </c>
      <c r="B148" s="13">
        <v>694</v>
      </c>
      <c r="C148" s="18" t="str">
        <f t="shared" si="10"/>
        <v>694N</v>
      </c>
      <c r="D148" s="18">
        <v>2</v>
      </c>
      <c r="E148" s="4">
        <v>0.2218</v>
      </c>
      <c r="F148" s="20">
        <v>2.7900000000000001E-2</v>
      </c>
      <c r="G148" s="4">
        <v>0.2011</v>
      </c>
      <c r="H148" s="20">
        <v>2.9100000000000001E-2</v>
      </c>
      <c r="I148" s="4"/>
      <c r="J148" s="4"/>
      <c r="K148" s="21"/>
      <c r="L148" s="4"/>
      <c r="M148" s="21">
        <f t="shared" si="9"/>
        <v>0.21145</v>
      </c>
      <c r="N148" s="20">
        <f t="shared" si="9"/>
        <v>2.8500000000000001E-2</v>
      </c>
      <c r="O148" s="22">
        <f t="shared" si="11"/>
        <v>4.0314017413301789E-2</v>
      </c>
      <c r="P148" s="22">
        <f t="shared" si="12"/>
        <v>4.0305086527633205E-2</v>
      </c>
      <c r="Q148"/>
      <c r="R148" s="33"/>
      <c r="S148" s="33"/>
      <c r="T148" s="33"/>
      <c r="U148"/>
      <c r="V148"/>
      <c r="X148"/>
      <c r="Y148"/>
      <c r="Z148"/>
      <c r="AA148"/>
      <c r="AB148"/>
      <c r="AC148"/>
      <c r="AD148"/>
      <c r="AE148"/>
    </row>
    <row r="149" spans="1:31" s="23" customFormat="1">
      <c r="A149" s="13" t="s">
        <v>72</v>
      </c>
      <c r="B149" s="13">
        <v>694</v>
      </c>
      <c r="C149" s="18" t="str">
        <f t="shared" si="10"/>
        <v>694T</v>
      </c>
      <c r="D149" s="18">
        <v>2</v>
      </c>
      <c r="E149" s="4">
        <v>0.86429999999999996</v>
      </c>
      <c r="F149" s="20">
        <v>8.8200000000000001E-2</v>
      </c>
      <c r="G149" s="4">
        <v>0.81779999999999997</v>
      </c>
      <c r="H149" s="20">
        <v>8.2600000000000007E-2</v>
      </c>
      <c r="I149" s="4"/>
      <c r="J149" s="4"/>
      <c r="K149" s="21"/>
      <c r="L149" s="4"/>
      <c r="M149" s="21">
        <f t="shared" si="9"/>
        <v>0.84104999999999996</v>
      </c>
      <c r="N149" s="20">
        <f t="shared" si="9"/>
        <v>8.5400000000000004E-2</v>
      </c>
      <c r="O149" s="22">
        <f t="shared" si="11"/>
        <v>0.12083873551142449</v>
      </c>
      <c r="P149" s="22">
        <f t="shared" si="12"/>
        <v>0.12077383822666231</v>
      </c>
      <c r="Q149"/>
      <c r="R149" s="33"/>
      <c r="S149" s="33"/>
      <c r="T149" s="33"/>
      <c r="U149"/>
      <c r="V149"/>
      <c r="X149"/>
      <c r="Y149"/>
      <c r="Z149"/>
      <c r="AA149"/>
      <c r="AB149"/>
      <c r="AC149"/>
      <c r="AD149"/>
      <c r="AE149"/>
    </row>
    <row r="150" spans="1:31" s="23" customFormat="1">
      <c r="A150" s="13" t="s">
        <v>73</v>
      </c>
      <c r="B150" s="13">
        <v>699</v>
      </c>
      <c r="C150" s="24" t="str">
        <f t="shared" si="10"/>
        <v>699N</v>
      </c>
      <c r="D150" s="18">
        <v>1</v>
      </c>
      <c r="E150" s="21">
        <v>0.36759999999999998</v>
      </c>
      <c r="F150" s="25">
        <v>6.2100000000000002E-2</v>
      </c>
      <c r="G150" s="21"/>
      <c r="H150" s="21"/>
      <c r="I150" s="21"/>
      <c r="J150" s="21"/>
      <c r="K150" s="21"/>
      <c r="L150" s="4"/>
      <c r="M150" s="21">
        <f t="shared" si="9"/>
        <v>0.36759999999999998</v>
      </c>
      <c r="N150" s="20">
        <f t="shared" si="9"/>
        <v>6.2100000000000002E-2</v>
      </c>
      <c r="O150" s="22">
        <f t="shared" si="11"/>
        <v>6.2100000000000002E-2</v>
      </c>
      <c r="P150" s="22">
        <f t="shared" si="12"/>
        <v>6.2100000000000002E-2</v>
      </c>
      <c r="Q150" s="28"/>
      <c r="R150" s="33"/>
      <c r="S150" s="33"/>
      <c r="T150" s="33"/>
      <c r="U150"/>
      <c r="V150"/>
      <c r="X150"/>
      <c r="Y150"/>
      <c r="Z150"/>
      <c r="AA150"/>
      <c r="AB150"/>
      <c r="AC150"/>
      <c r="AD150"/>
      <c r="AE150"/>
    </row>
    <row r="151" spans="1:31" s="23" customFormat="1">
      <c r="A151" s="13" t="s">
        <v>74</v>
      </c>
      <c r="B151" s="13">
        <v>699</v>
      </c>
      <c r="C151" s="24" t="str">
        <f t="shared" si="10"/>
        <v>699T</v>
      </c>
      <c r="D151" s="18">
        <v>1</v>
      </c>
      <c r="E151" s="21">
        <v>0.32040000000000002</v>
      </c>
      <c r="F151" s="25">
        <v>4.1599999999999998E-2</v>
      </c>
      <c r="G151" s="21"/>
      <c r="H151" s="21"/>
      <c r="I151" s="21"/>
      <c r="J151" s="21"/>
      <c r="K151" s="21"/>
      <c r="L151" s="4"/>
      <c r="M151" s="21">
        <f t="shared" si="9"/>
        <v>0.32040000000000002</v>
      </c>
      <c r="N151" s="20">
        <f t="shared" si="9"/>
        <v>4.1599999999999998E-2</v>
      </c>
      <c r="O151" s="22">
        <f t="shared" si="11"/>
        <v>4.1599999999999998E-2</v>
      </c>
      <c r="P151" s="22">
        <f t="shared" si="12"/>
        <v>4.1599999999999998E-2</v>
      </c>
      <c r="Q151" s="28"/>
      <c r="R151" s="33"/>
      <c r="S151" s="33"/>
      <c r="T151" s="33"/>
      <c r="U151"/>
      <c r="V151"/>
      <c r="X151"/>
      <c r="Y151"/>
      <c r="Z151"/>
      <c r="AA151"/>
      <c r="AB151"/>
      <c r="AC151"/>
      <c r="AD151"/>
      <c r="AE151"/>
    </row>
    <row r="152" spans="1:31" s="23" customFormat="1">
      <c r="A152" s="13" t="s">
        <v>71</v>
      </c>
      <c r="B152" s="13">
        <v>700</v>
      </c>
      <c r="C152" s="18" t="str">
        <f t="shared" si="10"/>
        <v>700N</v>
      </c>
      <c r="D152" s="19">
        <v>1</v>
      </c>
      <c r="E152" s="4">
        <v>0.1888</v>
      </c>
      <c r="F152" s="20">
        <v>7.9399999999999998E-2</v>
      </c>
      <c r="G152" s="21"/>
      <c r="H152" s="21"/>
      <c r="I152" s="21"/>
      <c r="J152" s="21"/>
      <c r="K152" s="21"/>
      <c r="L152" s="4"/>
      <c r="M152" s="21">
        <f t="shared" ref="M152:N183" si="13">AVERAGE(E152,G152,I152,K152)</f>
        <v>0.1888</v>
      </c>
      <c r="N152" s="20">
        <f t="shared" si="13"/>
        <v>7.9399999999999998E-2</v>
      </c>
      <c r="O152" s="22">
        <f t="shared" si="11"/>
        <v>7.9399999999999998E-2</v>
      </c>
      <c r="P152" s="22">
        <f t="shared" si="12"/>
        <v>7.9399999999999998E-2</v>
      </c>
      <c r="Q152"/>
      <c r="R152" s="33"/>
      <c r="S152" s="33"/>
      <c r="T152" s="33"/>
      <c r="U152"/>
      <c r="V152"/>
      <c r="X152"/>
      <c r="Y152"/>
      <c r="Z152"/>
      <c r="AA152"/>
      <c r="AB152"/>
      <c r="AC152"/>
      <c r="AD152"/>
      <c r="AE152"/>
    </row>
    <row r="153" spans="1:31" s="23" customFormat="1">
      <c r="A153" s="13" t="s">
        <v>72</v>
      </c>
      <c r="B153" s="13">
        <v>700</v>
      </c>
      <c r="C153" s="18" t="str">
        <f t="shared" si="10"/>
        <v>700T</v>
      </c>
      <c r="D153" s="19">
        <v>1</v>
      </c>
      <c r="E153" s="4">
        <v>0.20530000000000001</v>
      </c>
      <c r="F153" s="4">
        <v>0.125</v>
      </c>
      <c r="G153" s="21"/>
      <c r="H153" s="21"/>
      <c r="I153" s="21"/>
      <c r="J153" s="21"/>
      <c r="K153" s="21"/>
      <c r="L153" s="4"/>
      <c r="M153" s="21">
        <f t="shared" si="13"/>
        <v>0.20530000000000001</v>
      </c>
      <c r="N153" s="20">
        <f t="shared" si="13"/>
        <v>0.125</v>
      </c>
      <c r="O153" s="22">
        <f t="shared" si="11"/>
        <v>0.125</v>
      </c>
      <c r="P153" s="22">
        <f t="shared" si="12"/>
        <v>0.125</v>
      </c>
      <c r="Q153"/>
      <c r="R153" s="33"/>
      <c r="S153" s="33"/>
      <c r="T153" s="33"/>
      <c r="U153"/>
      <c r="V153"/>
      <c r="X153"/>
      <c r="Y153"/>
      <c r="Z153"/>
      <c r="AA153"/>
      <c r="AB153"/>
      <c r="AC153"/>
      <c r="AD153"/>
      <c r="AE153"/>
    </row>
    <row r="154" spans="1:31" s="23" customFormat="1">
      <c r="A154" s="13" t="s">
        <v>71</v>
      </c>
      <c r="B154" s="13">
        <v>715</v>
      </c>
      <c r="C154" s="18" t="str">
        <f t="shared" si="10"/>
        <v>715N</v>
      </c>
      <c r="D154" s="18">
        <v>1</v>
      </c>
      <c r="E154" s="4">
        <v>0.32140000000000002</v>
      </c>
      <c r="F154" s="20">
        <v>6.1899999999999997E-2</v>
      </c>
      <c r="G154" s="21"/>
      <c r="H154" s="21"/>
      <c r="I154" s="21"/>
      <c r="J154" s="21"/>
      <c r="K154" s="21"/>
      <c r="L154" s="4"/>
      <c r="M154" s="21">
        <f t="shared" si="13"/>
        <v>0.32140000000000002</v>
      </c>
      <c r="N154" s="20">
        <f t="shared" si="13"/>
        <v>6.1899999999999997E-2</v>
      </c>
      <c r="O154" s="22">
        <f t="shared" si="11"/>
        <v>6.1899999999999997E-2</v>
      </c>
      <c r="P154" s="22">
        <f t="shared" si="12"/>
        <v>6.1899999999999997E-2</v>
      </c>
      <c r="Q154" t="s">
        <v>75</v>
      </c>
      <c r="R154" s="33"/>
      <c r="S154" s="33"/>
      <c r="T154" s="33"/>
      <c r="U154"/>
      <c r="V154"/>
      <c r="X154"/>
      <c r="Y154"/>
      <c r="Z154"/>
      <c r="AA154"/>
      <c r="AB154"/>
      <c r="AC154"/>
      <c r="AD154"/>
      <c r="AE154"/>
    </row>
    <row r="155" spans="1:31" s="23" customFormat="1">
      <c r="A155" s="13" t="s">
        <v>72</v>
      </c>
      <c r="B155" s="13">
        <v>715</v>
      </c>
      <c r="C155" s="18" t="str">
        <f t="shared" si="10"/>
        <v>715T</v>
      </c>
      <c r="D155" s="18">
        <v>1</v>
      </c>
      <c r="E155" s="4">
        <v>0.79490000000000005</v>
      </c>
      <c r="F155" s="4">
        <v>0.1053</v>
      </c>
      <c r="G155" s="21"/>
      <c r="H155" s="21"/>
      <c r="I155" s="21"/>
      <c r="J155" s="21"/>
      <c r="K155" s="21"/>
      <c r="L155" s="4"/>
      <c r="M155" s="21">
        <f t="shared" si="13"/>
        <v>0.79490000000000005</v>
      </c>
      <c r="N155" s="20">
        <f t="shared" si="13"/>
        <v>0.1053</v>
      </c>
      <c r="O155" s="22">
        <f t="shared" si="11"/>
        <v>0.1053</v>
      </c>
      <c r="P155" s="22">
        <f t="shared" si="12"/>
        <v>0.1053</v>
      </c>
      <c r="Q155" t="s">
        <v>75</v>
      </c>
      <c r="R155" s="33"/>
      <c r="S155" s="33"/>
      <c r="T155" s="33"/>
      <c r="U155"/>
      <c r="V155"/>
      <c r="X155"/>
      <c r="Y155"/>
      <c r="Z155"/>
      <c r="AA155"/>
      <c r="AB155"/>
      <c r="AC155"/>
      <c r="AD155"/>
      <c r="AE155"/>
    </row>
    <row r="156" spans="1:31" s="23" customFormat="1">
      <c r="A156" s="13" t="s">
        <v>73</v>
      </c>
      <c r="B156" s="13">
        <v>717</v>
      </c>
      <c r="C156" s="18" t="str">
        <f t="shared" si="10"/>
        <v>717N</v>
      </c>
      <c r="D156" s="18">
        <v>1</v>
      </c>
      <c r="E156" s="21">
        <v>0.22650000000000001</v>
      </c>
      <c r="F156" s="25">
        <v>2.3300000000000001E-2</v>
      </c>
      <c r="G156" s="21"/>
      <c r="H156" s="21"/>
      <c r="I156" s="21"/>
      <c r="J156" s="21"/>
      <c r="K156" s="21"/>
      <c r="L156" s="4"/>
      <c r="M156" s="21">
        <f t="shared" si="13"/>
        <v>0.22650000000000001</v>
      </c>
      <c r="N156" s="20">
        <f t="shared" si="13"/>
        <v>2.3300000000000001E-2</v>
      </c>
      <c r="O156" s="22">
        <f t="shared" si="11"/>
        <v>2.3300000000000001E-2</v>
      </c>
      <c r="P156" s="22">
        <f t="shared" si="12"/>
        <v>2.3300000000000001E-2</v>
      </c>
      <c r="Q156" s="28"/>
      <c r="R156" s="33"/>
      <c r="S156" s="33"/>
      <c r="T156" s="33"/>
      <c r="U156"/>
      <c r="V156"/>
      <c r="X156"/>
      <c r="Y156"/>
      <c r="Z156"/>
      <c r="AA156"/>
      <c r="AB156"/>
      <c r="AC156"/>
      <c r="AD156"/>
      <c r="AE156"/>
    </row>
    <row r="157" spans="1:31" s="23" customFormat="1">
      <c r="A157" s="13" t="s">
        <v>74</v>
      </c>
      <c r="B157" s="13">
        <v>717</v>
      </c>
      <c r="C157" s="18" t="str">
        <f t="shared" si="10"/>
        <v>717T</v>
      </c>
      <c r="D157" s="18">
        <v>1</v>
      </c>
      <c r="E157" s="21">
        <v>0.95230000000000004</v>
      </c>
      <c r="F157" s="25">
        <v>6.7100000000000007E-2</v>
      </c>
      <c r="G157" s="21"/>
      <c r="H157" s="21"/>
      <c r="I157" s="21"/>
      <c r="J157" s="21"/>
      <c r="K157" s="21"/>
      <c r="L157" s="4"/>
      <c r="M157" s="21">
        <f t="shared" si="13"/>
        <v>0.95230000000000004</v>
      </c>
      <c r="N157" s="20">
        <f t="shared" si="13"/>
        <v>6.7100000000000007E-2</v>
      </c>
      <c r="O157" s="22">
        <f t="shared" si="11"/>
        <v>6.7100000000000007E-2</v>
      </c>
      <c r="P157" s="22">
        <f t="shared" si="12"/>
        <v>6.7100000000000007E-2</v>
      </c>
      <c r="Q157" s="28"/>
      <c r="R157" s="33"/>
      <c r="S157" s="33"/>
      <c r="T157" s="33"/>
      <c r="U157"/>
      <c r="V157"/>
      <c r="X157"/>
      <c r="Y157"/>
      <c r="Z157"/>
      <c r="AA157"/>
      <c r="AB157"/>
      <c r="AC157"/>
      <c r="AD157"/>
      <c r="AE157"/>
    </row>
    <row r="158" spans="1:31" s="23" customFormat="1">
      <c r="A158" s="13" t="s">
        <v>73</v>
      </c>
      <c r="B158" s="13">
        <v>719</v>
      </c>
      <c r="C158" s="24" t="str">
        <f t="shared" si="10"/>
        <v>719N</v>
      </c>
      <c r="D158" s="18">
        <v>3</v>
      </c>
      <c r="E158" s="21">
        <v>0.46650000000000003</v>
      </c>
      <c r="F158" s="25">
        <v>1.7100000000000001E-2</v>
      </c>
      <c r="G158" s="21">
        <v>0.31669999999999998</v>
      </c>
      <c r="H158" s="25">
        <v>5.1499999999999997E-2</v>
      </c>
      <c r="I158" s="21">
        <v>0.48670000000000002</v>
      </c>
      <c r="J158" s="25">
        <v>5.9799999999999999E-2</v>
      </c>
      <c r="K158" s="21"/>
      <c r="L158" s="4"/>
      <c r="M158" s="21">
        <f t="shared" si="13"/>
        <v>0.42330000000000001</v>
      </c>
      <c r="N158" s="20">
        <f t="shared" si="13"/>
        <v>4.2799999999999998E-2</v>
      </c>
      <c r="O158" s="22">
        <f t="shared" si="11"/>
        <v>8.0750851388700529E-2</v>
      </c>
      <c r="P158" s="22">
        <f t="shared" si="12"/>
        <v>7.4131774563947941E-2</v>
      </c>
      <c r="Q158" s="28"/>
      <c r="R158" s="33"/>
      <c r="S158" s="33"/>
      <c r="T158" s="33"/>
      <c r="U158"/>
      <c r="V158"/>
      <c r="X158"/>
      <c r="Y158"/>
      <c r="Z158"/>
      <c r="AA158"/>
      <c r="AB158"/>
      <c r="AC158"/>
      <c r="AD158"/>
      <c r="AE158"/>
    </row>
    <row r="159" spans="1:31" s="23" customFormat="1">
      <c r="A159" s="13" t="s">
        <v>74</v>
      </c>
      <c r="B159" s="13">
        <v>719</v>
      </c>
      <c r="C159" s="24" t="str">
        <f t="shared" si="10"/>
        <v>719T</v>
      </c>
      <c r="D159" s="18">
        <v>3</v>
      </c>
      <c r="E159" s="21">
        <v>0.37190000000000001</v>
      </c>
      <c r="F159" s="25">
        <v>1.9599999999999999E-2</v>
      </c>
      <c r="G159" s="21">
        <v>0.37880000000000003</v>
      </c>
      <c r="H159" s="25">
        <v>6.6900000000000001E-2</v>
      </c>
      <c r="I159" s="21">
        <v>0.46510000000000001</v>
      </c>
      <c r="J159" s="25">
        <v>5.8000000000000003E-2</v>
      </c>
      <c r="K159" s="21"/>
      <c r="L159" s="4"/>
      <c r="M159" s="21">
        <f t="shared" si="13"/>
        <v>0.40526666666666666</v>
      </c>
      <c r="N159" s="20">
        <f t="shared" si="13"/>
        <v>4.8166666666666663E-2</v>
      </c>
      <c r="O159" s="22">
        <f t="shared" si="11"/>
        <v>9.0685004273032929E-2</v>
      </c>
      <c r="P159" s="22">
        <f t="shared" si="12"/>
        <v>8.3427113897900917E-2</v>
      </c>
      <c r="Q159" s="28"/>
      <c r="R159" s="33"/>
      <c r="S159" s="33"/>
      <c r="T159" s="33"/>
      <c r="U159"/>
      <c r="V159"/>
      <c r="X159"/>
      <c r="Y159"/>
      <c r="Z159"/>
      <c r="AA159"/>
      <c r="AB159"/>
      <c r="AC159"/>
      <c r="AD159"/>
      <c r="AE159"/>
    </row>
    <row r="160" spans="1:31" s="23" customFormat="1">
      <c r="A160" s="13" t="s">
        <v>73</v>
      </c>
      <c r="B160" s="13">
        <v>725</v>
      </c>
      <c r="C160" s="24" t="str">
        <f t="shared" si="10"/>
        <v>725N</v>
      </c>
      <c r="D160" s="18">
        <v>3</v>
      </c>
      <c r="E160" s="21">
        <v>0.501</v>
      </c>
      <c r="F160" s="21">
        <v>0.27660000000000001</v>
      </c>
      <c r="G160" s="4">
        <v>0.57479999999999998</v>
      </c>
      <c r="H160" s="4">
        <v>0.43880000000000002</v>
      </c>
      <c r="I160" s="21">
        <v>0.4108</v>
      </c>
      <c r="J160" s="21">
        <v>0.23</v>
      </c>
      <c r="K160" s="21"/>
      <c r="L160" s="4"/>
      <c r="M160" s="21">
        <f t="shared" si="13"/>
        <v>0.49553333333333338</v>
      </c>
      <c r="N160" s="20">
        <f t="shared" si="13"/>
        <v>0.31513333333333332</v>
      </c>
      <c r="O160" s="22">
        <f t="shared" si="11"/>
        <v>0.5674090235447441</v>
      </c>
      <c r="P160" s="22">
        <f t="shared" si="12"/>
        <v>0.54582694449187219</v>
      </c>
      <c r="Q160" s="28"/>
      <c r="R160" s="49"/>
      <c r="S160" s="31"/>
      <c r="T160" s="33"/>
      <c r="U160"/>
      <c r="V160"/>
      <c r="X160"/>
      <c r="Y160"/>
      <c r="Z160"/>
      <c r="AA160"/>
      <c r="AB160"/>
      <c r="AC160"/>
      <c r="AD160"/>
      <c r="AE160"/>
    </row>
    <row r="161" spans="1:31" s="23" customFormat="1">
      <c r="A161" s="13" t="s">
        <v>74</v>
      </c>
      <c r="B161" s="13">
        <v>725</v>
      </c>
      <c r="C161" s="24" t="str">
        <f t="shared" si="10"/>
        <v>725T</v>
      </c>
      <c r="D161" s="18">
        <v>3</v>
      </c>
      <c r="E161" s="21">
        <v>0.15129999999999999</v>
      </c>
      <c r="F161" s="21">
        <v>0.1211</v>
      </c>
      <c r="G161" s="4">
        <v>0.1399</v>
      </c>
      <c r="H161" s="20">
        <v>4.0399999999999998E-2</v>
      </c>
      <c r="I161" s="21">
        <v>0.16769999999999999</v>
      </c>
      <c r="J161" s="25">
        <v>3.4700000000000002E-2</v>
      </c>
      <c r="K161" s="21"/>
      <c r="L161" s="4"/>
      <c r="M161" s="21">
        <f t="shared" si="13"/>
        <v>0.15296666666666667</v>
      </c>
      <c r="N161" s="20">
        <f t="shared" si="13"/>
        <v>6.54E-2</v>
      </c>
      <c r="O161" s="22">
        <f t="shared" si="11"/>
        <v>0.13229308371944468</v>
      </c>
      <c r="P161" s="22">
        <f t="shared" si="12"/>
        <v>0.11327612281500458</v>
      </c>
      <c r="Q161" s="28"/>
      <c r="R161" s="49"/>
      <c r="S161" s="33"/>
      <c r="T161" s="33"/>
      <c r="U161"/>
      <c r="V161"/>
      <c r="X161"/>
      <c r="Y161"/>
      <c r="Z161"/>
      <c r="AA161"/>
      <c r="AB161"/>
      <c r="AC161"/>
      <c r="AD161"/>
      <c r="AE161"/>
    </row>
    <row r="162" spans="1:31" s="23" customFormat="1" ht="11.1" customHeight="1">
      <c r="A162" s="13" t="s">
        <v>73</v>
      </c>
      <c r="B162" s="13">
        <v>726</v>
      </c>
      <c r="C162" s="18" t="str">
        <f t="shared" si="10"/>
        <v>726N</v>
      </c>
      <c r="D162" s="18">
        <v>2</v>
      </c>
      <c r="E162" s="21">
        <v>0.35549999999999998</v>
      </c>
      <c r="F162" s="25">
        <v>3.8899999999999997E-2</v>
      </c>
      <c r="G162" s="21">
        <v>0.25069999999999998</v>
      </c>
      <c r="H162" s="25">
        <v>4.1300000000000003E-2</v>
      </c>
      <c r="I162" s="21"/>
      <c r="J162" s="21"/>
      <c r="K162" s="21"/>
      <c r="L162" s="4"/>
      <c r="M162" s="21">
        <f t="shared" si="13"/>
        <v>0.30309999999999998</v>
      </c>
      <c r="N162" s="20">
        <f t="shared" si="13"/>
        <v>4.0099999999999997E-2</v>
      </c>
      <c r="O162" s="22">
        <f t="shared" si="11"/>
        <v>5.673535053209771E-2</v>
      </c>
      <c r="P162" s="22">
        <f t="shared" si="12"/>
        <v>5.6709963851161102E-2</v>
      </c>
      <c r="Q162" s="28"/>
      <c r="R162" s="33"/>
      <c r="S162" s="33"/>
      <c r="T162" s="33"/>
      <c r="U162"/>
      <c r="V162"/>
      <c r="X162"/>
      <c r="Y162"/>
      <c r="Z162"/>
      <c r="AA162"/>
      <c r="AB162"/>
      <c r="AC162"/>
      <c r="AD162"/>
      <c r="AE162"/>
    </row>
    <row r="163" spans="1:31" s="23" customFormat="1">
      <c r="A163" s="13" t="s">
        <v>74</v>
      </c>
      <c r="B163" s="13">
        <v>726</v>
      </c>
      <c r="C163" s="18" t="str">
        <f t="shared" si="10"/>
        <v>726T</v>
      </c>
      <c r="D163" s="18">
        <v>2</v>
      </c>
      <c r="E163" s="21">
        <v>0.58360000000000001</v>
      </c>
      <c r="F163" s="21">
        <v>0.12790000000000001</v>
      </c>
      <c r="G163" s="21">
        <v>0.59709999999999996</v>
      </c>
      <c r="H163" s="21">
        <v>0.10100000000000001</v>
      </c>
      <c r="I163" s="21"/>
      <c r="J163" s="21"/>
      <c r="K163" s="21"/>
      <c r="L163" s="4"/>
      <c r="M163" s="21">
        <f t="shared" si="13"/>
        <v>0.59034999999999993</v>
      </c>
      <c r="N163" s="20">
        <f t="shared" si="13"/>
        <v>0.11445000000000001</v>
      </c>
      <c r="O163" s="22">
        <f t="shared" si="11"/>
        <v>0.16297058016709642</v>
      </c>
      <c r="P163" s="22">
        <f t="shared" si="12"/>
        <v>0.16185674221360072</v>
      </c>
      <c r="Q163" s="28"/>
      <c r="R163" s="33"/>
      <c r="S163" s="33"/>
      <c r="T163" s="33"/>
      <c r="U163"/>
      <c r="V163"/>
      <c r="X163"/>
      <c r="Y163"/>
      <c r="Z163"/>
      <c r="AA163"/>
      <c r="AB163"/>
      <c r="AC163"/>
      <c r="AD163"/>
      <c r="AE163"/>
    </row>
    <row r="164" spans="1:31" s="23" customFormat="1">
      <c r="A164" s="13" t="s">
        <v>73</v>
      </c>
      <c r="B164" s="13">
        <v>727</v>
      </c>
      <c r="C164" s="18" t="str">
        <f t="shared" si="10"/>
        <v>727N</v>
      </c>
      <c r="D164" s="18">
        <v>2</v>
      </c>
      <c r="E164" s="21">
        <v>0.3921</v>
      </c>
      <c r="F164" s="25">
        <v>4.3099999999999999E-2</v>
      </c>
      <c r="G164" s="21">
        <v>0.23630000000000001</v>
      </c>
      <c r="H164" s="25">
        <v>4.48E-2</v>
      </c>
      <c r="I164" s="21"/>
      <c r="J164" s="21"/>
      <c r="K164" s="21"/>
      <c r="L164" s="4"/>
      <c r="M164" s="21">
        <f t="shared" si="13"/>
        <v>0.31420000000000003</v>
      </c>
      <c r="N164" s="20">
        <f t="shared" si="13"/>
        <v>4.3950000000000003E-2</v>
      </c>
      <c r="O164" s="22">
        <f t="shared" si="11"/>
        <v>6.2166309203619284E-2</v>
      </c>
      <c r="P164" s="22">
        <f t="shared" si="12"/>
        <v>6.2154686066297531E-2</v>
      </c>
      <c r="Q164" s="28"/>
      <c r="R164" s="33"/>
      <c r="S164" s="33"/>
      <c r="T164" s="33"/>
      <c r="U164"/>
      <c r="V164"/>
      <c r="X164"/>
      <c r="Y164"/>
      <c r="Z164"/>
      <c r="AA164"/>
      <c r="AB164"/>
      <c r="AC164"/>
      <c r="AD164"/>
      <c r="AE164"/>
    </row>
    <row r="165" spans="1:31" s="23" customFormat="1">
      <c r="A165" s="13" t="s">
        <v>74</v>
      </c>
      <c r="B165" s="13">
        <v>727</v>
      </c>
      <c r="C165" s="18" t="str">
        <f t="shared" si="10"/>
        <v>727T</v>
      </c>
      <c r="D165" s="18">
        <v>2</v>
      </c>
      <c r="E165" s="21">
        <v>1.2549999999999999</v>
      </c>
      <c r="F165" s="21">
        <v>0.1424</v>
      </c>
      <c r="G165" s="21">
        <v>0.83009999999999995</v>
      </c>
      <c r="H165" s="21">
        <v>0.1542</v>
      </c>
      <c r="I165" s="21"/>
      <c r="J165" s="21"/>
      <c r="K165" s="21"/>
      <c r="L165" s="4"/>
      <c r="M165" s="21">
        <f t="shared" si="13"/>
        <v>1.0425499999999999</v>
      </c>
      <c r="N165" s="20">
        <f t="shared" si="13"/>
        <v>0.14829999999999999</v>
      </c>
      <c r="O165" s="22">
        <f t="shared" si="11"/>
        <v>0.20989378266161196</v>
      </c>
      <c r="P165" s="22">
        <f t="shared" si="12"/>
        <v>0.20972787129992995</v>
      </c>
      <c r="Q165" s="28"/>
      <c r="R165" s="33"/>
      <c r="S165" s="33"/>
      <c r="T165" s="33"/>
      <c r="U165"/>
      <c r="V165"/>
      <c r="X165"/>
      <c r="Y165"/>
      <c r="Z165"/>
      <c r="AA165"/>
      <c r="AB165"/>
      <c r="AC165"/>
      <c r="AD165"/>
      <c r="AE165"/>
    </row>
    <row r="166" spans="1:31" s="23" customFormat="1" ht="15.95" customHeight="1">
      <c r="A166" s="13" t="s">
        <v>73</v>
      </c>
      <c r="B166" s="13">
        <v>728</v>
      </c>
      <c r="C166" s="18" t="str">
        <f t="shared" si="10"/>
        <v>728N</v>
      </c>
      <c r="D166" s="18">
        <v>1</v>
      </c>
      <c r="E166" s="21">
        <v>0.26619999999999999</v>
      </c>
      <c r="F166" s="25">
        <v>3.39E-2</v>
      </c>
      <c r="G166" s="21"/>
      <c r="H166" s="21"/>
      <c r="I166" s="21"/>
      <c r="J166" s="21"/>
      <c r="K166" s="21"/>
      <c r="L166" s="4"/>
      <c r="M166" s="21">
        <f t="shared" si="13"/>
        <v>0.26619999999999999</v>
      </c>
      <c r="N166" s="20">
        <f t="shared" si="13"/>
        <v>3.39E-2</v>
      </c>
      <c r="O166" s="22">
        <f t="shared" si="11"/>
        <v>3.39E-2</v>
      </c>
      <c r="P166" s="22">
        <f t="shared" si="12"/>
        <v>3.39E-2</v>
      </c>
      <c r="Q166" s="28"/>
      <c r="R166" s="33"/>
      <c r="S166" s="33"/>
      <c r="T166" s="33"/>
      <c r="U166"/>
      <c r="V166"/>
      <c r="X166"/>
      <c r="Y166"/>
      <c r="Z166"/>
      <c r="AA166"/>
      <c r="AB166"/>
      <c r="AC166"/>
      <c r="AD166"/>
      <c r="AE166"/>
    </row>
    <row r="167" spans="1:31" s="23" customFormat="1">
      <c r="A167" s="13" t="s">
        <v>74</v>
      </c>
      <c r="B167" s="13">
        <v>728</v>
      </c>
      <c r="C167" s="18" t="str">
        <f t="shared" si="10"/>
        <v>728T</v>
      </c>
      <c r="D167" s="18">
        <v>1</v>
      </c>
      <c r="E167" s="21">
        <v>2.2480000000000002</v>
      </c>
      <c r="F167" s="21">
        <v>0.55479999999999996</v>
      </c>
      <c r="G167" s="21"/>
      <c r="H167" s="21"/>
      <c r="I167" s="21"/>
      <c r="J167" s="21"/>
      <c r="K167" s="21"/>
      <c r="L167" s="4"/>
      <c r="M167" s="21">
        <f t="shared" si="13"/>
        <v>2.2480000000000002</v>
      </c>
      <c r="N167" s="20">
        <f t="shared" si="13"/>
        <v>0.55479999999999996</v>
      </c>
      <c r="O167" s="22">
        <f t="shared" si="11"/>
        <v>0.55479999999999996</v>
      </c>
      <c r="P167" s="22">
        <f t="shared" si="12"/>
        <v>0.55479999999999996</v>
      </c>
      <c r="Q167" s="28"/>
      <c r="R167" s="33"/>
      <c r="S167" s="33"/>
      <c r="T167" s="33"/>
      <c r="U167"/>
      <c r="V167"/>
      <c r="X167"/>
      <c r="Y167"/>
      <c r="Z167"/>
      <c r="AA167"/>
      <c r="AB167"/>
      <c r="AC167"/>
      <c r="AD167"/>
      <c r="AE167"/>
    </row>
    <row r="168" spans="1:31" s="23" customFormat="1">
      <c r="A168" s="13" t="s">
        <v>73</v>
      </c>
      <c r="B168" s="13">
        <v>730</v>
      </c>
      <c r="C168" s="18" t="str">
        <f t="shared" si="10"/>
        <v>730N</v>
      </c>
      <c r="D168" s="18">
        <v>1</v>
      </c>
      <c r="E168" s="21">
        <v>0.35070000000000001</v>
      </c>
      <c r="F168" s="25">
        <v>4.3099999999999999E-2</v>
      </c>
      <c r="G168" s="21"/>
      <c r="H168" s="21"/>
      <c r="I168" s="21"/>
      <c r="J168" s="21"/>
      <c r="K168" s="21"/>
      <c r="L168" s="4"/>
      <c r="M168" s="21">
        <f t="shared" si="13"/>
        <v>0.35070000000000001</v>
      </c>
      <c r="N168" s="20">
        <f t="shared" si="13"/>
        <v>4.3099999999999999E-2</v>
      </c>
      <c r="O168" s="22">
        <f t="shared" si="11"/>
        <v>4.3099999999999999E-2</v>
      </c>
      <c r="P168" s="22">
        <f t="shared" si="12"/>
        <v>4.3099999999999999E-2</v>
      </c>
      <c r="Q168" s="28"/>
      <c r="R168" s="33"/>
      <c r="S168" s="33"/>
      <c r="T168" s="33"/>
      <c r="U168"/>
      <c r="V168"/>
      <c r="X168"/>
      <c r="Y168"/>
      <c r="Z168"/>
      <c r="AA168"/>
      <c r="AB168"/>
      <c r="AC168"/>
      <c r="AD168"/>
      <c r="AE168"/>
    </row>
    <row r="169" spans="1:31" s="23" customFormat="1">
      <c r="A169" s="13" t="s">
        <v>74</v>
      </c>
      <c r="B169" s="13">
        <v>730</v>
      </c>
      <c r="C169" s="18" t="str">
        <f t="shared" si="10"/>
        <v>730T</v>
      </c>
      <c r="D169" s="18">
        <v>1</v>
      </c>
      <c r="E169" s="21">
        <v>1.7090000000000001</v>
      </c>
      <c r="F169" s="21">
        <v>0.21310000000000001</v>
      </c>
      <c r="G169" s="21"/>
      <c r="H169" s="21"/>
      <c r="I169" s="21"/>
      <c r="J169" s="21"/>
      <c r="K169" s="21"/>
      <c r="L169" s="4"/>
      <c r="M169" s="21">
        <f t="shared" si="13"/>
        <v>1.7090000000000001</v>
      </c>
      <c r="N169" s="20">
        <f t="shared" si="13"/>
        <v>0.21310000000000001</v>
      </c>
      <c r="O169" s="22">
        <f t="shared" si="11"/>
        <v>0.21310000000000001</v>
      </c>
      <c r="P169" s="22">
        <f t="shared" si="12"/>
        <v>0.21310000000000001</v>
      </c>
      <c r="Q169" s="28"/>
      <c r="R169" s="33"/>
      <c r="S169" s="33"/>
      <c r="T169" s="33"/>
      <c r="U169"/>
      <c r="V169"/>
      <c r="X169"/>
      <c r="Y169"/>
      <c r="Z169"/>
      <c r="AA169"/>
      <c r="AB169"/>
      <c r="AC169"/>
      <c r="AD169"/>
      <c r="AE169"/>
    </row>
    <row r="170" spans="1:31" s="23" customFormat="1">
      <c r="A170" s="13" t="s">
        <v>73</v>
      </c>
      <c r="B170" s="13">
        <v>731</v>
      </c>
      <c r="C170" s="18" t="str">
        <f t="shared" si="10"/>
        <v>731N</v>
      </c>
      <c r="D170" s="18">
        <v>1</v>
      </c>
      <c r="E170" s="21">
        <v>0.2475</v>
      </c>
      <c r="F170" s="25">
        <v>3.0599999999999999E-2</v>
      </c>
      <c r="G170" s="21"/>
      <c r="H170" s="21"/>
      <c r="I170" s="21"/>
      <c r="J170" s="21"/>
      <c r="K170" s="21"/>
      <c r="L170" s="4"/>
      <c r="M170" s="21">
        <f t="shared" si="13"/>
        <v>0.2475</v>
      </c>
      <c r="N170" s="20">
        <f t="shared" si="13"/>
        <v>3.0599999999999999E-2</v>
      </c>
      <c r="O170" s="22">
        <f t="shared" si="11"/>
        <v>3.0599999999999999E-2</v>
      </c>
      <c r="P170" s="22">
        <f t="shared" si="12"/>
        <v>3.0599999999999999E-2</v>
      </c>
      <c r="Q170" s="28"/>
      <c r="R170" s="33"/>
      <c r="S170" s="33"/>
      <c r="T170" s="33"/>
      <c r="U170"/>
      <c r="V170"/>
      <c r="X170"/>
      <c r="Y170"/>
      <c r="Z170"/>
      <c r="AA170"/>
      <c r="AB170"/>
      <c r="AC170"/>
      <c r="AD170"/>
      <c r="AE170"/>
    </row>
    <row r="171" spans="1:31" s="23" customFormat="1">
      <c r="A171" s="13" t="s">
        <v>74</v>
      </c>
      <c r="B171" s="13">
        <v>731</v>
      </c>
      <c r="C171" s="18" t="str">
        <f t="shared" si="10"/>
        <v>731T</v>
      </c>
      <c r="D171" s="18">
        <v>1</v>
      </c>
      <c r="E171" s="21">
        <v>0.79490000000000005</v>
      </c>
      <c r="F171" s="21">
        <v>0.1135</v>
      </c>
      <c r="G171" s="21"/>
      <c r="H171" s="21"/>
      <c r="I171" s="21"/>
      <c r="J171" s="21"/>
      <c r="K171" s="21"/>
      <c r="L171" s="4"/>
      <c r="M171" s="21">
        <f t="shared" si="13"/>
        <v>0.79490000000000005</v>
      </c>
      <c r="N171" s="20">
        <f t="shared" si="13"/>
        <v>0.1135</v>
      </c>
      <c r="O171" s="22">
        <f t="shared" si="11"/>
        <v>0.1135</v>
      </c>
      <c r="P171" s="22">
        <f t="shared" si="12"/>
        <v>0.1135</v>
      </c>
      <c r="Q171" s="28"/>
      <c r="R171" s="33"/>
      <c r="S171" s="33"/>
      <c r="T171" s="33"/>
      <c r="U171"/>
      <c r="V171"/>
      <c r="X171"/>
      <c r="Y171"/>
      <c r="Z171"/>
      <c r="AA171"/>
      <c r="AB171"/>
      <c r="AC171"/>
      <c r="AD171"/>
      <c r="AE171"/>
    </row>
    <row r="172" spans="1:31" s="23" customFormat="1">
      <c r="A172" s="13" t="s">
        <v>73</v>
      </c>
      <c r="B172" s="13">
        <v>732</v>
      </c>
      <c r="C172" s="18" t="str">
        <f t="shared" si="10"/>
        <v>732N</v>
      </c>
      <c r="D172" s="18">
        <v>1</v>
      </c>
      <c r="E172" s="21">
        <v>0.34860000000000002</v>
      </c>
      <c r="F172" s="25">
        <v>4.7199999999999999E-2</v>
      </c>
      <c r="G172" s="21"/>
      <c r="H172" s="21"/>
      <c r="I172" s="21"/>
      <c r="J172" s="21"/>
      <c r="K172" s="21"/>
      <c r="L172" s="4"/>
      <c r="M172" s="21">
        <f t="shared" si="13"/>
        <v>0.34860000000000002</v>
      </c>
      <c r="N172" s="20">
        <f t="shared" si="13"/>
        <v>4.7199999999999999E-2</v>
      </c>
      <c r="O172" s="22">
        <f t="shared" si="11"/>
        <v>4.7199999999999999E-2</v>
      </c>
      <c r="P172" s="22">
        <f t="shared" si="12"/>
        <v>4.7199999999999999E-2</v>
      </c>
      <c r="Q172" s="28"/>
      <c r="R172" s="33"/>
      <c r="S172" s="33"/>
      <c r="T172" s="33"/>
      <c r="U172"/>
      <c r="V172"/>
      <c r="X172"/>
      <c r="Y172"/>
      <c r="Z172"/>
      <c r="AA172"/>
      <c r="AB172"/>
      <c r="AC172"/>
      <c r="AD172"/>
      <c r="AE172"/>
    </row>
    <row r="173" spans="1:31" s="23" customFormat="1">
      <c r="A173" s="13" t="s">
        <v>74</v>
      </c>
      <c r="B173" s="13">
        <v>732</v>
      </c>
      <c r="C173" s="18" t="str">
        <f t="shared" si="10"/>
        <v>732T</v>
      </c>
      <c r="D173" s="18">
        <v>1</v>
      </c>
      <c r="E173" s="21">
        <v>0.51900000000000002</v>
      </c>
      <c r="F173" s="25">
        <v>6.9000000000000006E-2</v>
      </c>
      <c r="G173" s="21"/>
      <c r="H173" s="21"/>
      <c r="I173" s="21"/>
      <c r="J173" s="21"/>
      <c r="K173" s="21"/>
      <c r="L173" s="4"/>
      <c r="M173" s="21">
        <f t="shared" si="13"/>
        <v>0.51900000000000002</v>
      </c>
      <c r="N173" s="20">
        <f t="shared" si="13"/>
        <v>6.9000000000000006E-2</v>
      </c>
      <c r="O173" s="22">
        <f t="shared" si="11"/>
        <v>6.9000000000000006E-2</v>
      </c>
      <c r="P173" s="22">
        <f t="shared" si="12"/>
        <v>6.9000000000000006E-2</v>
      </c>
      <c r="Q173" s="28"/>
      <c r="R173"/>
      <c r="S173"/>
      <c r="T173"/>
      <c r="U173"/>
      <c r="V173"/>
      <c r="X173"/>
      <c r="Y173"/>
      <c r="Z173"/>
      <c r="AA173"/>
      <c r="AB173"/>
      <c r="AC173"/>
      <c r="AD173"/>
      <c r="AE173"/>
    </row>
    <row r="174" spans="1:31" s="23" customFormat="1">
      <c r="A174" s="13" t="s">
        <v>73</v>
      </c>
      <c r="B174" s="13">
        <v>733</v>
      </c>
      <c r="C174" s="18" t="str">
        <f t="shared" si="10"/>
        <v>733N</v>
      </c>
      <c r="D174" s="18">
        <v>4</v>
      </c>
      <c r="E174" s="21">
        <v>0.32950000000000002</v>
      </c>
      <c r="F174" s="25">
        <v>7.1199999999999999E-2</v>
      </c>
      <c r="G174" s="21">
        <v>0.37530000000000002</v>
      </c>
      <c r="H174" s="25">
        <v>8.5199999999999998E-2</v>
      </c>
      <c r="I174" s="21">
        <v>0.38190000000000002</v>
      </c>
      <c r="J174" s="25">
        <v>6.6600000000000006E-2</v>
      </c>
      <c r="K174" s="21">
        <v>0.32519999999999999</v>
      </c>
      <c r="L174" s="20">
        <v>3.0800000000000001E-2</v>
      </c>
      <c r="M174" s="21">
        <f t="shared" si="13"/>
        <v>0.35297499999999998</v>
      </c>
      <c r="N174" s="20">
        <f t="shared" si="13"/>
        <v>6.3449999999999993E-2</v>
      </c>
      <c r="O174" s="22">
        <f t="shared" si="11"/>
        <v>0.13308899278302469</v>
      </c>
      <c r="P174" s="22">
        <f t="shared" si="12"/>
        <v>0.12689999999999999</v>
      </c>
      <c r="Q174" s="28"/>
      <c r="R174"/>
      <c r="S174"/>
      <c r="T174"/>
      <c r="U174"/>
      <c r="V174"/>
      <c r="X174"/>
      <c r="Y174"/>
      <c r="Z174"/>
      <c r="AA174"/>
      <c r="AB174"/>
      <c r="AC174"/>
      <c r="AD174"/>
      <c r="AE174"/>
    </row>
    <row r="175" spans="1:31" s="23" customFormat="1">
      <c r="A175" s="13" t="s">
        <v>74</v>
      </c>
      <c r="B175" s="13">
        <v>733</v>
      </c>
      <c r="C175" s="18" t="str">
        <f t="shared" si="10"/>
        <v>733T</v>
      </c>
      <c r="D175" s="18">
        <v>4</v>
      </c>
      <c r="E175" s="21">
        <v>2.319</v>
      </c>
      <c r="F175" s="21">
        <v>1.1379999999999999</v>
      </c>
      <c r="G175" s="21">
        <v>1.7529999999999999</v>
      </c>
      <c r="H175" s="21">
        <v>0.311</v>
      </c>
      <c r="I175" s="21">
        <v>1.7150000000000001</v>
      </c>
      <c r="J175" s="21">
        <v>0.26790000000000003</v>
      </c>
      <c r="K175" s="21">
        <v>1.625</v>
      </c>
      <c r="L175" s="20">
        <v>9.2200000000000004E-2</v>
      </c>
      <c r="M175" s="21">
        <f t="shared" si="13"/>
        <v>1.853</v>
      </c>
      <c r="N175" s="20">
        <f t="shared" si="13"/>
        <v>0.45227499999999998</v>
      </c>
      <c r="O175" s="22">
        <f t="shared" si="11"/>
        <v>1.2132750100451257</v>
      </c>
      <c r="P175" s="22">
        <f t="shared" si="12"/>
        <v>0.90454999999999997</v>
      </c>
      <c r="Q175" s="28"/>
      <c r="R175"/>
      <c r="S175"/>
      <c r="T175"/>
      <c r="U175"/>
      <c r="V175"/>
      <c r="X175"/>
      <c r="Y175"/>
      <c r="Z175"/>
      <c r="AA175"/>
      <c r="AB175"/>
      <c r="AC175"/>
      <c r="AD175"/>
      <c r="AE175"/>
    </row>
    <row r="176" spans="1:31">
      <c r="A176" s="13" t="s">
        <v>73</v>
      </c>
      <c r="B176" s="13">
        <v>734</v>
      </c>
      <c r="C176" s="18" t="str">
        <f t="shared" si="10"/>
        <v>734N</v>
      </c>
      <c r="D176" s="18">
        <v>1</v>
      </c>
      <c r="E176" s="21">
        <v>0.35439999999999999</v>
      </c>
      <c r="F176" s="25">
        <v>4.5600000000000002E-2</v>
      </c>
      <c r="G176" s="21"/>
      <c r="H176" s="21"/>
      <c r="I176" s="21"/>
      <c r="J176" s="21"/>
      <c r="K176" s="21"/>
      <c r="L176" s="4"/>
      <c r="M176" s="21">
        <f t="shared" si="13"/>
        <v>0.35439999999999999</v>
      </c>
      <c r="N176" s="20">
        <f t="shared" si="13"/>
        <v>4.5600000000000002E-2</v>
      </c>
      <c r="O176" s="22">
        <f t="shared" si="11"/>
        <v>4.5600000000000002E-2</v>
      </c>
      <c r="P176" s="22">
        <f t="shared" si="12"/>
        <v>4.5600000000000002E-2</v>
      </c>
      <c r="Q176" s="28"/>
    </row>
    <row r="177" spans="1:17">
      <c r="A177" s="13" t="s">
        <v>74</v>
      </c>
      <c r="B177" s="13">
        <v>734</v>
      </c>
      <c r="C177" s="18" t="str">
        <f t="shared" si="10"/>
        <v>734T</v>
      </c>
      <c r="D177" s="18">
        <v>1</v>
      </c>
      <c r="E177" s="21">
        <v>0.71919999999999995</v>
      </c>
      <c r="F177" s="25">
        <v>3.4599999999999999E-2</v>
      </c>
      <c r="G177" s="21"/>
      <c r="H177" s="21"/>
      <c r="I177" s="21"/>
      <c r="J177" s="21"/>
      <c r="K177" s="21"/>
      <c r="L177" s="4"/>
      <c r="M177" s="21">
        <f t="shared" si="13"/>
        <v>0.71919999999999995</v>
      </c>
      <c r="N177" s="20">
        <f t="shared" si="13"/>
        <v>3.4599999999999999E-2</v>
      </c>
      <c r="O177" s="22">
        <f t="shared" si="11"/>
        <v>3.4599999999999999E-2</v>
      </c>
      <c r="P177" s="22">
        <f t="shared" si="12"/>
        <v>3.4599999999999999E-2</v>
      </c>
      <c r="Q177" s="28"/>
    </row>
    <row r="178" spans="1:17">
      <c r="A178" s="13" t="s">
        <v>73</v>
      </c>
      <c r="B178" s="13">
        <v>735</v>
      </c>
      <c r="C178" s="18" t="str">
        <f t="shared" si="10"/>
        <v>735N</v>
      </c>
      <c r="D178" s="18">
        <v>1</v>
      </c>
      <c r="E178" s="21">
        <v>0.37430000000000002</v>
      </c>
      <c r="F178" s="25">
        <v>3.2099999999999997E-2</v>
      </c>
      <c r="G178" s="21"/>
      <c r="H178" s="21"/>
      <c r="I178" s="21"/>
      <c r="J178" s="21"/>
      <c r="K178" s="21"/>
      <c r="L178" s="4"/>
      <c r="M178" s="21">
        <f t="shared" si="13"/>
        <v>0.37430000000000002</v>
      </c>
      <c r="N178" s="20">
        <f t="shared" si="13"/>
        <v>3.2099999999999997E-2</v>
      </c>
      <c r="O178" s="22">
        <f t="shared" si="11"/>
        <v>3.2099999999999997E-2</v>
      </c>
      <c r="P178" s="22">
        <f t="shared" si="12"/>
        <v>3.2099999999999997E-2</v>
      </c>
      <c r="Q178" s="28"/>
    </row>
    <row r="179" spans="1:17">
      <c r="A179" s="13" t="s">
        <v>74</v>
      </c>
      <c r="B179" s="13">
        <v>735</v>
      </c>
      <c r="C179" s="18" t="str">
        <f t="shared" si="10"/>
        <v>735T</v>
      </c>
      <c r="D179" s="18">
        <v>1</v>
      </c>
      <c r="E179" s="21">
        <v>0.49719999999999998</v>
      </c>
      <c r="F179" s="21">
        <v>0.1118</v>
      </c>
      <c r="G179" s="21"/>
      <c r="H179" s="21"/>
      <c r="I179" s="21"/>
      <c r="J179" s="21"/>
      <c r="K179" s="21"/>
      <c r="L179" s="4"/>
      <c r="M179" s="21">
        <f t="shared" si="13"/>
        <v>0.49719999999999998</v>
      </c>
      <c r="N179" s="20">
        <f t="shared" si="13"/>
        <v>0.1118</v>
      </c>
      <c r="O179" s="22">
        <f t="shared" si="11"/>
        <v>0.1118</v>
      </c>
      <c r="P179" s="22">
        <f t="shared" si="12"/>
        <v>0.1118</v>
      </c>
      <c r="Q179" s="28"/>
    </row>
    <row r="180" spans="1:17">
      <c r="A180" s="13" t="s">
        <v>73</v>
      </c>
      <c r="B180" s="13">
        <v>736</v>
      </c>
      <c r="C180" s="18" t="str">
        <f t="shared" si="10"/>
        <v>736N</v>
      </c>
      <c r="D180" s="18">
        <v>1</v>
      </c>
      <c r="E180" s="21">
        <v>0.27950000000000003</v>
      </c>
      <c r="F180" s="25">
        <v>1.5599999999999999E-2</v>
      </c>
      <c r="G180" s="21"/>
      <c r="H180" s="21"/>
      <c r="I180" s="21"/>
      <c r="J180" s="21"/>
      <c r="K180" s="21"/>
      <c r="L180" s="4"/>
      <c r="M180" s="21">
        <f t="shared" si="13"/>
        <v>0.27950000000000003</v>
      </c>
      <c r="N180" s="20">
        <f t="shared" si="13"/>
        <v>1.5599999999999999E-2</v>
      </c>
      <c r="O180" s="22">
        <f t="shared" si="11"/>
        <v>1.5599999999999999E-2</v>
      </c>
      <c r="P180" s="22">
        <f t="shared" si="12"/>
        <v>1.5599999999999999E-2</v>
      </c>
      <c r="Q180" s="28"/>
    </row>
    <row r="181" spans="1:17">
      <c r="A181" s="13" t="s">
        <v>74</v>
      </c>
      <c r="B181" s="13">
        <v>736</v>
      </c>
      <c r="C181" s="18" t="str">
        <f t="shared" si="10"/>
        <v>736T</v>
      </c>
      <c r="D181" s="18">
        <v>1</v>
      </c>
      <c r="E181" s="21">
        <v>1.4279999999999999</v>
      </c>
      <c r="F181" s="21">
        <v>0.29659999999999997</v>
      </c>
      <c r="G181" s="21"/>
      <c r="H181" s="21"/>
      <c r="I181" s="21"/>
      <c r="J181" s="21"/>
      <c r="K181" s="21"/>
      <c r="L181" s="4"/>
      <c r="M181" s="21">
        <f t="shared" si="13"/>
        <v>1.4279999999999999</v>
      </c>
      <c r="N181" s="20">
        <f t="shared" si="13"/>
        <v>0.29659999999999997</v>
      </c>
      <c r="O181" s="22">
        <f t="shared" si="11"/>
        <v>0.29659999999999997</v>
      </c>
      <c r="P181" s="22">
        <f t="shared" si="12"/>
        <v>0.29659999999999997</v>
      </c>
      <c r="Q181" s="28"/>
    </row>
    <row r="182" spans="1:17">
      <c r="A182" s="13" t="s">
        <v>73</v>
      </c>
      <c r="B182" s="13">
        <v>737</v>
      </c>
      <c r="C182" s="18" t="str">
        <f t="shared" si="10"/>
        <v>737N</v>
      </c>
      <c r="D182" s="18">
        <v>2</v>
      </c>
      <c r="E182" s="21">
        <v>0.1726</v>
      </c>
      <c r="F182" s="25">
        <v>6.6500000000000004E-2</v>
      </c>
      <c r="G182" s="21">
        <v>0.2029</v>
      </c>
      <c r="H182" s="25">
        <v>2.46E-2</v>
      </c>
      <c r="I182" s="21"/>
      <c r="J182" s="21"/>
      <c r="K182" s="21"/>
      <c r="L182" s="4"/>
      <c r="M182" s="21">
        <f t="shared" si="13"/>
        <v>0.18775</v>
      </c>
      <c r="N182" s="20">
        <f t="shared" si="13"/>
        <v>4.555E-2</v>
      </c>
      <c r="O182" s="22">
        <f t="shared" si="11"/>
        <v>7.0904231185451846E-2</v>
      </c>
      <c r="P182" s="22">
        <f t="shared" si="12"/>
        <v>6.4417427766094479E-2</v>
      </c>
      <c r="Q182" s="28"/>
    </row>
    <row r="183" spans="1:17">
      <c r="A183" s="13" t="s">
        <v>74</v>
      </c>
      <c r="B183" s="13">
        <v>737</v>
      </c>
      <c r="C183" s="18" t="str">
        <f t="shared" si="10"/>
        <v>737T</v>
      </c>
      <c r="D183" s="18">
        <v>2</v>
      </c>
      <c r="E183" s="21">
        <v>0.56630000000000003</v>
      </c>
      <c r="F183" s="25">
        <v>7.9699999999999993E-2</v>
      </c>
      <c r="G183" s="21">
        <v>0.54400000000000004</v>
      </c>
      <c r="H183" s="25">
        <v>8.2900000000000001E-2</v>
      </c>
      <c r="I183" s="21"/>
      <c r="J183" s="21"/>
      <c r="K183" s="21"/>
      <c r="L183" s="4"/>
      <c r="M183" s="21">
        <f t="shared" si="13"/>
        <v>0.55515000000000003</v>
      </c>
      <c r="N183" s="20">
        <f t="shared" si="13"/>
        <v>8.1299999999999997E-2</v>
      </c>
      <c r="O183" s="22">
        <f t="shared" si="11"/>
        <v>0.11499782606640875</v>
      </c>
      <c r="P183" s="22">
        <f t="shared" si="12"/>
        <v>0.11497556262093261</v>
      </c>
      <c r="Q183" s="28"/>
    </row>
    <row r="184" spans="1:17">
      <c r="A184" s="13" t="s">
        <v>73</v>
      </c>
      <c r="B184" s="13">
        <v>738</v>
      </c>
      <c r="C184" s="18" t="str">
        <f t="shared" si="10"/>
        <v>738N</v>
      </c>
      <c r="D184" s="18">
        <v>1</v>
      </c>
      <c r="E184" s="21">
        <v>0.25569999999999998</v>
      </c>
      <c r="F184" s="25">
        <v>3.3700000000000001E-2</v>
      </c>
      <c r="G184" s="21"/>
      <c r="H184" s="21"/>
      <c r="I184" s="21"/>
      <c r="J184" s="21"/>
      <c r="K184" s="21"/>
      <c r="L184" s="4"/>
      <c r="M184" s="21">
        <f t="shared" ref="M184:N205" si="14">AVERAGE(E184,G184,I184,K184)</f>
        <v>0.25569999999999998</v>
      </c>
      <c r="N184" s="20">
        <f t="shared" si="14"/>
        <v>3.3700000000000001E-2</v>
      </c>
      <c r="O184" s="22">
        <f t="shared" si="11"/>
        <v>3.3700000000000001E-2</v>
      </c>
      <c r="P184" s="22">
        <f t="shared" si="12"/>
        <v>3.3700000000000001E-2</v>
      </c>
      <c r="Q184" s="28"/>
    </row>
    <row r="185" spans="1:17">
      <c r="A185" s="13" t="s">
        <v>74</v>
      </c>
      <c r="B185" s="13">
        <v>738</v>
      </c>
      <c r="C185" s="18" t="str">
        <f t="shared" si="10"/>
        <v>738T</v>
      </c>
      <c r="D185" s="18">
        <v>1</v>
      </c>
      <c r="E185" s="21">
        <v>0.54930000000000001</v>
      </c>
      <c r="F185" s="25">
        <v>3.85E-2</v>
      </c>
      <c r="G185" s="21"/>
      <c r="H185" s="21"/>
      <c r="I185" s="21"/>
      <c r="J185" s="21"/>
      <c r="K185" s="21"/>
      <c r="L185" s="4"/>
      <c r="M185" s="21">
        <f t="shared" si="14"/>
        <v>0.54930000000000001</v>
      </c>
      <c r="N185" s="20">
        <f t="shared" si="14"/>
        <v>3.85E-2</v>
      </c>
      <c r="O185" s="22">
        <f t="shared" si="11"/>
        <v>3.85E-2</v>
      </c>
      <c r="P185" s="22">
        <f t="shared" si="12"/>
        <v>3.85E-2</v>
      </c>
      <c r="Q185" s="28"/>
    </row>
    <row r="186" spans="1:17">
      <c r="A186" s="13" t="s">
        <v>73</v>
      </c>
      <c r="B186" s="13">
        <v>739</v>
      </c>
      <c r="C186" s="18" t="str">
        <f t="shared" si="10"/>
        <v>739N</v>
      </c>
      <c r="D186" s="18">
        <v>1</v>
      </c>
      <c r="E186" s="21">
        <v>0.29899999999999999</v>
      </c>
      <c r="F186" s="25">
        <v>3.8699999999999998E-2</v>
      </c>
      <c r="G186" s="21"/>
      <c r="H186" s="21"/>
      <c r="I186" s="21"/>
      <c r="J186" s="21"/>
      <c r="K186" s="21"/>
      <c r="L186" s="4"/>
      <c r="M186" s="21">
        <f t="shared" si="14"/>
        <v>0.29899999999999999</v>
      </c>
      <c r="N186" s="20">
        <f t="shared" si="14"/>
        <v>3.8699999999999998E-2</v>
      </c>
      <c r="O186" s="22">
        <f t="shared" si="11"/>
        <v>3.8699999999999998E-2</v>
      </c>
      <c r="P186" s="22">
        <f t="shared" si="12"/>
        <v>3.8699999999999998E-2</v>
      </c>
      <c r="Q186" s="28"/>
    </row>
    <row r="187" spans="1:17">
      <c r="A187" s="13" t="s">
        <v>74</v>
      </c>
      <c r="B187" s="13">
        <v>739</v>
      </c>
      <c r="C187" s="18" t="str">
        <f t="shared" si="10"/>
        <v>739T</v>
      </c>
      <c r="D187" s="18">
        <v>1</v>
      </c>
      <c r="E187" s="21">
        <v>2.681</v>
      </c>
      <c r="F187" s="21">
        <v>0.57240000000000002</v>
      </c>
      <c r="G187" s="21"/>
      <c r="H187" s="21"/>
      <c r="I187" s="21"/>
      <c r="J187" s="21"/>
      <c r="K187" s="21"/>
      <c r="L187" s="4"/>
      <c r="M187" s="21">
        <f t="shared" si="14"/>
        <v>2.681</v>
      </c>
      <c r="N187" s="20">
        <f t="shared" si="14"/>
        <v>0.57240000000000002</v>
      </c>
      <c r="O187" s="22">
        <f t="shared" si="11"/>
        <v>0.57240000000000002</v>
      </c>
      <c r="P187" s="22">
        <f t="shared" si="12"/>
        <v>0.57240000000000002</v>
      </c>
      <c r="Q187" s="28"/>
    </row>
    <row r="188" spans="1:17">
      <c r="A188" s="13" t="s">
        <v>73</v>
      </c>
      <c r="B188" s="13">
        <v>740</v>
      </c>
      <c r="C188" s="18" t="str">
        <f t="shared" si="10"/>
        <v>740N</v>
      </c>
      <c r="D188" s="18">
        <v>1</v>
      </c>
      <c r="E188" s="21">
        <v>0.18140000000000001</v>
      </c>
      <c r="F188" s="25">
        <v>1.3299999999999999E-2</v>
      </c>
      <c r="G188" s="21"/>
      <c r="H188" s="21"/>
      <c r="I188" s="21"/>
      <c r="J188" s="21"/>
      <c r="K188" s="21"/>
      <c r="L188" s="4"/>
      <c r="M188" s="21">
        <f t="shared" si="14"/>
        <v>0.18140000000000001</v>
      </c>
      <c r="N188" s="20">
        <f t="shared" si="14"/>
        <v>1.3299999999999999E-2</v>
      </c>
      <c r="O188" s="22">
        <f t="shared" si="11"/>
        <v>1.3299999999999999E-2</v>
      </c>
      <c r="P188" s="22">
        <f t="shared" si="12"/>
        <v>1.3299999999999999E-2</v>
      </c>
      <c r="Q188" s="28"/>
    </row>
    <row r="189" spans="1:17">
      <c r="A189" s="13" t="s">
        <v>74</v>
      </c>
      <c r="B189" s="13">
        <v>740</v>
      </c>
      <c r="C189" s="18" t="str">
        <f t="shared" si="10"/>
        <v>740T</v>
      </c>
      <c r="D189" s="18">
        <v>1</v>
      </c>
      <c r="E189" s="21">
        <v>0.63180000000000003</v>
      </c>
      <c r="F189" s="21">
        <v>0.1429</v>
      </c>
      <c r="G189" s="21"/>
      <c r="H189" s="21"/>
      <c r="I189" s="21"/>
      <c r="J189" s="21"/>
      <c r="K189" s="21"/>
      <c r="L189" s="4"/>
      <c r="M189" s="21">
        <f t="shared" si="14"/>
        <v>0.63180000000000003</v>
      </c>
      <c r="N189" s="20">
        <f t="shared" si="14"/>
        <v>0.1429</v>
      </c>
      <c r="O189" s="22">
        <f t="shared" si="11"/>
        <v>0.1429</v>
      </c>
      <c r="P189" s="22">
        <f t="shared" si="12"/>
        <v>0.1429</v>
      </c>
      <c r="Q189" s="28"/>
    </row>
    <row r="190" spans="1:17">
      <c r="A190" s="13" t="s">
        <v>73</v>
      </c>
      <c r="B190" s="13">
        <v>741</v>
      </c>
      <c r="C190" s="18" t="str">
        <f t="shared" si="10"/>
        <v>741N</v>
      </c>
      <c r="D190" s="18">
        <v>1</v>
      </c>
      <c r="E190" s="21">
        <v>0.35560000000000003</v>
      </c>
      <c r="F190" s="25">
        <v>1.9099999999999999E-2</v>
      </c>
      <c r="G190" s="21"/>
      <c r="H190" s="21"/>
      <c r="I190" s="21"/>
      <c r="J190" s="21"/>
      <c r="K190" s="21"/>
      <c r="L190" s="4"/>
      <c r="M190" s="21">
        <f t="shared" si="14"/>
        <v>0.35560000000000003</v>
      </c>
      <c r="N190" s="20">
        <f t="shared" si="14"/>
        <v>1.9099999999999999E-2</v>
      </c>
      <c r="O190" s="22">
        <f t="shared" si="11"/>
        <v>1.9099999999999999E-2</v>
      </c>
      <c r="P190" s="22">
        <f t="shared" si="12"/>
        <v>1.9099999999999999E-2</v>
      </c>
      <c r="Q190" s="28"/>
    </row>
    <row r="191" spans="1:17">
      <c r="A191" s="13" t="s">
        <v>74</v>
      </c>
      <c r="B191" s="13">
        <v>741</v>
      </c>
      <c r="C191" s="18" t="str">
        <f t="shared" si="10"/>
        <v>741T</v>
      </c>
      <c r="D191" s="18">
        <v>1</v>
      </c>
      <c r="E191" s="21">
        <v>0.77239999999999998</v>
      </c>
      <c r="F191" s="21">
        <v>0.1812</v>
      </c>
      <c r="G191" s="21"/>
      <c r="H191" s="21"/>
      <c r="I191" s="21"/>
      <c r="J191" s="21"/>
      <c r="K191" s="21"/>
      <c r="L191" s="4"/>
      <c r="M191" s="21">
        <f t="shared" si="14"/>
        <v>0.77239999999999998</v>
      </c>
      <c r="N191" s="20">
        <f t="shared" si="14"/>
        <v>0.1812</v>
      </c>
      <c r="O191" s="22">
        <f t="shared" si="11"/>
        <v>0.1812</v>
      </c>
      <c r="P191" s="22">
        <f t="shared" si="12"/>
        <v>0.1812</v>
      </c>
      <c r="Q191" s="28"/>
    </row>
    <row r="192" spans="1:17">
      <c r="A192" s="13" t="s">
        <v>73</v>
      </c>
      <c r="B192" s="13">
        <v>744</v>
      </c>
      <c r="C192" s="18" t="str">
        <f t="shared" si="10"/>
        <v>744N</v>
      </c>
      <c r="D192" s="18">
        <v>1</v>
      </c>
      <c r="E192" s="21">
        <v>0.31430000000000002</v>
      </c>
      <c r="F192" s="25">
        <v>2.8000000000000001E-2</v>
      </c>
      <c r="G192" s="21"/>
      <c r="H192" s="21"/>
      <c r="I192" s="21"/>
      <c r="J192" s="21"/>
      <c r="K192" s="21"/>
      <c r="L192" s="4"/>
      <c r="M192" s="21">
        <f t="shared" si="14"/>
        <v>0.31430000000000002</v>
      </c>
      <c r="N192" s="20">
        <f t="shared" si="14"/>
        <v>2.8000000000000001E-2</v>
      </c>
      <c r="O192" s="22">
        <f t="shared" si="11"/>
        <v>2.8000000000000001E-2</v>
      </c>
      <c r="P192" s="22">
        <f t="shared" si="12"/>
        <v>2.8000000000000001E-2</v>
      </c>
      <c r="Q192" s="28"/>
    </row>
    <row r="193" spans="1:31">
      <c r="A193" s="13" t="s">
        <v>74</v>
      </c>
      <c r="B193" s="13">
        <v>744</v>
      </c>
      <c r="C193" s="18" t="str">
        <f t="shared" si="10"/>
        <v>744T</v>
      </c>
      <c r="D193" s="18">
        <v>1</v>
      </c>
      <c r="E193" s="21">
        <v>0.44650000000000001</v>
      </c>
      <c r="F193" s="25">
        <v>4.7699999999999999E-2</v>
      </c>
      <c r="G193" s="21"/>
      <c r="H193" s="21"/>
      <c r="I193" s="21"/>
      <c r="J193" s="21"/>
      <c r="K193" s="21"/>
      <c r="L193" s="4"/>
      <c r="M193" s="21">
        <f t="shared" si="14"/>
        <v>0.44650000000000001</v>
      </c>
      <c r="N193" s="20">
        <f t="shared" si="14"/>
        <v>4.7699999999999999E-2</v>
      </c>
      <c r="O193" s="22">
        <f t="shared" si="11"/>
        <v>4.7699999999999999E-2</v>
      </c>
      <c r="P193" s="22">
        <f t="shared" si="12"/>
        <v>4.7699999999999999E-2</v>
      </c>
      <c r="Q193" s="28"/>
    </row>
    <row r="194" spans="1:31">
      <c r="A194" s="13" t="s">
        <v>73</v>
      </c>
      <c r="B194" s="13">
        <v>745</v>
      </c>
      <c r="C194" s="18" t="str">
        <f t="shared" ref="C194:C205" si="15">B194&amp;A194</f>
        <v>745N</v>
      </c>
      <c r="D194" s="18">
        <v>1</v>
      </c>
      <c r="E194" s="21">
        <v>0.21579999999999999</v>
      </c>
      <c r="F194" s="25">
        <v>1.12E-2</v>
      </c>
      <c r="G194" s="21"/>
      <c r="H194" s="21"/>
      <c r="I194" s="21"/>
      <c r="J194" s="21"/>
      <c r="K194" s="21"/>
      <c r="L194" s="4"/>
      <c r="M194" s="21">
        <f t="shared" si="14"/>
        <v>0.21579999999999999</v>
      </c>
      <c r="N194" s="20">
        <f t="shared" si="14"/>
        <v>1.12E-2</v>
      </c>
      <c r="O194" s="22">
        <f t="shared" si="11"/>
        <v>1.12E-2</v>
      </c>
      <c r="P194" s="22">
        <f t="shared" si="12"/>
        <v>1.12E-2</v>
      </c>
      <c r="Q194" s="28"/>
    </row>
    <row r="195" spans="1:31">
      <c r="A195" s="13" t="s">
        <v>74</v>
      </c>
      <c r="B195" s="13">
        <v>745</v>
      </c>
      <c r="C195" s="18" t="str">
        <f t="shared" si="15"/>
        <v>745T</v>
      </c>
      <c r="D195" s="18">
        <v>1</v>
      </c>
      <c r="E195" s="21">
        <v>0.59099999999999997</v>
      </c>
      <c r="F195" s="25">
        <v>2.3599999999999999E-2</v>
      </c>
      <c r="G195" s="21"/>
      <c r="H195" s="21"/>
      <c r="I195" s="21"/>
      <c r="J195" s="21"/>
      <c r="K195" s="21"/>
      <c r="L195" s="4"/>
      <c r="M195" s="21">
        <f t="shared" si="14"/>
        <v>0.59099999999999997</v>
      </c>
      <c r="N195" s="20">
        <f t="shared" si="14"/>
        <v>2.3599999999999999E-2</v>
      </c>
      <c r="O195" s="22">
        <f t="shared" ref="O195:O207" si="16">SQRT((F195^2)+(H195^2)+(J195^2)+(L195^2))</f>
        <v>2.3599999999999999E-2</v>
      </c>
      <c r="P195" s="22">
        <f t="shared" ref="P195:P207" si="17">AVERAGE(F195+H195+J195+L195)/SQRT(D195)</f>
        <v>2.3599999999999999E-2</v>
      </c>
      <c r="Q195" s="28"/>
    </row>
    <row r="196" spans="1:31">
      <c r="A196" s="13" t="s">
        <v>73</v>
      </c>
      <c r="B196" s="13">
        <v>828</v>
      </c>
      <c r="C196" s="18" t="str">
        <f t="shared" si="15"/>
        <v>828N</v>
      </c>
      <c r="D196" s="18">
        <v>2</v>
      </c>
      <c r="E196" s="21">
        <v>0.17169999999999999</v>
      </c>
      <c r="F196" s="25">
        <v>8.6099999999999996E-3</v>
      </c>
      <c r="G196" s="4">
        <v>0.21099999999999999</v>
      </c>
      <c r="H196" s="20">
        <v>2.1999999999999999E-2</v>
      </c>
      <c r="I196" s="21"/>
      <c r="J196" s="21"/>
      <c r="K196" s="21"/>
      <c r="L196" s="4"/>
      <c r="M196" s="21">
        <f t="shared" si="14"/>
        <v>0.19134999999999999</v>
      </c>
      <c r="N196" s="20">
        <f t="shared" si="14"/>
        <v>1.5304999999999999E-2</v>
      </c>
      <c r="O196" s="22">
        <f t="shared" si="16"/>
        <v>2.3624819576030628E-2</v>
      </c>
      <c r="P196" s="22">
        <f t="shared" si="17"/>
        <v>2.1644538572120217E-2</v>
      </c>
      <c r="Q196" s="28"/>
    </row>
    <row r="197" spans="1:31">
      <c r="A197" s="13" t="s">
        <v>74</v>
      </c>
      <c r="B197" s="13">
        <v>828</v>
      </c>
      <c r="C197" s="18" t="str">
        <f t="shared" si="15"/>
        <v>828T</v>
      </c>
      <c r="D197" s="18">
        <v>2</v>
      </c>
      <c r="E197" s="21">
        <v>1.163</v>
      </c>
      <c r="F197" s="21">
        <v>0.17349999999999999</v>
      </c>
      <c r="G197" s="4">
        <v>1.2949999999999999</v>
      </c>
      <c r="H197" s="4">
        <v>0.11219999999999999</v>
      </c>
      <c r="I197" s="21"/>
      <c r="J197" s="21"/>
      <c r="K197" s="21"/>
      <c r="L197" s="4"/>
      <c r="M197" s="21">
        <f t="shared" si="14"/>
        <v>1.2290000000000001</v>
      </c>
      <c r="N197" s="20">
        <f t="shared" si="14"/>
        <v>0.14284999999999998</v>
      </c>
      <c r="O197" s="22">
        <f t="shared" si="16"/>
        <v>0.20661822281686579</v>
      </c>
      <c r="P197" s="22">
        <f t="shared" si="17"/>
        <v>0.20202040738499658</v>
      </c>
      <c r="Q197" s="28"/>
    </row>
    <row r="198" spans="1:31">
      <c r="A198" s="13" t="s">
        <v>73</v>
      </c>
      <c r="B198" s="13">
        <v>829</v>
      </c>
      <c r="C198" s="18" t="str">
        <f t="shared" si="15"/>
        <v>829N</v>
      </c>
      <c r="D198" s="18">
        <v>1</v>
      </c>
      <c r="E198" s="4">
        <v>0.31879999999999997</v>
      </c>
      <c r="F198" s="20">
        <v>1.72E-2</v>
      </c>
      <c r="G198" s="4"/>
      <c r="H198" s="4"/>
      <c r="I198" s="21"/>
      <c r="J198" s="21"/>
      <c r="K198" s="21"/>
      <c r="L198" s="4"/>
      <c r="M198" s="21">
        <f t="shared" si="14"/>
        <v>0.31879999999999997</v>
      </c>
      <c r="N198" s="20">
        <f t="shared" si="14"/>
        <v>1.72E-2</v>
      </c>
      <c r="O198" s="22">
        <f t="shared" si="16"/>
        <v>1.72E-2</v>
      </c>
      <c r="P198" s="22">
        <f t="shared" si="17"/>
        <v>1.72E-2</v>
      </c>
      <c r="Q198" s="28"/>
    </row>
    <row r="199" spans="1:31">
      <c r="A199" s="13" t="s">
        <v>74</v>
      </c>
      <c r="B199" s="13">
        <v>829</v>
      </c>
      <c r="C199" s="18" t="str">
        <f t="shared" si="15"/>
        <v>829T</v>
      </c>
      <c r="D199" s="18">
        <v>1</v>
      </c>
      <c r="E199" s="4">
        <v>1.0649999999999999</v>
      </c>
      <c r="F199" s="20">
        <v>6.2399999999999997E-2</v>
      </c>
      <c r="G199" s="4"/>
      <c r="H199" s="4"/>
      <c r="I199" s="21"/>
      <c r="J199" s="21"/>
      <c r="K199" s="21"/>
      <c r="L199" s="4"/>
      <c r="M199" s="21">
        <f t="shared" si="14"/>
        <v>1.0649999999999999</v>
      </c>
      <c r="N199" s="20">
        <f t="shared" si="14"/>
        <v>6.2399999999999997E-2</v>
      </c>
      <c r="O199" s="22">
        <f t="shared" si="16"/>
        <v>6.2399999999999997E-2</v>
      </c>
      <c r="P199" s="22">
        <f t="shared" si="17"/>
        <v>6.2399999999999997E-2</v>
      </c>
      <c r="Q199" s="28"/>
    </row>
    <row r="200" spans="1:31">
      <c r="A200" s="13" t="s">
        <v>73</v>
      </c>
      <c r="B200" s="13">
        <v>830</v>
      </c>
      <c r="C200" s="18" t="str">
        <f t="shared" si="15"/>
        <v>830N</v>
      </c>
      <c r="D200" s="18">
        <v>1</v>
      </c>
      <c r="E200" s="21">
        <v>0.2082</v>
      </c>
      <c r="F200" s="25">
        <v>1.0699999999999999E-2</v>
      </c>
      <c r="G200" s="21"/>
      <c r="H200" s="21"/>
      <c r="I200" s="21"/>
      <c r="J200" s="21"/>
      <c r="K200" s="21"/>
      <c r="L200" s="4"/>
      <c r="M200" s="21">
        <f t="shared" si="14"/>
        <v>0.2082</v>
      </c>
      <c r="N200" s="20">
        <f t="shared" si="14"/>
        <v>1.0699999999999999E-2</v>
      </c>
      <c r="O200" s="22">
        <f t="shared" si="16"/>
        <v>1.0699999999999999E-2</v>
      </c>
      <c r="P200" s="22">
        <f t="shared" si="17"/>
        <v>1.0699999999999999E-2</v>
      </c>
      <c r="Q200" s="28"/>
    </row>
    <row r="201" spans="1:31">
      <c r="A201" s="13" t="s">
        <v>74</v>
      </c>
      <c r="B201" s="13">
        <v>830</v>
      </c>
      <c r="C201" s="18" t="str">
        <f t="shared" si="15"/>
        <v>830T</v>
      </c>
      <c r="D201" s="18">
        <v>1</v>
      </c>
      <c r="E201" s="21">
        <v>0.75629999999999997</v>
      </c>
      <c r="F201" s="25">
        <v>2.9000000000000001E-2</v>
      </c>
      <c r="G201" s="21"/>
      <c r="H201" s="21"/>
      <c r="I201" s="21"/>
      <c r="J201" s="21"/>
      <c r="K201" s="21"/>
      <c r="L201" s="4"/>
      <c r="M201" s="21">
        <f t="shared" si="14"/>
        <v>0.75629999999999997</v>
      </c>
      <c r="N201" s="20">
        <f t="shared" si="14"/>
        <v>2.9000000000000001E-2</v>
      </c>
      <c r="O201" s="22">
        <f t="shared" si="16"/>
        <v>2.9000000000000001E-2</v>
      </c>
      <c r="P201" s="22">
        <f t="shared" si="17"/>
        <v>2.9000000000000001E-2</v>
      </c>
      <c r="Q201" s="28"/>
    </row>
    <row r="202" spans="1:31">
      <c r="A202" s="13" t="s">
        <v>73</v>
      </c>
      <c r="B202" s="13">
        <v>831</v>
      </c>
      <c r="C202" s="18" t="str">
        <f t="shared" si="15"/>
        <v>831N</v>
      </c>
      <c r="D202" s="18">
        <v>1</v>
      </c>
      <c r="E202" s="4">
        <v>0.23649999999999999</v>
      </c>
      <c r="F202" s="20">
        <v>1.44E-2</v>
      </c>
      <c r="G202" s="21"/>
      <c r="H202" s="21"/>
      <c r="I202" s="21"/>
      <c r="J202" s="21"/>
      <c r="K202" s="21"/>
      <c r="L202" s="4"/>
      <c r="M202" s="21">
        <f t="shared" si="14"/>
        <v>0.23649999999999999</v>
      </c>
      <c r="N202" s="20">
        <f t="shared" si="14"/>
        <v>1.44E-2</v>
      </c>
      <c r="O202" s="22">
        <f t="shared" si="16"/>
        <v>1.44E-2</v>
      </c>
      <c r="P202" s="22">
        <f t="shared" si="17"/>
        <v>1.44E-2</v>
      </c>
      <c r="Q202" s="28"/>
    </row>
    <row r="203" spans="1:31">
      <c r="A203" s="13" t="s">
        <v>74</v>
      </c>
      <c r="B203" s="13">
        <v>831</v>
      </c>
      <c r="C203" s="18" t="str">
        <f t="shared" si="15"/>
        <v>831T</v>
      </c>
      <c r="D203" s="18">
        <v>1</v>
      </c>
      <c r="E203" s="4">
        <v>0.81569999999999998</v>
      </c>
      <c r="F203" s="20">
        <v>6.2600000000000003E-2</v>
      </c>
      <c r="G203" s="21"/>
      <c r="H203" s="21"/>
      <c r="I203" s="21"/>
      <c r="J203" s="21"/>
      <c r="K203" s="21"/>
      <c r="L203" s="4"/>
      <c r="M203" s="21">
        <f t="shared" si="14"/>
        <v>0.81569999999999998</v>
      </c>
      <c r="N203" s="20">
        <f t="shared" si="14"/>
        <v>6.2600000000000003E-2</v>
      </c>
      <c r="O203" s="22">
        <f t="shared" si="16"/>
        <v>6.2600000000000003E-2</v>
      </c>
      <c r="P203" s="22">
        <f t="shared" si="17"/>
        <v>6.2600000000000003E-2</v>
      </c>
      <c r="Q203" s="28"/>
    </row>
    <row r="204" spans="1:31">
      <c r="A204" s="13" t="s">
        <v>73</v>
      </c>
      <c r="B204" s="13">
        <v>832</v>
      </c>
      <c r="C204" s="24" t="str">
        <f t="shared" si="15"/>
        <v>832N</v>
      </c>
      <c r="D204" s="18">
        <v>1</v>
      </c>
      <c r="E204" s="21">
        <v>0.2225</v>
      </c>
      <c r="F204" s="25">
        <v>9.4199999999999996E-3</v>
      </c>
      <c r="G204" s="21"/>
      <c r="H204" s="21"/>
      <c r="I204" s="21"/>
      <c r="J204" s="21"/>
      <c r="K204" s="21"/>
      <c r="L204" s="4"/>
      <c r="M204" s="21">
        <f t="shared" si="14"/>
        <v>0.2225</v>
      </c>
      <c r="N204" s="20">
        <f t="shared" si="14"/>
        <v>9.4199999999999996E-3</v>
      </c>
      <c r="O204" s="22">
        <f t="shared" si="16"/>
        <v>9.4199999999999996E-3</v>
      </c>
      <c r="P204" s="22">
        <f t="shared" si="17"/>
        <v>9.4199999999999996E-3</v>
      </c>
      <c r="Q204" s="28"/>
    </row>
    <row r="205" spans="1:31">
      <c r="A205" s="13" t="s">
        <v>74</v>
      </c>
      <c r="B205" s="13">
        <v>832</v>
      </c>
      <c r="C205" s="24" t="str">
        <f t="shared" si="15"/>
        <v>832T</v>
      </c>
      <c r="D205" s="18">
        <v>1</v>
      </c>
      <c r="E205" s="21">
        <v>0.17419999999999999</v>
      </c>
      <c r="F205" s="25">
        <v>1.67E-2</v>
      </c>
      <c r="G205" s="21"/>
      <c r="H205" s="21"/>
      <c r="I205" s="21"/>
      <c r="J205" s="21"/>
      <c r="K205" s="21"/>
      <c r="L205" s="4"/>
      <c r="M205" s="21">
        <f t="shared" si="14"/>
        <v>0.17419999999999999</v>
      </c>
      <c r="N205" s="20">
        <f t="shared" si="14"/>
        <v>1.67E-2</v>
      </c>
      <c r="O205" s="22">
        <f t="shared" si="16"/>
        <v>1.67E-2</v>
      </c>
      <c r="P205" s="22">
        <f t="shared" si="17"/>
        <v>1.67E-2</v>
      </c>
      <c r="Q205" s="28"/>
    </row>
    <row r="206" spans="1:31">
      <c r="A206" s="13" t="s">
        <v>77</v>
      </c>
      <c r="B206" s="13">
        <v>726</v>
      </c>
      <c r="C206" s="18" t="str">
        <f>B206&amp;A206</f>
        <v>726ML</v>
      </c>
      <c r="D206" s="18">
        <v>2</v>
      </c>
      <c r="E206" s="21">
        <v>0.2828</v>
      </c>
      <c r="F206" s="25">
        <v>1.1299999999999999E-2</v>
      </c>
      <c r="G206" s="21">
        <v>0.17730000000000001</v>
      </c>
      <c r="H206" s="25">
        <v>3.15E-2</v>
      </c>
      <c r="I206" s="21"/>
      <c r="J206" s="21"/>
      <c r="K206" s="21"/>
      <c r="L206" s="4"/>
      <c r="M206" s="21">
        <f>AVERAGE(E206,G206,I206,K206)</f>
        <v>0.23005</v>
      </c>
      <c r="N206" s="20">
        <f>AVERAGE(F206,H206,J206,L206)</f>
        <v>2.1399999999999999E-2</v>
      </c>
      <c r="O206" s="22">
        <f t="shared" si="16"/>
        <v>3.3465504627900058E-2</v>
      </c>
      <c r="P206" s="22">
        <f t="shared" si="17"/>
        <v>3.026417023478423E-2</v>
      </c>
      <c r="Q206" s="28"/>
      <c r="R206" s="33"/>
      <c r="S206" s="33"/>
      <c r="T206" s="33"/>
    </row>
    <row r="207" spans="1:31">
      <c r="A207" s="13" t="s">
        <v>78</v>
      </c>
      <c r="B207" s="13">
        <v>726</v>
      </c>
      <c r="C207" s="18" t="str">
        <f>B207&amp;A207</f>
        <v>726NL</v>
      </c>
      <c r="D207" s="18">
        <v>2</v>
      </c>
      <c r="E207" s="21">
        <v>0.58340000000000003</v>
      </c>
      <c r="F207" s="25">
        <v>6.6000000000000003E-2</v>
      </c>
      <c r="G207" s="21">
        <v>0.48170000000000002</v>
      </c>
      <c r="H207" s="25">
        <v>9.1200000000000003E-2</v>
      </c>
      <c r="I207" s="21"/>
      <c r="J207" s="21"/>
      <c r="K207" s="21"/>
      <c r="L207" s="4"/>
      <c r="M207" s="21">
        <f>AVERAGE(E207,G207,I207,K207)</f>
        <v>0.53255000000000008</v>
      </c>
      <c r="N207" s="20">
        <f>AVERAGE(F207,H207,J207,L207)</f>
        <v>7.8600000000000003E-2</v>
      </c>
      <c r="O207" s="22">
        <f t="shared" si="16"/>
        <v>0.11257637407555815</v>
      </c>
      <c r="P207" s="22">
        <f t="shared" si="17"/>
        <v>0.11115718600252526</v>
      </c>
      <c r="Q207" s="28"/>
      <c r="R207" s="33"/>
      <c r="S207" s="33"/>
      <c r="T207" s="33"/>
    </row>
    <row r="208" spans="1:31">
      <c r="I208"/>
      <c r="J208"/>
      <c r="K208"/>
      <c r="M208" s="15"/>
      <c r="T208" s="53"/>
      <c r="AB208" s="22"/>
      <c r="AC208" s="22"/>
      <c r="AE208" s="22"/>
    </row>
    <row r="209" spans="3:29">
      <c r="I209"/>
      <c r="J209"/>
      <c r="K209"/>
      <c r="M209" s="15"/>
      <c r="AB209" s="22"/>
      <c r="AC209" s="22"/>
    </row>
    <row r="210" spans="3:29">
      <c r="G210"/>
      <c r="H210"/>
      <c r="I210"/>
      <c r="J210"/>
      <c r="K210"/>
      <c r="M210" s="15"/>
      <c r="AB210" s="22"/>
      <c r="AC210" s="22"/>
    </row>
    <row r="211" spans="3:29">
      <c r="C211" s="54"/>
      <c r="D211" s="15"/>
      <c r="E211"/>
      <c r="F211"/>
      <c r="G211"/>
      <c r="H211"/>
      <c r="I211"/>
      <c r="J211"/>
      <c r="K211"/>
      <c r="M211" s="15"/>
      <c r="AB211" s="22"/>
      <c r="AC211" s="22"/>
    </row>
    <row r="212" spans="3:29">
      <c r="G212"/>
      <c r="H212"/>
      <c r="I212"/>
      <c r="J212"/>
      <c r="K212"/>
      <c r="M212" s="15"/>
      <c r="AB212" s="22"/>
      <c r="AC212" s="22"/>
    </row>
    <row r="213" spans="3:29">
      <c r="G213"/>
      <c r="H213"/>
      <c r="I213"/>
      <c r="J213"/>
      <c r="K213"/>
      <c r="M213" s="15"/>
      <c r="AB213" s="22"/>
      <c r="AC213" s="22"/>
    </row>
    <row r="214" spans="3:29">
      <c r="G214"/>
      <c r="H214"/>
      <c r="I214"/>
      <c r="J214"/>
      <c r="K214"/>
      <c r="M214" s="15"/>
      <c r="AC214" s="22"/>
    </row>
    <row r="215" spans="3:29">
      <c r="G215"/>
      <c r="H215"/>
      <c r="I215"/>
      <c r="J215"/>
      <c r="K215"/>
      <c r="M215" s="15"/>
      <c r="AB215" s="22"/>
      <c r="AC215" s="22"/>
    </row>
    <row r="216" spans="3:29">
      <c r="M216" s="15"/>
      <c r="AB216" s="22"/>
      <c r="AC216" s="22"/>
    </row>
    <row r="217" spans="3:29">
      <c r="M217" s="15"/>
      <c r="AB217" s="22"/>
      <c r="AC217" s="22"/>
    </row>
    <row r="218" spans="3:29">
      <c r="G218"/>
      <c r="H218"/>
      <c r="I218"/>
      <c r="J218"/>
      <c r="K218"/>
      <c r="M218" s="15"/>
      <c r="AC218" s="22"/>
    </row>
    <row r="219" spans="3:29">
      <c r="G219"/>
      <c r="H219"/>
      <c r="I219"/>
      <c r="J219"/>
      <c r="K219"/>
      <c r="M219" s="15"/>
      <c r="AB219" s="22"/>
      <c r="AC219" s="22"/>
    </row>
    <row r="220" spans="3:29">
      <c r="M220" s="15"/>
    </row>
    <row r="221" spans="3:29">
      <c r="M221" s="15"/>
    </row>
    <row r="222" spans="3:29">
      <c r="M222" s="15"/>
    </row>
    <row r="223" spans="3:29">
      <c r="M223" s="15"/>
    </row>
    <row r="224" spans="3:29">
      <c r="G224"/>
      <c r="H224"/>
      <c r="I224"/>
      <c r="J224" s="22"/>
      <c r="K224" s="22"/>
    </row>
    <row r="225" spans="2:19">
      <c r="G225"/>
      <c r="H225"/>
      <c r="I225"/>
      <c r="J225" s="22"/>
      <c r="K225" s="22"/>
    </row>
    <row r="226" spans="2:19">
      <c r="G226"/>
      <c r="H226"/>
      <c r="I226"/>
      <c r="J226" s="22"/>
      <c r="K226" s="22"/>
    </row>
    <row r="227" spans="2:19">
      <c r="G227"/>
      <c r="H227"/>
      <c r="I227"/>
      <c r="J227"/>
      <c r="K227" s="22"/>
    </row>
    <row r="228" spans="2:19">
      <c r="G228"/>
      <c r="H228"/>
      <c r="I228"/>
      <c r="J228" s="22"/>
      <c r="K228" s="22"/>
    </row>
    <row r="229" spans="2:19">
      <c r="G229"/>
      <c r="H229"/>
      <c r="I229"/>
      <c r="J229"/>
      <c r="K229" s="22"/>
      <c r="N229" s="55"/>
      <c r="O229" s="55"/>
      <c r="P229" s="55"/>
      <c r="R229" s="55"/>
      <c r="S229" s="55"/>
    </row>
    <row r="230" spans="2:19">
      <c r="B230" s="38"/>
      <c r="C230" s="38"/>
      <c r="D230" s="38"/>
      <c r="E230" s="55"/>
      <c r="F230" s="56"/>
      <c r="G230" s="55"/>
      <c r="H230" s="55"/>
      <c r="I230" s="55"/>
      <c r="J230" s="55"/>
      <c r="K230" s="55"/>
      <c r="L230" s="55"/>
      <c r="M230" s="57"/>
      <c r="N230" s="55"/>
      <c r="O230" s="55"/>
      <c r="P230" s="55"/>
      <c r="Q230" s="55"/>
      <c r="R230" s="55"/>
      <c r="S230" s="55"/>
    </row>
    <row r="231" spans="2:19">
      <c r="B231" s="38"/>
      <c r="C231" s="38"/>
      <c r="D231" s="38"/>
      <c r="E231" s="55"/>
      <c r="F231" s="56"/>
      <c r="G231" s="55"/>
      <c r="H231" s="55"/>
      <c r="I231" s="55"/>
      <c r="J231" s="55"/>
      <c r="K231" s="55"/>
      <c r="L231" s="55"/>
      <c r="M231" s="57"/>
      <c r="N231" s="55"/>
      <c r="O231" s="55"/>
      <c r="P231" s="55"/>
      <c r="Q231" s="55"/>
      <c r="R231" s="55"/>
      <c r="S231" s="55"/>
    </row>
    <row r="232" spans="2:19">
      <c r="B232" s="38"/>
      <c r="C232" s="38"/>
      <c r="D232" s="38"/>
      <c r="E232" s="57"/>
      <c r="F232" s="57"/>
      <c r="G232" s="55"/>
      <c r="H232" s="55"/>
      <c r="I232" s="55"/>
      <c r="J232" s="55"/>
      <c r="K232" s="55"/>
      <c r="L232" s="55"/>
      <c r="M232" s="57"/>
      <c r="N232" s="55"/>
      <c r="O232" s="55"/>
      <c r="P232" s="55"/>
      <c r="Q232" s="57"/>
      <c r="R232" s="55"/>
      <c r="S232" s="55"/>
    </row>
    <row r="233" spans="2:19">
      <c r="B233" s="38"/>
      <c r="C233" s="38"/>
      <c r="D233" s="38"/>
      <c r="E233" s="57"/>
      <c r="F233" s="57"/>
      <c r="G233" s="55"/>
      <c r="H233" s="55"/>
      <c r="I233" s="55"/>
      <c r="J233" s="55"/>
      <c r="K233" s="55"/>
      <c r="L233" s="55"/>
      <c r="M233" s="57"/>
      <c r="N233" s="55"/>
      <c r="O233" s="55"/>
      <c r="P233" s="55"/>
      <c r="Q233" s="57"/>
      <c r="R233" s="55"/>
      <c r="S233" s="55"/>
    </row>
    <row r="234" spans="2:19">
      <c r="B234" s="38"/>
      <c r="C234" s="38"/>
      <c r="D234" s="38"/>
      <c r="E234" s="55"/>
      <c r="F234" s="56"/>
      <c r="G234" s="55"/>
      <c r="H234" s="55"/>
      <c r="I234" s="55"/>
      <c r="J234" s="55"/>
      <c r="K234" s="55"/>
      <c r="L234" s="55"/>
      <c r="M234" s="57"/>
      <c r="N234" s="55"/>
      <c r="O234" s="55"/>
      <c r="P234" s="55"/>
      <c r="Q234" s="55"/>
      <c r="R234" s="55"/>
      <c r="S234" s="55"/>
    </row>
    <row r="235" spans="2:19">
      <c r="C235" s="14"/>
      <c r="F235" s="58"/>
      <c r="M235" s="15"/>
      <c r="Q235" s="28"/>
    </row>
  </sheetData>
  <autoFilter ref="A1:F1" xr:uid="{5AD506E4-F1EC-A94C-84C7-265EC702D282}">
    <sortState xmlns:xlrd2="http://schemas.microsoft.com/office/spreadsheetml/2017/richdata2" ref="A2:F207">
      <sortCondition ref="A1:A207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0CF26-97D2-FA46-A694-38ED414A532E}">
  <dimension ref="A1"/>
  <sheetViews>
    <sheetView workbookViewId="0"/>
  </sheetViews>
  <sheetFormatPr defaultColWidth="11" defaultRowHeight="15.9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BB7475F727342439C221FA398CB396E" ma:contentTypeVersion="9" ma:contentTypeDescription="Crear nuevo documento." ma:contentTypeScope="" ma:versionID="12c91e643e759aac61858927c9ba5e80">
  <xsd:schema xmlns:xsd="http://www.w3.org/2001/XMLSchema" xmlns:xs="http://www.w3.org/2001/XMLSchema" xmlns:p="http://schemas.microsoft.com/office/2006/metadata/properties" xmlns:ns2="3334966a-ea10-4fb2-b0ef-410f7bba25f3" targetNamespace="http://schemas.microsoft.com/office/2006/metadata/properties" ma:root="true" ma:fieldsID="d9609a116326b2fc52a7c46388f8b2d0" ns2:_="">
    <xsd:import namespace="3334966a-ea10-4fb2-b0ef-410f7bba25f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34966a-ea10-4fb2-b0ef-410f7bba25f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2D061A97-DDF4-4D7F-AC23-396B3AF3E58F}"/>
</file>

<file path=customXml/itemProps2.xml><?xml version="1.0" encoding="utf-8"?>
<ds:datastoreItem xmlns:ds="http://schemas.openxmlformats.org/officeDocument/2006/customXml" ds:itemID="{5CD1D420-70D0-4619-A493-8B6C2610B0BB}"/>
</file>

<file path=customXml/itemProps3.xml><?xml version="1.0" encoding="utf-8"?>
<ds:datastoreItem xmlns:ds="http://schemas.openxmlformats.org/officeDocument/2006/customXml" ds:itemID="{18D30E15-20A9-4E17-AEAE-131CCC5101E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Sergio Alonso Utrilla</cp:lastModifiedBy>
  <cp:revision/>
  <dcterms:created xsi:type="dcterms:W3CDTF">2020-02-21T14:44:50Z</dcterms:created>
  <dcterms:modified xsi:type="dcterms:W3CDTF">2020-06-10T10:36:21Z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0x0101006BB7475F727342439C221FA398CB396E</vt:lpwstr>
  </property>
</Properties>
</file>