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rgi\Desktop\Folders\Tesis_Fase_Previa\"/>
    </mc:Choice>
  </mc:AlternateContent>
  <xr:revisionPtr revIDLastSave="0" documentId="8_{035DBC46-4FDE-4AB4-A712-1B713249E505}" xr6:coauthVersionLast="47" xr6:coauthVersionMax="47" xr10:uidLastSave="{00000000-0000-0000-0000-000000000000}"/>
  <bookViews>
    <workbookView xWindow="-108" yWindow="-108" windowWidth="23256" windowHeight="12456" xr2:uid="{BB37DA72-CA12-4B38-9C6A-6619A91898CC}"/>
  </bookViews>
  <sheets>
    <sheet name="Toma_de_datos" sheetId="1" r:id="rId1"/>
    <sheet name="Promedio_de_tiempos" sheetId="2" r:id="rId2"/>
    <sheet name="Aciertos_P.Nuevo" sheetId="3" r:id="rId3"/>
    <sheet name="Aciertos_P.Antigu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4" l="1"/>
  <c r="I4" i="4"/>
  <c r="F4" i="4"/>
  <c r="L4" i="3"/>
  <c r="I4" i="3"/>
  <c r="F4" i="3"/>
  <c r="C14" i="2"/>
  <c r="B14" i="2"/>
  <c r="A14" i="2"/>
  <c r="C11" i="2"/>
  <c r="B11" i="2"/>
  <c r="A11" i="2"/>
  <c r="C5" i="2"/>
  <c r="B5" i="2"/>
  <c r="A5" i="2"/>
  <c r="C2" i="2"/>
  <c r="C8" i="2" s="1"/>
  <c r="B2" i="2"/>
  <c r="B8" i="2" s="1"/>
  <c r="A2" i="2"/>
  <c r="A8" i="2" s="1"/>
  <c r="U22" i="1"/>
  <c r="AA25" i="1"/>
  <c r="AA22" i="1"/>
  <c r="AA19" i="1"/>
  <c r="U25" i="1"/>
  <c r="U19" i="1"/>
  <c r="AA36" i="1"/>
  <c r="AA33" i="1"/>
  <c r="AA30" i="1"/>
  <c r="U30" i="1"/>
  <c r="U36" i="1"/>
  <c r="U33" i="1"/>
</calcChain>
</file>

<file path=xl/sharedStrings.xml><?xml version="1.0" encoding="utf-8"?>
<sst xmlns="http://schemas.openxmlformats.org/spreadsheetml/2006/main" count="53" uniqueCount="43">
  <si>
    <t xml:space="preserve">Universidad del Valle de Guatemala </t>
  </si>
  <si>
    <t>Sergio Alejandro Boch Ixén - 20887</t>
  </si>
  <si>
    <t>Trabajo de graduación</t>
  </si>
  <si>
    <t>Tiempos de reconocimiento de caracteres - Unidad de procesamiento de imágenes</t>
  </si>
  <si>
    <t>Algoritmos antiguos</t>
  </si>
  <si>
    <t>Algoritmos nuevos</t>
  </si>
  <si>
    <t>No.</t>
  </si>
  <si>
    <t>Junta 1</t>
  </si>
  <si>
    <t>Junta 2</t>
  </si>
  <si>
    <t>Junta 3</t>
  </si>
  <si>
    <t>Mediana de tiempo de procesamiento algoritmos viejos (Junta 1)</t>
  </si>
  <si>
    <t>Mediana de tiempo de procesamiento algoritmos viejos (Junta 2)</t>
  </si>
  <si>
    <t>Mediana de tiempo de procesamiento algoritmos viejos (Junta 3)</t>
  </si>
  <si>
    <t>Desviación estándar de tiempo de procesamiento algoritmos viejos (Junta 1)</t>
  </si>
  <si>
    <t>Desviación estándar de tiempo de procesamiento algoritmos viejos (Junta 2)</t>
  </si>
  <si>
    <t>Desviación estándar de tiempo de procesamiento algoritmos viejos (Junta 3)</t>
  </si>
  <si>
    <t>Desviación estándar de tiempo de procesamiento algoritmos nuevos (Junta 1)</t>
  </si>
  <si>
    <t>Promedio de tiempo de procesamiento algoritmos nuevos (Junta 1)</t>
  </si>
  <si>
    <t>Promedio de tiempo de procesamiento algoritmos nuevos (Junta 2)</t>
  </si>
  <si>
    <t>Promedio de tiempo de procesamiento algoritmos nuevos (Junta 3)</t>
  </si>
  <si>
    <t>Desviación estándar de tiempo de procesamiento algoritmos nuevos (Junta 2)</t>
  </si>
  <si>
    <t>Desviación estándar de tiempo de procesamiento algoritmos nuevos (Junta 3)</t>
  </si>
  <si>
    <t>Mediana de tiempo de procesamiento algoritmos neuvos (Junta 1)</t>
  </si>
  <si>
    <t>Mediana de tiempo de procesamiento algoritmos nuevos (Junta 2)</t>
  </si>
  <si>
    <t>Mediana de tiempo de procesamiento algoritmos nuevos (Junta 3)</t>
  </si>
  <si>
    <t>Promedio de tiempo de procesamiento algoritmos de fase anterior (Junta 1)</t>
  </si>
  <si>
    <t>Promedio de tiempo de procesamiento algoritmos de fase anterior (Junta 2)</t>
  </si>
  <si>
    <t>Promedio de tiempo de procesamiento algoritmos de fase anterior (Junta 3)</t>
  </si>
  <si>
    <t>Reducción de tiempo de procesamiento (Junta 1)</t>
  </si>
  <si>
    <t>Reducción de tiempo de procesamiento (Junta 2)</t>
  </si>
  <si>
    <t>Reducción de tiempo de procesamiento (Junta 3)</t>
  </si>
  <si>
    <t>Desviación estándar de tiempos de procesamiento algoritmos de fase anterior (Junta 1)</t>
  </si>
  <si>
    <t>Desviación estándar de tiempos de procesamiento algoritmos de fase anterior (Junta 2)</t>
  </si>
  <si>
    <t>Desviación estándar de tiempos de procesamiento algoritmos de fase anterior (Junta 3)</t>
  </si>
  <si>
    <t>Desviación estándar de tiempos de procesamiento algoritmos nuevos (Junta 1)</t>
  </si>
  <si>
    <t>Desviación estándar de tiempos de procesamiento algoritmos nuevos (Junta 2)</t>
  </si>
  <si>
    <t>Desviación estándar de tiempos de procesamiento algoritmos nuevos (Junta 3)</t>
  </si>
  <si>
    <t>Porcentaje de acierto en reconocimiento para la Junta 1 con algoritmos anteriores</t>
  </si>
  <si>
    <t>Porcentaje de acierto en reconocimiento para la Junta 2 con algoritmos anteriores</t>
  </si>
  <si>
    <t>Porcentaje de acierto en reconocimiento para la Junta 3 con algoritmos anteriores</t>
  </si>
  <si>
    <t>Porcentaje de acierto en reconocimiento para la Junta 1 con algoritmos nuevos</t>
  </si>
  <si>
    <t>Porcentaje de acierto en reconocimiento para la Junta 2 con algoritmos nuevos</t>
  </si>
  <si>
    <t>Porcentaje de acierto en reconocimiento para la Junta 3 con algoritmos nuevos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</si>
</sst>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0" xfId="1" applyFo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9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9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04CD2-8C2F-477C-A12B-9085F39B7342}">
  <dimension ref="A1:AJ107"/>
  <sheetViews>
    <sheetView tabSelected="1" zoomScale="85" zoomScaleNormal="85" workbookViewId="0">
      <selection activeCell="Y8" sqref="Y8"/>
    </sheetView>
  </sheetViews>
  <sheetFormatPr defaultRowHeight="14.4" x14ac:dyDescent="0.3"/>
  <cols>
    <col min="1" max="1" width="8.88671875" customWidth="1"/>
  </cols>
  <sheetData>
    <row r="1" spans="1:36" x14ac:dyDescent="0.3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36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36" x14ac:dyDescent="0.3">
      <c r="A3" s="30" t="s">
        <v>2</v>
      </c>
      <c r="B3" s="30"/>
      <c r="C3" s="30"/>
      <c r="D3" s="30"/>
      <c r="E3" s="30"/>
      <c r="F3" s="30"/>
      <c r="G3" s="30"/>
      <c r="H3" s="30"/>
      <c r="I3" s="30"/>
      <c r="J3" s="30"/>
      <c r="K3" s="30"/>
      <c r="AG3" s="39"/>
      <c r="AH3" s="39"/>
      <c r="AI3" s="39"/>
      <c r="AJ3" s="39"/>
    </row>
    <row r="4" spans="1:36" x14ac:dyDescent="0.3">
      <c r="A4" s="30" t="s">
        <v>3</v>
      </c>
      <c r="B4" s="30"/>
      <c r="C4" s="30"/>
      <c r="D4" s="30"/>
      <c r="E4" s="30"/>
      <c r="F4" s="30"/>
      <c r="G4" s="30"/>
      <c r="H4" s="30"/>
      <c r="I4" s="30"/>
      <c r="J4" s="30"/>
      <c r="K4" s="30"/>
      <c r="AG4" s="39"/>
      <c r="AH4" s="39"/>
      <c r="AI4" s="39"/>
      <c r="AJ4" s="39"/>
    </row>
    <row r="5" spans="1:3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AG5" s="39"/>
      <c r="AH5" s="39"/>
      <c r="AI5" s="39"/>
      <c r="AJ5" s="39"/>
    </row>
    <row r="6" spans="1:36" ht="14.4" customHeight="1" x14ac:dyDescent="0.3">
      <c r="B6" s="29" t="s">
        <v>7</v>
      </c>
      <c r="C6" s="29"/>
      <c r="D6" s="29"/>
      <c r="E6" s="29"/>
      <c r="F6" s="29"/>
      <c r="G6" s="29"/>
      <c r="H6" s="29" t="s">
        <v>8</v>
      </c>
      <c r="I6" s="29"/>
      <c r="J6" s="29"/>
      <c r="K6" s="29"/>
      <c r="L6" s="29"/>
      <c r="M6" s="29"/>
      <c r="N6" s="29" t="s">
        <v>9</v>
      </c>
      <c r="O6" s="29"/>
      <c r="P6" s="29"/>
      <c r="Q6" s="29"/>
      <c r="R6" s="29"/>
      <c r="S6" s="29"/>
      <c r="AG6" s="39"/>
      <c r="AH6" s="39"/>
      <c r="AI6" s="39"/>
      <c r="AJ6" s="39"/>
    </row>
    <row r="7" spans="1:36" ht="14.4" customHeight="1" x14ac:dyDescent="0.3">
      <c r="A7" t="s">
        <v>6</v>
      </c>
      <c r="B7" s="29" t="s">
        <v>4</v>
      </c>
      <c r="C7" s="29"/>
      <c r="D7" s="29"/>
      <c r="E7" s="29" t="s">
        <v>5</v>
      </c>
      <c r="F7" s="29"/>
      <c r="G7" s="29"/>
      <c r="H7" s="29" t="s">
        <v>4</v>
      </c>
      <c r="I7" s="29"/>
      <c r="J7" s="29"/>
      <c r="K7" s="29" t="s">
        <v>5</v>
      </c>
      <c r="L7" s="29"/>
      <c r="M7" s="29"/>
      <c r="N7" s="29" t="s">
        <v>4</v>
      </c>
      <c r="O7" s="29"/>
      <c r="P7" s="29"/>
      <c r="Q7" s="29" t="s">
        <v>5</v>
      </c>
      <c r="R7" s="29"/>
      <c r="S7" s="29"/>
      <c r="AG7" s="39"/>
      <c r="AH7" s="39"/>
      <c r="AI7" s="39"/>
      <c r="AJ7" s="39"/>
    </row>
    <row r="8" spans="1:36" x14ac:dyDescent="0.3">
      <c r="A8">
        <v>1</v>
      </c>
      <c r="B8" s="29">
        <v>0.195438</v>
      </c>
      <c r="C8" s="29"/>
      <c r="D8" s="29"/>
      <c r="E8" s="29">
        <v>0.131855</v>
      </c>
      <c r="F8" s="29"/>
      <c r="G8" s="29"/>
      <c r="H8" s="29">
        <v>0.240229</v>
      </c>
      <c r="I8" s="29"/>
      <c r="J8" s="29"/>
      <c r="K8" s="29">
        <v>0.13750799999999999</v>
      </c>
      <c r="L8" s="29"/>
      <c r="M8" s="29"/>
      <c r="N8" s="29">
        <v>0.25602999999999998</v>
      </c>
      <c r="O8" s="29"/>
      <c r="P8" s="29"/>
      <c r="Q8" s="29">
        <v>0.137993</v>
      </c>
      <c r="R8" s="29"/>
      <c r="S8" s="29"/>
      <c r="AG8" s="39"/>
      <c r="AH8" s="39"/>
      <c r="AI8" s="39"/>
      <c r="AJ8" s="39"/>
    </row>
    <row r="9" spans="1:36" ht="14.4" customHeight="1" x14ac:dyDescent="0.3">
      <c r="A9">
        <v>2</v>
      </c>
      <c r="B9" s="29">
        <v>0.199268</v>
      </c>
      <c r="C9" s="29"/>
      <c r="D9" s="29"/>
      <c r="E9" s="29">
        <v>0.14041699999999999</v>
      </c>
      <c r="F9" s="29"/>
      <c r="G9" s="29"/>
      <c r="H9" s="29">
        <v>0.23222400000000001</v>
      </c>
      <c r="I9" s="29"/>
      <c r="J9" s="29"/>
      <c r="K9" s="29">
        <v>0.143931</v>
      </c>
      <c r="L9" s="29"/>
      <c r="M9" s="29"/>
      <c r="N9" s="29">
        <v>0.25194499999999997</v>
      </c>
      <c r="O9" s="29"/>
      <c r="P9" s="29"/>
      <c r="Q9" s="29">
        <v>0.145402</v>
      </c>
      <c r="R9" s="29"/>
      <c r="S9" s="29"/>
      <c r="AG9" s="39"/>
      <c r="AH9" s="39"/>
      <c r="AI9" s="39"/>
      <c r="AJ9" s="39"/>
    </row>
    <row r="10" spans="1:36" ht="14.4" customHeight="1" x14ac:dyDescent="0.3">
      <c r="A10">
        <v>3</v>
      </c>
      <c r="B10" s="29">
        <v>0.19501299999999999</v>
      </c>
      <c r="C10" s="29"/>
      <c r="D10" s="29"/>
      <c r="E10" s="29">
        <v>0.13539300000000001</v>
      </c>
      <c r="F10" s="29"/>
      <c r="G10" s="29"/>
      <c r="H10" s="29">
        <v>0.23976</v>
      </c>
      <c r="I10" s="29"/>
      <c r="J10" s="29"/>
      <c r="K10" s="29">
        <v>0.140649</v>
      </c>
      <c r="L10" s="29"/>
      <c r="M10" s="29"/>
      <c r="N10" s="29">
        <v>0.25901800000000003</v>
      </c>
      <c r="O10" s="29"/>
      <c r="P10" s="29"/>
      <c r="Q10" s="29">
        <v>0.14178299999999999</v>
      </c>
      <c r="R10" s="29"/>
      <c r="S10" s="29"/>
      <c r="AG10" s="39"/>
      <c r="AH10" s="39"/>
      <c r="AI10" s="39"/>
      <c r="AJ10" s="39"/>
    </row>
    <row r="11" spans="1:36" x14ac:dyDescent="0.3">
      <c r="A11">
        <v>4</v>
      </c>
      <c r="B11" s="29">
        <v>0.191494</v>
      </c>
      <c r="C11" s="29"/>
      <c r="D11" s="29"/>
      <c r="E11" s="29">
        <v>0.13747699999999999</v>
      </c>
      <c r="F11" s="29"/>
      <c r="G11" s="29"/>
      <c r="H11" s="29">
        <v>0.231124</v>
      </c>
      <c r="I11" s="29"/>
      <c r="J11" s="29"/>
      <c r="K11" s="29">
        <v>0.144257</v>
      </c>
      <c r="L11" s="29"/>
      <c r="M11" s="29"/>
      <c r="N11" s="29">
        <v>0.25682199999999999</v>
      </c>
      <c r="O11" s="29"/>
      <c r="P11" s="29"/>
      <c r="Q11" s="29">
        <v>0.13908799999999999</v>
      </c>
      <c r="R11" s="29"/>
      <c r="S11" s="29"/>
      <c r="AG11" s="39"/>
      <c r="AH11" s="39"/>
      <c r="AI11" s="39"/>
      <c r="AJ11" s="39"/>
    </row>
    <row r="12" spans="1:36" ht="14.4" customHeight="1" x14ac:dyDescent="0.3">
      <c r="A12">
        <v>5</v>
      </c>
      <c r="B12" s="29">
        <v>0.19728299999999999</v>
      </c>
      <c r="C12" s="29"/>
      <c r="D12" s="29"/>
      <c r="E12" s="29">
        <v>0.133882</v>
      </c>
      <c r="F12" s="29"/>
      <c r="G12" s="29"/>
      <c r="H12" s="29">
        <v>0.23910999999999999</v>
      </c>
      <c r="I12" s="29"/>
      <c r="J12" s="29"/>
      <c r="K12" s="29">
        <v>0.14078299999999999</v>
      </c>
      <c r="L12" s="29"/>
      <c r="M12" s="29"/>
      <c r="N12" s="29">
        <v>0.25166500000000003</v>
      </c>
      <c r="O12" s="29"/>
      <c r="P12" s="29"/>
      <c r="Q12" s="29">
        <v>0.143397</v>
      </c>
      <c r="R12" s="29"/>
      <c r="S12" s="29"/>
      <c r="AG12" s="39"/>
      <c r="AH12" s="39"/>
      <c r="AI12" s="39"/>
      <c r="AJ12" s="39"/>
    </row>
    <row r="13" spans="1:36" x14ac:dyDescent="0.3">
      <c r="A13">
        <v>6</v>
      </c>
      <c r="B13" s="29">
        <v>0.19695499999999999</v>
      </c>
      <c r="C13" s="29"/>
      <c r="D13" s="29"/>
      <c r="E13" s="29">
        <v>0.13451199999999999</v>
      </c>
      <c r="F13" s="29"/>
      <c r="G13" s="29"/>
      <c r="H13" s="29">
        <v>0.23635800000000001</v>
      </c>
      <c r="I13" s="29"/>
      <c r="J13" s="29"/>
      <c r="K13" s="29">
        <v>0.144534</v>
      </c>
      <c r="L13" s="29"/>
      <c r="M13" s="29"/>
      <c r="N13" s="29">
        <v>0.25562299999999999</v>
      </c>
      <c r="O13" s="29"/>
      <c r="P13" s="29"/>
      <c r="Q13" s="29">
        <v>0.144034</v>
      </c>
      <c r="R13" s="29"/>
      <c r="S13" s="29"/>
      <c r="AG13" s="39"/>
      <c r="AH13" s="39"/>
      <c r="AI13" s="39"/>
      <c r="AJ13" s="39"/>
    </row>
    <row r="14" spans="1:36" x14ac:dyDescent="0.3">
      <c r="A14">
        <v>7</v>
      </c>
      <c r="B14" s="29">
        <v>0.20161499999999999</v>
      </c>
      <c r="C14" s="29"/>
      <c r="D14" s="29"/>
      <c r="E14" s="29">
        <v>0.13284099999999999</v>
      </c>
      <c r="F14" s="29"/>
      <c r="G14" s="29"/>
      <c r="H14" s="29">
        <v>0.25953700000000002</v>
      </c>
      <c r="I14" s="29"/>
      <c r="J14" s="29"/>
      <c r="K14" s="29">
        <v>0.142844</v>
      </c>
      <c r="L14" s="29"/>
      <c r="M14" s="29"/>
      <c r="N14" s="29"/>
      <c r="O14" s="29"/>
      <c r="P14" s="29"/>
      <c r="Q14" s="29">
        <v>0.140484</v>
      </c>
      <c r="R14" s="29"/>
      <c r="S14" s="29"/>
      <c r="AG14" s="39"/>
      <c r="AH14" s="39"/>
      <c r="AI14" s="39"/>
      <c r="AJ14" s="39"/>
    </row>
    <row r="15" spans="1:36" x14ac:dyDescent="0.3">
      <c r="A15">
        <v>8</v>
      </c>
      <c r="B15" s="29">
        <v>0.20424200000000001</v>
      </c>
      <c r="C15" s="29"/>
      <c r="D15" s="29"/>
      <c r="E15" s="29">
        <v>0.135486</v>
      </c>
      <c r="F15" s="29"/>
      <c r="G15" s="29"/>
      <c r="H15" s="29">
        <v>0.238733</v>
      </c>
      <c r="I15" s="29"/>
      <c r="J15" s="29"/>
      <c r="K15" s="29">
        <v>0.14450199999999999</v>
      </c>
      <c r="L15" s="29"/>
      <c r="M15" s="29"/>
      <c r="N15" s="29"/>
      <c r="O15" s="29"/>
      <c r="P15" s="29"/>
      <c r="Q15" s="29">
        <v>0.140623</v>
      </c>
      <c r="R15" s="29"/>
      <c r="S15" s="29"/>
      <c r="AG15" s="39"/>
      <c r="AH15" s="39"/>
      <c r="AI15" s="39"/>
      <c r="AJ15" s="39"/>
    </row>
    <row r="16" spans="1:36" ht="14.4" customHeight="1" thickBot="1" x14ac:dyDescent="0.35">
      <c r="A16">
        <v>9</v>
      </c>
      <c r="B16" s="29">
        <v>0.20371300000000001</v>
      </c>
      <c r="C16" s="29"/>
      <c r="D16" s="29"/>
      <c r="E16" s="29">
        <v>0.134467</v>
      </c>
      <c r="F16" s="29"/>
      <c r="G16" s="29"/>
      <c r="H16" s="29">
        <v>0.261069</v>
      </c>
      <c r="I16" s="29"/>
      <c r="J16" s="29"/>
      <c r="K16" s="29">
        <v>0.13852</v>
      </c>
      <c r="L16" s="29"/>
      <c r="M16" s="29"/>
      <c r="N16" s="29"/>
      <c r="O16" s="29"/>
      <c r="P16" s="29"/>
      <c r="Q16" s="29">
        <v>0.13408999999999999</v>
      </c>
      <c r="R16" s="29"/>
      <c r="S16" s="29"/>
      <c r="AG16" s="39"/>
      <c r="AH16" s="39"/>
      <c r="AI16" s="39"/>
      <c r="AJ16" s="39"/>
    </row>
    <row r="17" spans="1:36" ht="14.4" customHeight="1" x14ac:dyDescent="0.3">
      <c r="A17">
        <v>10</v>
      </c>
      <c r="B17" s="29">
        <v>0.19845599999999999</v>
      </c>
      <c r="C17" s="29"/>
      <c r="D17" s="29"/>
      <c r="E17" s="29">
        <v>0.135521</v>
      </c>
      <c r="F17" s="29"/>
      <c r="G17" s="29"/>
      <c r="H17" s="29">
        <v>0.23503199999999999</v>
      </c>
      <c r="I17" s="29"/>
      <c r="J17" s="29"/>
      <c r="K17" s="29">
        <v>0.145287</v>
      </c>
      <c r="L17" s="29"/>
      <c r="M17" s="29"/>
      <c r="N17" s="29"/>
      <c r="O17" s="29"/>
      <c r="P17" s="29"/>
      <c r="Q17" s="29">
        <v>0.13624</v>
      </c>
      <c r="R17" s="29"/>
      <c r="S17" s="29"/>
      <c r="U17" s="23" t="s">
        <v>13</v>
      </c>
      <c r="V17" s="24"/>
      <c r="W17" s="24"/>
      <c r="X17" s="24"/>
      <c r="Y17" s="25"/>
      <c r="AA17" s="23" t="s">
        <v>16</v>
      </c>
      <c r="AB17" s="24"/>
      <c r="AC17" s="24"/>
      <c r="AD17" s="24"/>
      <c r="AE17" s="25"/>
      <c r="AG17" s="39"/>
      <c r="AH17" s="39"/>
      <c r="AI17" s="39"/>
      <c r="AJ17" s="39"/>
    </row>
    <row r="18" spans="1:36" x14ac:dyDescent="0.3">
      <c r="A18">
        <v>11</v>
      </c>
      <c r="B18" s="29">
        <v>0.19803100000000001</v>
      </c>
      <c r="C18" s="29"/>
      <c r="D18" s="29"/>
      <c r="E18" s="29">
        <v>0.135353</v>
      </c>
      <c r="F18" s="29"/>
      <c r="G18" s="29"/>
      <c r="H18" s="29">
        <v>0.255998</v>
      </c>
      <c r="I18" s="29"/>
      <c r="J18" s="29"/>
      <c r="K18" s="29">
        <v>0.142045</v>
      </c>
      <c r="L18" s="29"/>
      <c r="M18" s="29"/>
      <c r="N18" s="29"/>
      <c r="O18" s="29"/>
      <c r="P18" s="29"/>
      <c r="Q18" s="29">
        <v>0.14033100000000001</v>
      </c>
      <c r="R18" s="29"/>
      <c r="S18" s="29"/>
      <c r="U18" s="26"/>
      <c r="V18" s="27"/>
      <c r="W18" s="27"/>
      <c r="X18" s="27"/>
      <c r="Y18" s="28"/>
      <c r="AA18" s="26"/>
      <c r="AB18" s="27"/>
      <c r="AC18" s="27"/>
      <c r="AD18" s="27"/>
      <c r="AE18" s="28"/>
      <c r="AG18" s="39"/>
      <c r="AH18" s="39"/>
      <c r="AI18" s="39"/>
      <c r="AJ18" s="39"/>
    </row>
    <row r="19" spans="1:36" ht="14.4" customHeight="1" thickBot="1" x14ac:dyDescent="0.35">
      <c r="A19">
        <v>12</v>
      </c>
      <c r="B19" s="29">
        <v>0.19955899999999999</v>
      </c>
      <c r="C19" s="29"/>
      <c r="D19" s="29"/>
      <c r="E19" s="29">
        <v>0.13642000000000001</v>
      </c>
      <c r="F19" s="29"/>
      <c r="G19" s="29"/>
      <c r="H19" s="29">
        <v>0.23164000000000001</v>
      </c>
      <c r="I19" s="29"/>
      <c r="J19" s="29"/>
      <c r="K19" s="29">
        <v>0.14335700000000001</v>
      </c>
      <c r="L19" s="29"/>
      <c r="M19" s="29"/>
      <c r="N19" s="29"/>
      <c r="O19" s="29"/>
      <c r="P19" s="29"/>
      <c r="Q19" s="29">
        <v>0.136769</v>
      </c>
      <c r="R19" s="29"/>
      <c r="S19" s="29"/>
      <c r="U19" s="20">
        <f>_xlfn.STDEV.P(B8:D52)</f>
        <v>6.8735605899133446E-3</v>
      </c>
      <c r="V19" s="21"/>
      <c r="W19" s="21"/>
      <c r="X19" s="21"/>
      <c r="Y19" s="22"/>
      <c r="AA19" s="20">
        <f>_xlfn.STDEV.P(E8:G52)</f>
        <v>3.2973031370021077E-3</v>
      </c>
      <c r="AB19" s="21"/>
      <c r="AC19" s="21"/>
      <c r="AD19" s="21"/>
      <c r="AE19" s="22"/>
      <c r="AG19" s="39"/>
      <c r="AH19" s="39"/>
      <c r="AI19" s="39"/>
      <c r="AJ19" s="39"/>
    </row>
    <row r="20" spans="1:36" ht="14.4" customHeight="1" x14ac:dyDescent="0.3">
      <c r="A20">
        <v>13</v>
      </c>
      <c r="B20" s="29">
        <v>0.18807099999999999</v>
      </c>
      <c r="C20" s="29"/>
      <c r="D20" s="29"/>
      <c r="E20" s="29">
        <v>0.13936899999999999</v>
      </c>
      <c r="F20" s="29"/>
      <c r="G20" s="29"/>
      <c r="H20" s="29">
        <v>0.28350399999999998</v>
      </c>
      <c r="I20" s="29"/>
      <c r="J20" s="29"/>
      <c r="K20" s="29">
        <v>0.13891800000000001</v>
      </c>
      <c r="L20" s="29"/>
      <c r="M20" s="29"/>
      <c r="N20" s="29"/>
      <c r="O20" s="29"/>
      <c r="P20" s="29"/>
      <c r="Q20" s="29">
        <v>0.135768</v>
      </c>
      <c r="R20" s="29"/>
      <c r="S20" s="29"/>
      <c r="U20" s="23" t="s">
        <v>14</v>
      </c>
      <c r="V20" s="24"/>
      <c r="W20" s="24"/>
      <c r="X20" s="24"/>
      <c r="Y20" s="25"/>
      <c r="AA20" s="23" t="s">
        <v>20</v>
      </c>
      <c r="AB20" s="24"/>
      <c r="AC20" s="24"/>
      <c r="AD20" s="24"/>
      <c r="AE20" s="25"/>
      <c r="AG20" s="39"/>
      <c r="AH20" s="39"/>
      <c r="AI20" s="39"/>
      <c r="AJ20" s="39"/>
    </row>
    <row r="21" spans="1:36" x14ac:dyDescent="0.3">
      <c r="A21">
        <v>14</v>
      </c>
      <c r="B21" s="29">
        <v>0.19216900000000001</v>
      </c>
      <c r="C21" s="29"/>
      <c r="D21" s="29"/>
      <c r="E21" s="29">
        <v>0.139844</v>
      </c>
      <c r="F21" s="29"/>
      <c r="G21" s="29"/>
      <c r="H21" s="29">
        <v>0.23311799999999999</v>
      </c>
      <c r="I21" s="29"/>
      <c r="J21" s="29"/>
      <c r="K21" s="29">
        <v>0.14721799999999999</v>
      </c>
      <c r="L21" s="29"/>
      <c r="M21" s="29"/>
      <c r="N21" s="29"/>
      <c r="O21" s="29"/>
      <c r="P21" s="29"/>
      <c r="Q21" s="29">
        <v>0.136631</v>
      </c>
      <c r="R21" s="29"/>
      <c r="S21" s="29"/>
      <c r="U21" s="26"/>
      <c r="V21" s="27"/>
      <c r="W21" s="27"/>
      <c r="X21" s="27"/>
      <c r="Y21" s="28"/>
      <c r="AA21" s="26"/>
      <c r="AB21" s="27"/>
      <c r="AC21" s="27"/>
      <c r="AD21" s="27"/>
      <c r="AE21" s="28"/>
      <c r="AG21" s="39"/>
      <c r="AH21" s="39"/>
      <c r="AI21" s="39"/>
      <c r="AJ21" s="39"/>
    </row>
    <row r="22" spans="1:36" ht="14.4" customHeight="1" thickBot="1" x14ac:dyDescent="0.35">
      <c r="A22">
        <v>15</v>
      </c>
      <c r="B22" s="29">
        <v>0.20014599999999999</v>
      </c>
      <c r="C22" s="29"/>
      <c r="D22" s="29"/>
      <c r="E22" s="29">
        <v>0.13833799999999999</v>
      </c>
      <c r="F22" s="29"/>
      <c r="G22" s="29"/>
      <c r="H22" s="29">
        <v>0.287601</v>
      </c>
      <c r="I22" s="29"/>
      <c r="J22" s="29"/>
      <c r="K22" s="29">
        <v>0.14535000000000001</v>
      </c>
      <c r="L22" s="29"/>
      <c r="M22" s="29"/>
      <c r="N22" s="29"/>
      <c r="O22" s="29"/>
      <c r="P22" s="29"/>
      <c r="Q22" s="29">
        <v>0.13658999999999999</v>
      </c>
      <c r="R22" s="29"/>
      <c r="S22" s="29"/>
      <c r="U22" s="20">
        <f>_xlfn.STDEV.P(H8:J25)</f>
        <v>1.9355438426501698E-2</v>
      </c>
      <c r="V22" s="21"/>
      <c r="W22" s="21"/>
      <c r="X22" s="21"/>
      <c r="Y22" s="22"/>
      <c r="AA22" s="20">
        <f>_xlfn.STDEV.P(K8:M25)</f>
        <v>3.0082729125973035E-3</v>
      </c>
      <c r="AB22" s="21"/>
      <c r="AC22" s="21"/>
      <c r="AD22" s="21"/>
      <c r="AE22" s="22"/>
      <c r="AG22" s="39"/>
      <c r="AH22" s="39"/>
      <c r="AI22" s="39"/>
      <c r="AJ22" s="39"/>
    </row>
    <row r="23" spans="1:36" ht="14.4" customHeight="1" x14ac:dyDescent="0.3">
      <c r="A23">
        <v>16</v>
      </c>
      <c r="B23" s="29">
        <v>0.197378</v>
      </c>
      <c r="C23" s="29"/>
      <c r="D23" s="29"/>
      <c r="E23" s="29">
        <v>0.140926</v>
      </c>
      <c r="F23" s="29"/>
      <c r="G23" s="29"/>
      <c r="H23" s="29">
        <v>0.23241800000000001</v>
      </c>
      <c r="I23" s="29"/>
      <c r="J23" s="29"/>
      <c r="K23" s="29">
        <v>0.14857400000000001</v>
      </c>
      <c r="L23" s="29"/>
      <c r="M23" s="29"/>
      <c r="N23" s="29"/>
      <c r="O23" s="29"/>
      <c r="P23" s="29"/>
      <c r="Q23" s="29">
        <v>0.14285500000000001</v>
      </c>
      <c r="R23" s="29"/>
      <c r="S23" s="29"/>
      <c r="U23" s="26" t="s">
        <v>15</v>
      </c>
      <c r="V23" s="27"/>
      <c r="W23" s="27"/>
      <c r="X23" s="27"/>
      <c r="Y23" s="28"/>
      <c r="AA23" s="26" t="s">
        <v>21</v>
      </c>
      <c r="AB23" s="27"/>
      <c r="AC23" s="27"/>
      <c r="AD23" s="27"/>
      <c r="AE23" s="28"/>
      <c r="AG23" s="39"/>
      <c r="AH23" s="39"/>
      <c r="AI23" s="39"/>
      <c r="AJ23" s="39"/>
    </row>
    <row r="24" spans="1:36" x14ac:dyDescent="0.3">
      <c r="A24">
        <v>17</v>
      </c>
      <c r="B24" s="29">
        <v>0.200268</v>
      </c>
      <c r="C24" s="29"/>
      <c r="D24" s="29"/>
      <c r="E24" s="29">
        <v>0.130993</v>
      </c>
      <c r="F24" s="29"/>
      <c r="G24" s="29"/>
      <c r="H24" s="29">
        <v>0.28631499999999999</v>
      </c>
      <c r="I24" s="29"/>
      <c r="J24" s="29"/>
      <c r="K24" s="29">
        <v>0.14352999999999999</v>
      </c>
      <c r="L24" s="29"/>
      <c r="M24" s="29"/>
      <c r="N24" s="29"/>
      <c r="O24" s="29"/>
      <c r="P24" s="29"/>
      <c r="Q24" s="29">
        <v>0.134217</v>
      </c>
      <c r="R24" s="29"/>
      <c r="S24" s="29"/>
      <c r="U24" s="26"/>
      <c r="V24" s="27"/>
      <c r="W24" s="27"/>
      <c r="X24" s="27"/>
      <c r="Y24" s="28"/>
      <c r="AA24" s="26"/>
      <c r="AB24" s="27"/>
      <c r="AC24" s="27"/>
      <c r="AD24" s="27"/>
      <c r="AE24" s="28"/>
      <c r="AG24" s="39"/>
      <c r="AH24" s="39"/>
      <c r="AI24" s="39"/>
      <c r="AJ24" s="39"/>
    </row>
    <row r="25" spans="1:36" ht="15" thickBot="1" x14ac:dyDescent="0.35">
      <c r="A25">
        <v>18</v>
      </c>
      <c r="B25" s="29">
        <v>0.19478500000000001</v>
      </c>
      <c r="C25" s="29"/>
      <c r="D25" s="29"/>
      <c r="E25" s="29">
        <v>0.13336200000000001</v>
      </c>
      <c r="F25" s="29"/>
      <c r="G25" s="29"/>
      <c r="H25" s="29">
        <v>0.23320299999999999</v>
      </c>
      <c r="I25" s="29"/>
      <c r="J25" s="29"/>
      <c r="K25" s="29">
        <v>0.14736199999999999</v>
      </c>
      <c r="L25" s="29"/>
      <c r="M25" s="29"/>
      <c r="N25" s="29"/>
      <c r="O25" s="29"/>
      <c r="P25" s="29"/>
      <c r="Q25" s="29">
        <v>0.134548</v>
      </c>
      <c r="R25" s="29"/>
      <c r="S25" s="29"/>
      <c r="U25" s="20">
        <f>_xlfn.STDEV.P(N8:P13)</f>
        <v>2.6193357565527128E-3</v>
      </c>
      <c r="V25" s="21"/>
      <c r="W25" s="21"/>
      <c r="X25" s="21"/>
      <c r="Y25" s="22"/>
      <c r="AA25" s="20">
        <f>_xlfn.STDEV.P(Q8:S13)</f>
        <v>2.6529841531126169E-3</v>
      </c>
      <c r="AB25" s="21"/>
      <c r="AC25" s="21"/>
      <c r="AD25" s="21"/>
      <c r="AE25" s="22"/>
      <c r="AG25" s="39"/>
      <c r="AH25" s="39"/>
      <c r="AI25" s="39"/>
      <c r="AJ25" s="39"/>
    </row>
    <row r="26" spans="1:36" x14ac:dyDescent="0.3">
      <c r="A26">
        <v>19</v>
      </c>
      <c r="B26" s="29">
        <v>0.19287299999999999</v>
      </c>
      <c r="C26" s="29"/>
      <c r="D26" s="29"/>
      <c r="E26" s="29">
        <v>0.13262399999999999</v>
      </c>
      <c r="F26" s="29"/>
      <c r="G26" s="29"/>
      <c r="H26" s="29"/>
      <c r="I26" s="29"/>
      <c r="J26" s="29"/>
      <c r="K26" s="29">
        <v>0.14340900000000001</v>
      </c>
      <c r="L26" s="29"/>
      <c r="M26" s="29"/>
      <c r="N26" s="29"/>
      <c r="O26" s="29"/>
      <c r="P26" s="29"/>
      <c r="Q26" s="29">
        <v>0.13417100000000001</v>
      </c>
      <c r="R26" s="29"/>
      <c r="S26" s="29"/>
    </row>
    <row r="27" spans="1:36" ht="15" thickBot="1" x14ac:dyDescent="0.35">
      <c r="A27">
        <v>20</v>
      </c>
      <c r="B27" s="29">
        <v>0.19530400000000001</v>
      </c>
      <c r="C27" s="29"/>
      <c r="D27" s="29"/>
      <c r="E27" s="29">
        <v>0.13297400000000001</v>
      </c>
      <c r="F27" s="29"/>
      <c r="G27" s="29"/>
      <c r="H27" s="29"/>
      <c r="I27" s="29"/>
      <c r="J27" s="29"/>
      <c r="K27" s="29">
        <v>0.14943400000000001</v>
      </c>
      <c r="L27" s="29"/>
      <c r="M27" s="29"/>
      <c r="N27" s="29"/>
      <c r="O27" s="29"/>
      <c r="P27" s="29"/>
      <c r="Q27" s="29">
        <v>0.13452900000000001</v>
      </c>
      <c r="R27" s="29"/>
      <c r="S27" s="29"/>
    </row>
    <row r="28" spans="1:36" x14ac:dyDescent="0.3">
      <c r="A28">
        <v>21</v>
      </c>
      <c r="B28" s="29">
        <v>0.18932499999999999</v>
      </c>
      <c r="C28" s="29"/>
      <c r="D28" s="29"/>
      <c r="E28" s="29">
        <v>0.13139000000000001</v>
      </c>
      <c r="F28" s="29"/>
      <c r="G28" s="29"/>
      <c r="H28" s="29"/>
      <c r="I28" s="29"/>
      <c r="J28" s="29"/>
      <c r="K28" s="29">
        <v>0.14840200000000001</v>
      </c>
      <c r="L28" s="29"/>
      <c r="M28" s="29"/>
      <c r="N28" s="29"/>
      <c r="O28" s="29"/>
      <c r="P28" s="29"/>
      <c r="Q28" s="29">
        <v>0.13837099999999999</v>
      </c>
      <c r="R28" s="29"/>
      <c r="S28" s="29"/>
      <c r="U28" s="23" t="s">
        <v>10</v>
      </c>
      <c r="V28" s="24"/>
      <c r="W28" s="24"/>
      <c r="X28" s="24"/>
      <c r="Y28" s="25"/>
      <c r="AA28" s="23" t="s">
        <v>22</v>
      </c>
      <c r="AB28" s="24"/>
      <c r="AC28" s="24"/>
      <c r="AD28" s="24"/>
      <c r="AE28" s="25"/>
    </row>
    <row r="29" spans="1:36" x14ac:dyDescent="0.3">
      <c r="A29">
        <v>22</v>
      </c>
      <c r="B29" s="29">
        <v>0.193304</v>
      </c>
      <c r="C29" s="29"/>
      <c r="D29" s="29"/>
      <c r="E29" s="29">
        <v>0.131495</v>
      </c>
      <c r="F29" s="29"/>
      <c r="G29" s="29"/>
      <c r="H29" s="29"/>
      <c r="I29" s="29"/>
      <c r="J29" s="29"/>
      <c r="K29" s="29">
        <v>0.15043899999999999</v>
      </c>
      <c r="L29" s="29"/>
      <c r="M29" s="29"/>
      <c r="N29" s="29"/>
      <c r="O29" s="29"/>
      <c r="P29" s="29"/>
      <c r="Q29" s="29">
        <v>0.139875</v>
      </c>
      <c r="R29" s="29"/>
      <c r="S29" s="29"/>
      <c r="U29" s="26"/>
      <c r="V29" s="27"/>
      <c r="W29" s="27"/>
      <c r="X29" s="27"/>
      <c r="Y29" s="28"/>
      <c r="AA29" s="26"/>
      <c r="AB29" s="27"/>
      <c r="AC29" s="27"/>
      <c r="AD29" s="27"/>
      <c r="AE29" s="28"/>
    </row>
    <row r="30" spans="1:36" ht="15" thickBot="1" x14ac:dyDescent="0.35">
      <c r="A30">
        <v>23</v>
      </c>
      <c r="B30" s="29">
        <v>0.19392699999999999</v>
      </c>
      <c r="C30" s="29"/>
      <c r="D30" s="29"/>
      <c r="E30" s="29">
        <v>0.131826</v>
      </c>
      <c r="F30" s="29"/>
      <c r="G30" s="29"/>
      <c r="H30" s="29"/>
      <c r="I30" s="29"/>
      <c r="J30" s="29"/>
      <c r="K30" s="29">
        <v>0.13839699999999999</v>
      </c>
      <c r="L30" s="29"/>
      <c r="M30" s="29"/>
      <c r="N30" s="29"/>
      <c r="O30" s="29"/>
      <c r="P30" s="29"/>
      <c r="Q30" s="29">
        <v>0.14223</v>
      </c>
      <c r="R30" s="29"/>
      <c r="S30" s="29"/>
      <c r="U30" s="20">
        <f>MEDIAN(B8:D52)</f>
        <v>0.19695499999999999</v>
      </c>
      <c r="V30" s="21"/>
      <c r="W30" s="21"/>
      <c r="X30" s="21"/>
      <c r="Y30" s="22"/>
      <c r="AA30" s="20">
        <f>MEDIAN(E8:G52)</f>
        <v>0.13451199999999999</v>
      </c>
      <c r="AB30" s="21"/>
      <c r="AC30" s="21"/>
      <c r="AD30" s="21"/>
      <c r="AE30" s="22"/>
    </row>
    <row r="31" spans="1:36" x14ac:dyDescent="0.3">
      <c r="A31">
        <v>24</v>
      </c>
      <c r="B31" s="29">
        <v>0.19515099999999999</v>
      </c>
      <c r="C31" s="29"/>
      <c r="D31" s="29"/>
      <c r="E31" s="29">
        <v>0.13182199999999999</v>
      </c>
      <c r="F31" s="29"/>
      <c r="G31" s="29"/>
      <c r="H31" s="29"/>
      <c r="I31" s="29"/>
      <c r="J31" s="29"/>
      <c r="K31" s="29">
        <v>0.140732</v>
      </c>
      <c r="L31" s="29"/>
      <c r="M31" s="29"/>
      <c r="N31" s="29"/>
      <c r="O31" s="29"/>
      <c r="P31" s="29"/>
      <c r="Q31" s="29">
        <v>0.132739</v>
      </c>
      <c r="R31" s="29"/>
      <c r="S31" s="29"/>
      <c r="U31" s="23" t="s">
        <v>11</v>
      </c>
      <c r="V31" s="24"/>
      <c r="W31" s="24"/>
      <c r="X31" s="24"/>
      <c r="Y31" s="25"/>
      <c r="AA31" s="23" t="s">
        <v>23</v>
      </c>
      <c r="AB31" s="24"/>
      <c r="AC31" s="24"/>
      <c r="AD31" s="24"/>
      <c r="AE31" s="25"/>
    </row>
    <row r="32" spans="1:36" x14ac:dyDescent="0.3">
      <c r="A32">
        <v>25</v>
      </c>
      <c r="B32" s="29">
        <v>0.19372200000000001</v>
      </c>
      <c r="C32" s="29"/>
      <c r="D32" s="29"/>
      <c r="E32" s="29">
        <v>0.134295</v>
      </c>
      <c r="F32" s="29"/>
      <c r="G32" s="29"/>
      <c r="H32" s="29"/>
      <c r="I32" s="29"/>
      <c r="J32" s="29"/>
      <c r="K32" s="29">
        <v>0.13767599999999999</v>
      </c>
      <c r="L32" s="29"/>
      <c r="M32" s="29"/>
      <c r="N32" s="29"/>
      <c r="O32" s="29"/>
      <c r="P32" s="29"/>
      <c r="Q32" s="29">
        <v>0.134711</v>
      </c>
      <c r="R32" s="29"/>
      <c r="S32" s="29"/>
      <c r="U32" s="26"/>
      <c r="V32" s="27"/>
      <c r="W32" s="27"/>
      <c r="X32" s="27"/>
      <c r="Y32" s="28"/>
      <c r="AA32" s="26"/>
      <c r="AB32" s="27"/>
      <c r="AC32" s="27"/>
      <c r="AD32" s="27"/>
      <c r="AE32" s="28"/>
    </row>
    <row r="33" spans="1:31" ht="15" thickBot="1" x14ac:dyDescent="0.35">
      <c r="A33">
        <v>26</v>
      </c>
      <c r="B33" s="29">
        <v>0.19362499999999999</v>
      </c>
      <c r="C33" s="29"/>
      <c r="D33" s="29"/>
      <c r="E33" s="29">
        <v>0.13137299999999999</v>
      </c>
      <c r="F33" s="29"/>
      <c r="G33" s="29"/>
      <c r="H33" s="29"/>
      <c r="I33" s="29"/>
      <c r="J33" s="29"/>
      <c r="K33" s="29">
        <v>0.14672399999999999</v>
      </c>
      <c r="L33" s="29"/>
      <c r="M33" s="29"/>
      <c r="N33" s="29"/>
      <c r="O33" s="29"/>
      <c r="P33" s="29"/>
      <c r="Q33" s="29">
        <v>0.14177600000000001</v>
      </c>
      <c r="R33" s="29"/>
      <c r="S33" s="29"/>
      <c r="U33" s="20">
        <f>MEDIAN(H8:J25)</f>
        <v>0.23892150000000001</v>
      </c>
      <c r="V33" s="21"/>
      <c r="W33" s="21"/>
      <c r="X33" s="21"/>
      <c r="Y33" s="22"/>
      <c r="AA33" s="20">
        <f>MEDIAN(K8:M25)</f>
        <v>0.14373049999999998</v>
      </c>
      <c r="AB33" s="21"/>
      <c r="AC33" s="21"/>
      <c r="AD33" s="21"/>
      <c r="AE33" s="22"/>
    </row>
    <row r="34" spans="1:31" x14ac:dyDescent="0.3">
      <c r="A34">
        <v>27</v>
      </c>
      <c r="B34" s="29">
        <v>0.19114</v>
      </c>
      <c r="C34" s="29"/>
      <c r="D34" s="29"/>
      <c r="E34" s="29">
        <v>0.131826</v>
      </c>
      <c r="F34" s="29"/>
      <c r="G34" s="29"/>
      <c r="H34" s="29"/>
      <c r="I34" s="29"/>
      <c r="J34" s="29"/>
      <c r="K34" s="29">
        <v>0.13463600000000001</v>
      </c>
      <c r="L34" s="29"/>
      <c r="M34" s="29"/>
      <c r="N34" s="29"/>
      <c r="O34" s="29"/>
      <c r="P34" s="29"/>
      <c r="Q34" s="29">
        <v>0.13708500000000001</v>
      </c>
      <c r="R34" s="29"/>
      <c r="S34" s="29"/>
      <c r="U34" s="26" t="s">
        <v>12</v>
      </c>
      <c r="V34" s="27"/>
      <c r="W34" s="27"/>
      <c r="X34" s="27"/>
      <c r="Y34" s="28"/>
      <c r="AA34" s="26" t="s">
        <v>24</v>
      </c>
      <c r="AB34" s="27"/>
      <c r="AC34" s="27"/>
      <c r="AD34" s="27"/>
      <c r="AE34" s="28"/>
    </row>
    <row r="35" spans="1:31" x14ac:dyDescent="0.3">
      <c r="A35">
        <v>28</v>
      </c>
      <c r="B35" s="29">
        <v>0.209147</v>
      </c>
      <c r="C35" s="29"/>
      <c r="D35" s="29"/>
      <c r="E35" s="29">
        <v>0.13344400000000001</v>
      </c>
      <c r="F35" s="29"/>
      <c r="G35" s="29"/>
      <c r="H35" s="29"/>
      <c r="I35" s="29"/>
      <c r="J35" s="29"/>
      <c r="K35" s="29">
        <v>0.14003499999999999</v>
      </c>
      <c r="L35" s="29"/>
      <c r="M35" s="29"/>
      <c r="N35" s="29"/>
      <c r="O35" s="29"/>
      <c r="P35" s="29"/>
      <c r="Q35" s="29">
        <v>0.13874300000000001</v>
      </c>
      <c r="R35" s="29"/>
      <c r="S35" s="29"/>
      <c r="U35" s="26"/>
      <c r="V35" s="27"/>
      <c r="W35" s="27"/>
      <c r="X35" s="27"/>
      <c r="Y35" s="28"/>
      <c r="AA35" s="26"/>
      <c r="AB35" s="27"/>
      <c r="AC35" s="27"/>
      <c r="AD35" s="27"/>
      <c r="AE35" s="28"/>
    </row>
    <row r="36" spans="1:31" ht="15" thickBot="1" x14ac:dyDescent="0.35">
      <c r="A36">
        <v>29</v>
      </c>
      <c r="B36" s="29">
        <v>0.213058</v>
      </c>
      <c r="C36" s="29"/>
      <c r="D36" s="29"/>
      <c r="E36" s="29">
        <v>0.140324</v>
      </c>
      <c r="F36" s="29"/>
      <c r="G36" s="29"/>
      <c r="H36" s="29"/>
      <c r="I36" s="29"/>
      <c r="J36" s="29"/>
      <c r="K36" s="29">
        <v>0.13558799999999999</v>
      </c>
      <c r="L36" s="29"/>
      <c r="M36" s="29"/>
      <c r="N36" s="29"/>
      <c r="O36" s="29"/>
      <c r="P36" s="29"/>
      <c r="Q36" s="29">
        <v>0.134022</v>
      </c>
      <c r="R36" s="29"/>
      <c r="S36" s="29"/>
      <c r="U36" s="20">
        <f>MEDIAN(N8:P13)</f>
        <v>0.25582649999999996</v>
      </c>
      <c r="V36" s="21"/>
      <c r="W36" s="21"/>
      <c r="X36" s="21"/>
      <c r="Y36" s="22"/>
      <c r="AA36" s="20">
        <f>MEDIAN(Q8:S13)</f>
        <v>0.14258999999999999</v>
      </c>
      <c r="AB36" s="21"/>
      <c r="AC36" s="21"/>
      <c r="AD36" s="21"/>
      <c r="AE36" s="22"/>
    </row>
    <row r="37" spans="1:31" x14ac:dyDescent="0.3">
      <c r="A37">
        <v>30</v>
      </c>
      <c r="B37" s="29">
        <v>0.20705499999999999</v>
      </c>
      <c r="C37" s="29"/>
      <c r="D37" s="29"/>
      <c r="E37" s="29">
        <v>0.13195200000000001</v>
      </c>
      <c r="F37" s="29"/>
      <c r="G37" s="29"/>
      <c r="H37" s="29"/>
      <c r="I37" s="29"/>
      <c r="J37" s="29"/>
      <c r="K37" s="29">
        <v>0.14502699999999999</v>
      </c>
      <c r="L37" s="29"/>
      <c r="M37" s="29"/>
      <c r="N37" s="29"/>
      <c r="O37" s="29"/>
      <c r="P37" s="29"/>
      <c r="Q37" s="29">
        <v>0.143929</v>
      </c>
      <c r="R37" s="29"/>
      <c r="S37" s="29"/>
    </row>
    <row r="38" spans="1:31" x14ac:dyDescent="0.3">
      <c r="A38">
        <v>31</v>
      </c>
      <c r="B38" s="29">
        <v>0.210762</v>
      </c>
      <c r="C38" s="29"/>
      <c r="D38" s="29"/>
      <c r="E38" s="29">
        <v>0.131469</v>
      </c>
      <c r="F38" s="29"/>
      <c r="G38" s="29"/>
      <c r="H38" s="29"/>
      <c r="I38" s="29"/>
      <c r="J38" s="29"/>
      <c r="K38" s="29">
        <v>0.14829700000000001</v>
      </c>
      <c r="L38" s="29"/>
      <c r="M38" s="29"/>
      <c r="N38" s="29"/>
      <c r="O38" s="29"/>
      <c r="P38" s="29"/>
      <c r="Q38" s="29">
        <v>0.13948199999999999</v>
      </c>
      <c r="R38" s="29"/>
      <c r="S38" s="29"/>
    </row>
    <row r="39" spans="1:31" x14ac:dyDescent="0.3">
      <c r="A39">
        <v>32</v>
      </c>
      <c r="B39" s="29">
        <v>0.21173900000000001</v>
      </c>
      <c r="C39" s="29"/>
      <c r="D39" s="29"/>
      <c r="E39" s="29">
        <v>0.137429</v>
      </c>
      <c r="F39" s="29"/>
      <c r="G39" s="29"/>
      <c r="H39" s="29"/>
      <c r="I39" s="29"/>
      <c r="J39" s="29"/>
      <c r="K39" s="29">
        <v>0.13777</v>
      </c>
      <c r="L39" s="29"/>
      <c r="M39" s="29"/>
      <c r="N39" s="29"/>
      <c r="O39" s="29"/>
      <c r="P39" s="29"/>
      <c r="Q39" s="29">
        <v>0.13405300000000001</v>
      </c>
      <c r="R39" s="29"/>
      <c r="S39" s="29"/>
    </row>
    <row r="40" spans="1:31" x14ac:dyDescent="0.3">
      <c r="A40">
        <v>33</v>
      </c>
      <c r="B40" s="29">
        <v>0.213726</v>
      </c>
      <c r="C40" s="29"/>
      <c r="D40" s="29"/>
      <c r="E40" s="29">
        <v>0.136411</v>
      </c>
      <c r="F40" s="29"/>
      <c r="G40" s="29"/>
      <c r="H40" s="29"/>
      <c r="I40" s="29"/>
      <c r="J40" s="29"/>
      <c r="K40" s="29">
        <v>0.14016500000000001</v>
      </c>
      <c r="L40" s="29"/>
      <c r="M40" s="29"/>
      <c r="N40" s="29"/>
      <c r="O40" s="29"/>
      <c r="P40" s="29"/>
      <c r="Q40" s="29">
        <v>0.14824100000000001</v>
      </c>
      <c r="R40" s="29"/>
      <c r="S40" s="29"/>
    </row>
    <row r="41" spans="1:31" x14ac:dyDescent="0.3">
      <c r="A41">
        <v>34</v>
      </c>
      <c r="B41" s="29">
        <v>0.193079</v>
      </c>
      <c r="C41" s="29"/>
      <c r="D41" s="29"/>
      <c r="E41" s="29">
        <v>0.138463</v>
      </c>
      <c r="F41" s="29"/>
      <c r="G41" s="29"/>
      <c r="H41" s="29"/>
      <c r="I41" s="29"/>
      <c r="J41" s="29"/>
      <c r="K41" s="29">
        <v>0.140125</v>
      </c>
      <c r="L41" s="29"/>
      <c r="M41" s="29"/>
      <c r="N41" s="29"/>
      <c r="O41" s="29"/>
      <c r="P41" s="29"/>
      <c r="Q41" s="29">
        <v>0.142572</v>
      </c>
      <c r="R41" s="29"/>
      <c r="S41" s="29"/>
    </row>
    <row r="42" spans="1:31" x14ac:dyDescent="0.3">
      <c r="A42">
        <v>35</v>
      </c>
      <c r="B42" s="29">
        <v>0.197986</v>
      </c>
      <c r="C42" s="29"/>
      <c r="D42" s="29"/>
      <c r="E42" s="29">
        <v>0.13946900000000001</v>
      </c>
      <c r="F42" s="29"/>
      <c r="G42" s="29"/>
      <c r="H42" s="29"/>
      <c r="I42" s="29"/>
      <c r="J42" s="29"/>
      <c r="K42" s="29">
        <v>0.137598</v>
      </c>
      <c r="L42" s="29"/>
      <c r="M42" s="29"/>
      <c r="N42" s="29"/>
      <c r="O42" s="29"/>
      <c r="P42" s="29"/>
      <c r="Q42" s="29">
        <v>0.13742799999999999</v>
      </c>
      <c r="R42" s="29"/>
      <c r="S42" s="29"/>
    </row>
    <row r="43" spans="1:31" x14ac:dyDescent="0.3">
      <c r="A43">
        <v>36</v>
      </c>
      <c r="B43" s="29">
        <v>0.197798</v>
      </c>
      <c r="C43" s="29"/>
      <c r="D43" s="29"/>
      <c r="E43" s="29">
        <v>0.133356</v>
      </c>
      <c r="F43" s="29"/>
      <c r="G43" s="29"/>
      <c r="H43" s="29"/>
      <c r="I43" s="29"/>
      <c r="J43" s="29"/>
      <c r="K43" s="29">
        <v>0.13944999999999999</v>
      </c>
      <c r="L43" s="29"/>
      <c r="M43" s="29"/>
      <c r="N43" s="29"/>
      <c r="O43" s="29"/>
      <c r="P43" s="29"/>
      <c r="Q43" s="29">
        <v>0.13536500000000001</v>
      </c>
      <c r="R43" s="29"/>
      <c r="S43" s="29"/>
    </row>
    <row r="44" spans="1:31" x14ac:dyDescent="0.3">
      <c r="A44">
        <v>37</v>
      </c>
      <c r="B44" s="29">
        <v>0.18721299999999999</v>
      </c>
      <c r="C44" s="29"/>
      <c r="D44" s="29"/>
      <c r="E44" s="29">
        <v>0.13547999999999999</v>
      </c>
      <c r="F44" s="29"/>
      <c r="G44" s="29"/>
      <c r="H44" s="29"/>
      <c r="I44" s="29"/>
      <c r="J44" s="29"/>
      <c r="K44" s="29">
        <v>0.13478799999999999</v>
      </c>
      <c r="L44" s="29"/>
      <c r="M44" s="29"/>
      <c r="N44" s="29"/>
      <c r="O44" s="29"/>
      <c r="P44" s="29"/>
      <c r="Q44" s="29">
        <v>0.13835700000000001</v>
      </c>
      <c r="R44" s="29"/>
      <c r="S44" s="29"/>
    </row>
    <row r="45" spans="1:31" x14ac:dyDescent="0.3">
      <c r="A45">
        <v>38</v>
      </c>
      <c r="B45" s="29">
        <v>0.188611</v>
      </c>
      <c r="C45" s="29"/>
      <c r="D45" s="29"/>
      <c r="E45" s="29">
        <v>0.13395599999999999</v>
      </c>
      <c r="F45" s="29"/>
      <c r="G45" s="29"/>
      <c r="H45" s="29"/>
      <c r="I45" s="29"/>
      <c r="J45" s="29"/>
      <c r="K45" s="29">
        <v>0.14174200000000001</v>
      </c>
      <c r="L45" s="29"/>
      <c r="M45" s="29"/>
      <c r="N45" s="29"/>
      <c r="O45" s="29"/>
      <c r="P45" s="29"/>
      <c r="Q45" s="29">
        <v>0.136431</v>
      </c>
      <c r="R45" s="29"/>
      <c r="S45" s="29"/>
    </row>
    <row r="46" spans="1:31" x14ac:dyDescent="0.3">
      <c r="A46">
        <v>39</v>
      </c>
      <c r="B46" s="29">
        <v>0.19420899999999999</v>
      </c>
      <c r="C46" s="29"/>
      <c r="D46" s="29"/>
      <c r="E46" s="29">
        <v>0.13395699999999999</v>
      </c>
      <c r="F46" s="29"/>
      <c r="G46" s="29"/>
      <c r="H46" s="29"/>
      <c r="I46" s="29"/>
      <c r="J46" s="29"/>
      <c r="K46" s="29">
        <v>0.135937</v>
      </c>
      <c r="L46" s="29"/>
      <c r="M46" s="29"/>
      <c r="N46" s="29"/>
      <c r="O46" s="29"/>
      <c r="P46" s="29"/>
      <c r="Q46" s="29">
        <v>0.13494600000000001</v>
      </c>
      <c r="R46" s="29"/>
      <c r="S46" s="29"/>
    </row>
    <row r="47" spans="1:31" x14ac:dyDescent="0.3">
      <c r="A47">
        <v>40</v>
      </c>
      <c r="B47" s="29">
        <v>0.194554</v>
      </c>
      <c r="C47" s="29"/>
      <c r="D47" s="29"/>
      <c r="E47" s="29">
        <v>0.132325</v>
      </c>
      <c r="F47" s="29"/>
      <c r="G47" s="29"/>
      <c r="H47" s="29"/>
      <c r="I47" s="29"/>
      <c r="J47" s="29"/>
      <c r="K47" s="29">
        <v>0.14245959999999999</v>
      </c>
      <c r="L47" s="29"/>
      <c r="M47" s="29"/>
      <c r="N47" s="29"/>
      <c r="O47" s="29"/>
      <c r="P47" s="29"/>
      <c r="Q47" s="29">
        <v>0.13040099999999999</v>
      </c>
      <c r="R47" s="29"/>
      <c r="S47" s="29"/>
    </row>
    <row r="48" spans="1:31" x14ac:dyDescent="0.3">
      <c r="A48">
        <v>41</v>
      </c>
      <c r="B48" s="29">
        <v>0.191471</v>
      </c>
      <c r="C48" s="29"/>
      <c r="D48" s="29"/>
      <c r="E48" s="29">
        <v>0.13642599999999999</v>
      </c>
      <c r="F48" s="29"/>
      <c r="G48" s="29"/>
      <c r="H48" s="29"/>
      <c r="I48" s="29"/>
      <c r="J48" s="29"/>
      <c r="K48" s="29">
        <v>0.135937</v>
      </c>
      <c r="L48" s="29"/>
      <c r="M48" s="29"/>
      <c r="N48" s="29"/>
      <c r="O48" s="29"/>
      <c r="P48" s="29"/>
      <c r="Q48" s="29">
        <v>0.13347800000000001</v>
      </c>
      <c r="R48" s="29"/>
      <c r="S48" s="29"/>
    </row>
    <row r="49" spans="1:19" x14ac:dyDescent="0.3">
      <c r="A49">
        <v>42</v>
      </c>
      <c r="B49" s="29">
        <v>0.20299900000000001</v>
      </c>
      <c r="C49" s="29"/>
      <c r="D49" s="29"/>
      <c r="E49" s="29">
        <v>0.14039299999999999</v>
      </c>
      <c r="F49" s="29"/>
      <c r="G49" s="29"/>
      <c r="H49" s="29"/>
      <c r="I49" s="29"/>
      <c r="J49" s="29"/>
      <c r="K49" s="29">
        <v>0.142596</v>
      </c>
      <c r="L49" s="29"/>
      <c r="M49" s="29"/>
      <c r="N49" s="29"/>
      <c r="O49" s="29"/>
      <c r="P49" s="29"/>
      <c r="Q49" s="29">
        <v>0.132857</v>
      </c>
      <c r="R49" s="29"/>
      <c r="S49" s="29"/>
    </row>
    <row r="50" spans="1:19" x14ac:dyDescent="0.3">
      <c r="A50">
        <v>43</v>
      </c>
      <c r="B50" s="29">
        <v>0.191471</v>
      </c>
      <c r="C50" s="29"/>
      <c r="D50" s="29"/>
      <c r="E50" s="29">
        <v>0.13918900000000001</v>
      </c>
      <c r="F50" s="29"/>
      <c r="G50" s="29"/>
      <c r="H50" s="29"/>
      <c r="I50" s="29"/>
      <c r="J50" s="29"/>
      <c r="K50" s="29">
        <v>0.133827</v>
      </c>
      <c r="L50" s="29"/>
      <c r="M50" s="29"/>
      <c r="N50" s="29"/>
      <c r="O50" s="29"/>
      <c r="P50" s="29"/>
      <c r="Q50" s="29">
        <v>0.13450699999999999</v>
      </c>
      <c r="R50" s="29"/>
      <c r="S50" s="29"/>
    </row>
    <row r="51" spans="1:19" x14ac:dyDescent="0.3">
      <c r="A51">
        <v>44</v>
      </c>
      <c r="B51" s="29">
        <v>0.20299900000000001</v>
      </c>
      <c r="C51" s="29"/>
      <c r="D51" s="29"/>
      <c r="E51" s="29">
        <v>0.14102999999999999</v>
      </c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</row>
    <row r="52" spans="1:19" x14ac:dyDescent="0.3">
      <c r="A52">
        <v>45</v>
      </c>
      <c r="B52" s="29">
        <v>0.21074499999999999</v>
      </c>
      <c r="C52" s="29"/>
      <c r="D52" s="29"/>
      <c r="E52" s="29">
        <v>0.14316999999999999</v>
      </c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</row>
    <row r="53" spans="1:19" x14ac:dyDescent="0.3">
      <c r="A53">
        <v>46</v>
      </c>
      <c r="B53" s="29"/>
      <c r="C53" s="29"/>
      <c r="D53" s="29"/>
      <c r="E53" s="29">
        <v>0.137854</v>
      </c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</row>
    <row r="54" spans="1:19" x14ac:dyDescent="0.3">
      <c r="A54">
        <v>47</v>
      </c>
      <c r="B54" s="29"/>
      <c r="C54" s="29"/>
      <c r="D54" s="29"/>
      <c r="E54" s="29">
        <v>0.13980400000000001</v>
      </c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</row>
    <row r="55" spans="1:19" x14ac:dyDescent="0.3">
      <c r="A55">
        <v>48</v>
      </c>
      <c r="B55" s="29"/>
      <c r="C55" s="29"/>
      <c r="D55" s="29"/>
      <c r="E55" s="29">
        <v>0.144535</v>
      </c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</row>
    <row r="56" spans="1:19" x14ac:dyDescent="0.3">
      <c r="A56">
        <v>49</v>
      </c>
      <c r="B56" s="29"/>
      <c r="C56" s="29"/>
      <c r="D56" s="29"/>
      <c r="E56" s="29">
        <v>0.13642599999999999</v>
      </c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</row>
    <row r="57" spans="1:19" x14ac:dyDescent="0.3">
      <c r="A57">
        <v>50</v>
      </c>
      <c r="B57" s="29"/>
      <c r="C57" s="29"/>
      <c r="D57" s="29"/>
      <c r="E57" s="29">
        <v>0.13918900000000001</v>
      </c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</row>
    <row r="58" spans="1:19" x14ac:dyDescent="0.3">
      <c r="A58">
        <v>51</v>
      </c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</row>
    <row r="59" spans="1:19" x14ac:dyDescent="0.3">
      <c r="A59">
        <v>52</v>
      </c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</row>
    <row r="60" spans="1:19" x14ac:dyDescent="0.3">
      <c r="A60">
        <v>53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</row>
    <row r="61" spans="1:19" x14ac:dyDescent="0.3">
      <c r="A61">
        <v>54</v>
      </c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</row>
    <row r="62" spans="1:19" x14ac:dyDescent="0.3">
      <c r="A62">
        <v>55</v>
      </c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</row>
    <row r="63" spans="1:19" x14ac:dyDescent="0.3">
      <c r="A63">
        <v>56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</row>
    <row r="64" spans="1:19" x14ac:dyDescent="0.3">
      <c r="A64">
        <v>57</v>
      </c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</row>
    <row r="65" spans="1:19" x14ac:dyDescent="0.3">
      <c r="A65">
        <v>58</v>
      </c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</row>
    <row r="66" spans="1:19" x14ac:dyDescent="0.3">
      <c r="A66">
        <v>59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</row>
    <row r="67" spans="1:19" x14ac:dyDescent="0.3">
      <c r="A67">
        <v>60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</row>
    <row r="68" spans="1:19" x14ac:dyDescent="0.3">
      <c r="A68">
        <v>61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</row>
    <row r="69" spans="1:19" x14ac:dyDescent="0.3">
      <c r="A69">
        <v>62</v>
      </c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</row>
    <row r="70" spans="1:19" x14ac:dyDescent="0.3">
      <c r="A70">
        <v>63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</row>
    <row r="71" spans="1:19" x14ac:dyDescent="0.3">
      <c r="A71">
        <v>64</v>
      </c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</row>
    <row r="72" spans="1:19" x14ac:dyDescent="0.3">
      <c r="A72">
        <v>65</v>
      </c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</row>
    <row r="73" spans="1:19" x14ac:dyDescent="0.3">
      <c r="A73">
        <v>66</v>
      </c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</row>
    <row r="74" spans="1:19" x14ac:dyDescent="0.3">
      <c r="A74">
        <v>67</v>
      </c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</row>
    <row r="75" spans="1:19" x14ac:dyDescent="0.3">
      <c r="A75">
        <v>68</v>
      </c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</row>
    <row r="76" spans="1:19" x14ac:dyDescent="0.3">
      <c r="A76">
        <v>69</v>
      </c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</row>
    <row r="77" spans="1:19" x14ac:dyDescent="0.3">
      <c r="A77">
        <v>70</v>
      </c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</row>
    <row r="78" spans="1:19" x14ac:dyDescent="0.3">
      <c r="A78">
        <v>71</v>
      </c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</row>
    <row r="79" spans="1:19" x14ac:dyDescent="0.3">
      <c r="A79">
        <v>72</v>
      </c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</row>
    <row r="80" spans="1:19" x14ac:dyDescent="0.3">
      <c r="A80">
        <v>73</v>
      </c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</row>
    <row r="81" spans="1:19" x14ac:dyDescent="0.3">
      <c r="A81">
        <v>74</v>
      </c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</row>
    <row r="82" spans="1:19" x14ac:dyDescent="0.3">
      <c r="A82">
        <v>75</v>
      </c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</row>
    <row r="83" spans="1:19" x14ac:dyDescent="0.3">
      <c r="A83">
        <v>76</v>
      </c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</row>
    <row r="84" spans="1:19" x14ac:dyDescent="0.3">
      <c r="A84">
        <v>77</v>
      </c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</row>
    <row r="85" spans="1:19" x14ac:dyDescent="0.3">
      <c r="A85">
        <v>78</v>
      </c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</row>
    <row r="86" spans="1:19" x14ac:dyDescent="0.3">
      <c r="A86">
        <v>79</v>
      </c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</row>
    <row r="87" spans="1:19" x14ac:dyDescent="0.3">
      <c r="A87">
        <v>80</v>
      </c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</row>
    <row r="88" spans="1:19" x14ac:dyDescent="0.3">
      <c r="A88">
        <v>81</v>
      </c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</row>
    <row r="89" spans="1:19" x14ac:dyDescent="0.3">
      <c r="A89">
        <v>82</v>
      </c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</row>
    <row r="90" spans="1:19" x14ac:dyDescent="0.3">
      <c r="A90">
        <v>83</v>
      </c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</row>
    <row r="91" spans="1:19" x14ac:dyDescent="0.3">
      <c r="A91">
        <v>84</v>
      </c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</row>
    <row r="92" spans="1:19" x14ac:dyDescent="0.3">
      <c r="A92">
        <v>85</v>
      </c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</row>
    <row r="93" spans="1:19" x14ac:dyDescent="0.3">
      <c r="A93">
        <v>86</v>
      </c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</row>
    <row r="94" spans="1:19" x14ac:dyDescent="0.3">
      <c r="A94">
        <v>87</v>
      </c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</row>
    <row r="95" spans="1:19" x14ac:dyDescent="0.3">
      <c r="A95">
        <v>88</v>
      </c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</row>
    <row r="96" spans="1:19" x14ac:dyDescent="0.3">
      <c r="A96">
        <v>89</v>
      </c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</row>
    <row r="97" spans="1:19" x14ac:dyDescent="0.3">
      <c r="A97">
        <v>90</v>
      </c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</row>
    <row r="98" spans="1:19" x14ac:dyDescent="0.3">
      <c r="A98">
        <v>91</v>
      </c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</row>
    <row r="99" spans="1:19" x14ac:dyDescent="0.3">
      <c r="A99">
        <v>92</v>
      </c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</row>
    <row r="100" spans="1:19" x14ac:dyDescent="0.3">
      <c r="A100">
        <v>93</v>
      </c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</row>
    <row r="101" spans="1:19" x14ac:dyDescent="0.3">
      <c r="A101">
        <v>94</v>
      </c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</row>
    <row r="102" spans="1:19" x14ac:dyDescent="0.3">
      <c r="A102">
        <v>95</v>
      </c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</row>
    <row r="103" spans="1:19" x14ac:dyDescent="0.3">
      <c r="A103">
        <v>96</v>
      </c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</row>
    <row r="104" spans="1:19" x14ac:dyDescent="0.3">
      <c r="A104">
        <v>97</v>
      </c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</row>
    <row r="105" spans="1:19" x14ac:dyDescent="0.3">
      <c r="A105">
        <v>98</v>
      </c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</row>
    <row r="106" spans="1:19" x14ac:dyDescent="0.3">
      <c r="A106">
        <v>99</v>
      </c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</row>
    <row r="107" spans="1:19" x14ac:dyDescent="0.3">
      <c r="A107">
        <v>100</v>
      </c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</row>
  </sheetData>
  <mergeCells count="637">
    <mergeCell ref="E100:G100"/>
    <mergeCell ref="E101:G101"/>
    <mergeCell ref="E102:G102"/>
    <mergeCell ref="E103:G103"/>
    <mergeCell ref="E87:G87"/>
    <mergeCell ref="E90:G90"/>
    <mergeCell ref="E91:G91"/>
    <mergeCell ref="E92:G92"/>
    <mergeCell ref="E93:G93"/>
    <mergeCell ref="H86:J86"/>
    <mergeCell ref="H87:J87"/>
    <mergeCell ref="E94:G94"/>
    <mergeCell ref="E95:G95"/>
    <mergeCell ref="E82:G82"/>
    <mergeCell ref="E83:G83"/>
    <mergeCell ref="E84:G84"/>
    <mergeCell ref="E85:G85"/>
    <mergeCell ref="E97:G97"/>
    <mergeCell ref="E98:G98"/>
    <mergeCell ref="E99:G99"/>
    <mergeCell ref="E73:G73"/>
    <mergeCell ref="E74:G74"/>
    <mergeCell ref="E75:G75"/>
    <mergeCell ref="E76:G76"/>
    <mergeCell ref="E77:G77"/>
    <mergeCell ref="E78:G78"/>
    <mergeCell ref="E79:G79"/>
    <mergeCell ref="E80:G80"/>
    <mergeCell ref="E81:G81"/>
    <mergeCell ref="B96:D96"/>
    <mergeCell ref="B97:D97"/>
    <mergeCell ref="B98:D98"/>
    <mergeCell ref="B99:D99"/>
    <mergeCell ref="E88:G88"/>
    <mergeCell ref="E89:G89"/>
    <mergeCell ref="H26:J26"/>
    <mergeCell ref="H27:J27"/>
    <mergeCell ref="H28:J28"/>
    <mergeCell ref="H29:J29"/>
    <mergeCell ref="H30:J30"/>
    <mergeCell ref="H31:J31"/>
    <mergeCell ref="E53:G53"/>
    <mergeCell ref="E54:G54"/>
    <mergeCell ref="E55:G55"/>
    <mergeCell ref="E56:G56"/>
    <mergeCell ref="E57:G57"/>
    <mergeCell ref="E58:G58"/>
    <mergeCell ref="E59:G59"/>
    <mergeCell ref="E60:G60"/>
    <mergeCell ref="E61:G61"/>
    <mergeCell ref="E62:G62"/>
    <mergeCell ref="E86:G86"/>
    <mergeCell ref="E96:G9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A1:K1"/>
    <mergeCell ref="A2:K2"/>
    <mergeCell ref="A3:K3"/>
    <mergeCell ref="A4:K4"/>
    <mergeCell ref="B7:D7"/>
    <mergeCell ref="E7:G7"/>
    <mergeCell ref="B8:D8"/>
    <mergeCell ref="B9:D9"/>
    <mergeCell ref="B10:D10"/>
    <mergeCell ref="B6:G6"/>
    <mergeCell ref="H6:M6"/>
    <mergeCell ref="H7:J7"/>
    <mergeCell ref="K7:M7"/>
    <mergeCell ref="H8:J8"/>
    <mergeCell ref="H9:J9"/>
    <mergeCell ref="H10:J10"/>
    <mergeCell ref="B107:D107"/>
    <mergeCell ref="E8:G8"/>
    <mergeCell ref="E9:G9"/>
    <mergeCell ref="E10:G10"/>
    <mergeCell ref="E11:G11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11:D11"/>
    <mergeCell ref="B12:D12"/>
    <mergeCell ref="B13:D13"/>
    <mergeCell ref="B23:D23"/>
    <mergeCell ref="B24:D24"/>
    <mergeCell ref="B40:D40"/>
    <mergeCell ref="B41:D41"/>
    <mergeCell ref="B42:D42"/>
    <mergeCell ref="B43:D43"/>
    <mergeCell ref="B44:D44"/>
    <mergeCell ref="E12:G12"/>
    <mergeCell ref="E13:G13"/>
    <mergeCell ref="E14:G14"/>
    <mergeCell ref="E15:G15"/>
    <mergeCell ref="B102:D102"/>
    <mergeCell ref="B103:D103"/>
    <mergeCell ref="B104:D104"/>
    <mergeCell ref="B105:D105"/>
    <mergeCell ref="B106:D10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E26:G26"/>
    <mergeCell ref="E27:G27"/>
    <mergeCell ref="E28:G28"/>
    <mergeCell ref="E29:G29"/>
    <mergeCell ref="N6:S6"/>
    <mergeCell ref="N7:P7"/>
    <mergeCell ref="Q7:S7"/>
    <mergeCell ref="B100:D100"/>
    <mergeCell ref="B101:D101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E39:G39"/>
    <mergeCell ref="E40:G40"/>
    <mergeCell ref="E41:G41"/>
    <mergeCell ref="E42:G42"/>
    <mergeCell ref="E30:G30"/>
    <mergeCell ref="E31:G31"/>
    <mergeCell ref="E32:G32"/>
    <mergeCell ref="E33:G33"/>
    <mergeCell ref="E34:G34"/>
    <mergeCell ref="E35:G35"/>
    <mergeCell ref="E36:G36"/>
    <mergeCell ref="E37:G37"/>
    <mergeCell ref="E38:G38"/>
    <mergeCell ref="E43:G43"/>
    <mergeCell ref="E104:G104"/>
    <mergeCell ref="E105:G105"/>
    <mergeCell ref="E106:G106"/>
    <mergeCell ref="E107:G107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63:G63"/>
    <mergeCell ref="E64:G64"/>
    <mergeCell ref="E65:G65"/>
    <mergeCell ref="E66:G66"/>
    <mergeCell ref="E67:G67"/>
    <mergeCell ref="E68:G68"/>
    <mergeCell ref="E69:G69"/>
    <mergeCell ref="E70:G70"/>
    <mergeCell ref="E71:G71"/>
    <mergeCell ref="E72:G72"/>
    <mergeCell ref="H11:J11"/>
    <mergeCell ref="H12:J12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24:J24"/>
    <mergeCell ref="H25:J25"/>
    <mergeCell ref="E16:G16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H32:J32"/>
    <mergeCell ref="H33:J33"/>
    <mergeCell ref="H34:J34"/>
    <mergeCell ref="H35:J35"/>
    <mergeCell ref="H36:J36"/>
    <mergeCell ref="H37:J37"/>
    <mergeCell ref="H38:J38"/>
    <mergeCell ref="H39:J39"/>
    <mergeCell ref="H40:J40"/>
    <mergeCell ref="H41:J41"/>
    <mergeCell ref="H42:J42"/>
    <mergeCell ref="H43:J43"/>
    <mergeCell ref="H44:J44"/>
    <mergeCell ref="H45:J45"/>
    <mergeCell ref="H46:J46"/>
    <mergeCell ref="H47:J47"/>
    <mergeCell ref="H48:J48"/>
    <mergeCell ref="H49:J49"/>
    <mergeCell ref="H50:J50"/>
    <mergeCell ref="H51:J51"/>
    <mergeCell ref="H52:J52"/>
    <mergeCell ref="H53:J53"/>
    <mergeCell ref="H54:J54"/>
    <mergeCell ref="H55:J55"/>
    <mergeCell ref="H56:J56"/>
    <mergeCell ref="H57:J57"/>
    <mergeCell ref="H58:J58"/>
    <mergeCell ref="H59:J59"/>
    <mergeCell ref="H60:J60"/>
    <mergeCell ref="H61:J61"/>
    <mergeCell ref="H62:J62"/>
    <mergeCell ref="H63:J63"/>
    <mergeCell ref="H64:J64"/>
    <mergeCell ref="H65:J65"/>
    <mergeCell ref="H66:J66"/>
    <mergeCell ref="H67:J67"/>
    <mergeCell ref="H68:J68"/>
    <mergeCell ref="H69:J69"/>
    <mergeCell ref="H70:J70"/>
    <mergeCell ref="H71:J71"/>
    <mergeCell ref="H72:J72"/>
    <mergeCell ref="H73:J73"/>
    <mergeCell ref="H74:J74"/>
    <mergeCell ref="H75:J75"/>
    <mergeCell ref="H76:J76"/>
    <mergeCell ref="H77:J77"/>
    <mergeCell ref="H78:J78"/>
    <mergeCell ref="H79:J79"/>
    <mergeCell ref="H80:J80"/>
    <mergeCell ref="H81:J81"/>
    <mergeCell ref="H82:J82"/>
    <mergeCell ref="H83:J83"/>
    <mergeCell ref="H84:J84"/>
    <mergeCell ref="H85:J85"/>
    <mergeCell ref="H88:J88"/>
    <mergeCell ref="H89:J89"/>
    <mergeCell ref="H90:J90"/>
    <mergeCell ref="H91:J91"/>
    <mergeCell ref="H92:J92"/>
    <mergeCell ref="H93:J93"/>
    <mergeCell ref="H94:J94"/>
    <mergeCell ref="H95:J95"/>
    <mergeCell ref="H96:J96"/>
    <mergeCell ref="H97:J97"/>
    <mergeCell ref="H98:J98"/>
    <mergeCell ref="H99:J99"/>
    <mergeCell ref="H100:J100"/>
    <mergeCell ref="H101:J101"/>
    <mergeCell ref="H102:J102"/>
    <mergeCell ref="H103:J103"/>
    <mergeCell ref="H104:J104"/>
    <mergeCell ref="H105:J105"/>
    <mergeCell ref="H106:J106"/>
    <mergeCell ref="H107:J107"/>
    <mergeCell ref="K8:M8"/>
    <mergeCell ref="K9:M9"/>
    <mergeCell ref="K10:M10"/>
    <mergeCell ref="K11:M11"/>
    <mergeCell ref="K12:M12"/>
    <mergeCell ref="K13:M13"/>
    <mergeCell ref="K14:M14"/>
    <mergeCell ref="K15:M15"/>
    <mergeCell ref="K16:M16"/>
    <mergeCell ref="K17:M17"/>
    <mergeCell ref="K18:M18"/>
    <mergeCell ref="K19:M19"/>
    <mergeCell ref="K20:M20"/>
    <mergeCell ref="K21:M21"/>
    <mergeCell ref="K22:M22"/>
    <mergeCell ref="K23:M23"/>
    <mergeCell ref="K24:M24"/>
    <mergeCell ref="K25:M25"/>
    <mergeCell ref="K26:M26"/>
    <mergeCell ref="K27:M27"/>
    <mergeCell ref="K28:M28"/>
    <mergeCell ref="K29:M29"/>
    <mergeCell ref="K30:M30"/>
    <mergeCell ref="K31:M31"/>
    <mergeCell ref="K32:M32"/>
    <mergeCell ref="K33:M33"/>
    <mergeCell ref="K34:M34"/>
    <mergeCell ref="K35:M35"/>
    <mergeCell ref="K36:M36"/>
    <mergeCell ref="K37:M37"/>
    <mergeCell ref="K38:M38"/>
    <mergeCell ref="K39:M39"/>
    <mergeCell ref="K40:M40"/>
    <mergeCell ref="K41:M41"/>
    <mergeCell ref="K42:M42"/>
    <mergeCell ref="K43:M43"/>
    <mergeCell ref="K44:M44"/>
    <mergeCell ref="K45:M45"/>
    <mergeCell ref="K46:M46"/>
    <mergeCell ref="K47:M47"/>
    <mergeCell ref="K48:M48"/>
    <mergeCell ref="K49:M49"/>
    <mergeCell ref="K50:M50"/>
    <mergeCell ref="K51:M51"/>
    <mergeCell ref="K52:M52"/>
    <mergeCell ref="K53:M53"/>
    <mergeCell ref="K54:M54"/>
    <mergeCell ref="K55:M55"/>
    <mergeCell ref="K56:M56"/>
    <mergeCell ref="K57:M57"/>
    <mergeCell ref="K58:M58"/>
    <mergeCell ref="K59:M59"/>
    <mergeCell ref="K60:M60"/>
    <mergeCell ref="K61:M61"/>
    <mergeCell ref="K62:M62"/>
    <mergeCell ref="K63:M63"/>
    <mergeCell ref="K64:M64"/>
    <mergeCell ref="K65:M65"/>
    <mergeCell ref="K66:M66"/>
    <mergeCell ref="K67:M67"/>
    <mergeCell ref="K68:M68"/>
    <mergeCell ref="K69:M69"/>
    <mergeCell ref="K70:M70"/>
    <mergeCell ref="K71:M71"/>
    <mergeCell ref="K72:M72"/>
    <mergeCell ref="K73:M73"/>
    <mergeCell ref="K74:M74"/>
    <mergeCell ref="K75:M75"/>
    <mergeCell ref="K76:M76"/>
    <mergeCell ref="K77:M77"/>
    <mergeCell ref="K78:M78"/>
    <mergeCell ref="K79:M79"/>
    <mergeCell ref="K80:M80"/>
    <mergeCell ref="K81:M81"/>
    <mergeCell ref="K82:M82"/>
    <mergeCell ref="K83:M83"/>
    <mergeCell ref="K84:M84"/>
    <mergeCell ref="K85:M85"/>
    <mergeCell ref="K86:M86"/>
    <mergeCell ref="K87:M87"/>
    <mergeCell ref="K88:M88"/>
    <mergeCell ref="K89:M89"/>
    <mergeCell ref="K90:M90"/>
    <mergeCell ref="K91:M91"/>
    <mergeCell ref="K92:M92"/>
    <mergeCell ref="K93:M93"/>
    <mergeCell ref="K94:M94"/>
    <mergeCell ref="K95:M95"/>
    <mergeCell ref="K96:M96"/>
    <mergeCell ref="K97:M97"/>
    <mergeCell ref="K98:M98"/>
    <mergeCell ref="K99:M99"/>
    <mergeCell ref="K100:M100"/>
    <mergeCell ref="K101:M101"/>
    <mergeCell ref="K102:M102"/>
    <mergeCell ref="K103:M103"/>
    <mergeCell ref="K104:M104"/>
    <mergeCell ref="K105:M105"/>
    <mergeCell ref="K106:M106"/>
    <mergeCell ref="K107:M107"/>
    <mergeCell ref="N8:P8"/>
    <mergeCell ref="N9:P9"/>
    <mergeCell ref="N10:P10"/>
    <mergeCell ref="N11:P11"/>
    <mergeCell ref="N12:P12"/>
    <mergeCell ref="N13:P13"/>
    <mergeCell ref="N14:P14"/>
    <mergeCell ref="N15:P15"/>
    <mergeCell ref="N16:P16"/>
    <mergeCell ref="N17:P17"/>
    <mergeCell ref="N18:P18"/>
    <mergeCell ref="N19:P19"/>
    <mergeCell ref="N20:P20"/>
    <mergeCell ref="N21:P21"/>
    <mergeCell ref="N22:P22"/>
    <mergeCell ref="N23:P23"/>
    <mergeCell ref="N24:P24"/>
    <mergeCell ref="N25:P25"/>
    <mergeCell ref="N26:P26"/>
    <mergeCell ref="N27:P27"/>
    <mergeCell ref="N28:P28"/>
    <mergeCell ref="N29:P29"/>
    <mergeCell ref="N30:P30"/>
    <mergeCell ref="N31:P31"/>
    <mergeCell ref="N32:P32"/>
    <mergeCell ref="N33:P33"/>
    <mergeCell ref="N34:P34"/>
    <mergeCell ref="N35:P35"/>
    <mergeCell ref="N36:P36"/>
    <mergeCell ref="N37:P37"/>
    <mergeCell ref="N38:P38"/>
    <mergeCell ref="N39:P39"/>
    <mergeCell ref="N40:P40"/>
    <mergeCell ref="N41:P41"/>
    <mergeCell ref="N42:P42"/>
    <mergeCell ref="N43:P43"/>
    <mergeCell ref="N44:P44"/>
    <mergeCell ref="N45:P45"/>
    <mergeCell ref="N46:P46"/>
    <mergeCell ref="N47:P47"/>
    <mergeCell ref="N48:P48"/>
    <mergeCell ref="N49:P49"/>
    <mergeCell ref="N50:P50"/>
    <mergeCell ref="N51:P51"/>
    <mergeCell ref="N52:P52"/>
    <mergeCell ref="N53:P53"/>
    <mergeCell ref="N54:P54"/>
    <mergeCell ref="N55:P55"/>
    <mergeCell ref="N56:P56"/>
    <mergeCell ref="N57:P57"/>
    <mergeCell ref="N58:P58"/>
    <mergeCell ref="N59:P59"/>
    <mergeCell ref="N60:P60"/>
    <mergeCell ref="N61:P61"/>
    <mergeCell ref="N62:P62"/>
    <mergeCell ref="N63:P63"/>
    <mergeCell ref="N64:P64"/>
    <mergeCell ref="N65:P65"/>
    <mergeCell ref="N66:P66"/>
    <mergeCell ref="N67:P67"/>
    <mergeCell ref="N68:P68"/>
    <mergeCell ref="N69:P69"/>
    <mergeCell ref="N70:P70"/>
    <mergeCell ref="N71:P71"/>
    <mergeCell ref="N72:P72"/>
    <mergeCell ref="N73:P73"/>
    <mergeCell ref="N74:P74"/>
    <mergeCell ref="N75:P75"/>
    <mergeCell ref="N76:P76"/>
    <mergeCell ref="N77:P77"/>
    <mergeCell ref="N78:P78"/>
    <mergeCell ref="N79:P79"/>
    <mergeCell ref="N80:P80"/>
    <mergeCell ref="N81:P81"/>
    <mergeCell ref="N82:P82"/>
    <mergeCell ref="N83:P83"/>
    <mergeCell ref="N84:P84"/>
    <mergeCell ref="N85:P85"/>
    <mergeCell ref="N86:P86"/>
    <mergeCell ref="N87:P87"/>
    <mergeCell ref="N88:P88"/>
    <mergeCell ref="N89:P89"/>
    <mergeCell ref="N90:P90"/>
    <mergeCell ref="N91:P91"/>
    <mergeCell ref="N92:P92"/>
    <mergeCell ref="N93:P93"/>
    <mergeCell ref="N94:P94"/>
    <mergeCell ref="N95:P95"/>
    <mergeCell ref="N96:P96"/>
    <mergeCell ref="N97:P97"/>
    <mergeCell ref="N98:P98"/>
    <mergeCell ref="N99:P99"/>
    <mergeCell ref="N100:P100"/>
    <mergeCell ref="N101:P101"/>
    <mergeCell ref="N102:P102"/>
    <mergeCell ref="N103:P103"/>
    <mergeCell ref="N104:P104"/>
    <mergeCell ref="N105:P105"/>
    <mergeCell ref="N106:P106"/>
    <mergeCell ref="N107:P107"/>
    <mergeCell ref="Q8:S8"/>
    <mergeCell ref="Q9:S9"/>
    <mergeCell ref="Q10:S10"/>
    <mergeCell ref="Q11:S11"/>
    <mergeCell ref="Q12:S12"/>
    <mergeCell ref="Q13:S13"/>
    <mergeCell ref="Q14:S14"/>
    <mergeCell ref="Q15:S15"/>
    <mergeCell ref="Q16:S16"/>
    <mergeCell ref="Q17:S17"/>
    <mergeCell ref="Q18:S18"/>
    <mergeCell ref="Q19:S19"/>
    <mergeCell ref="Q20:S20"/>
    <mergeCell ref="Q21:S21"/>
    <mergeCell ref="Q22:S22"/>
    <mergeCell ref="Q23:S23"/>
    <mergeCell ref="Q24:S24"/>
    <mergeCell ref="Q25:S25"/>
    <mergeCell ref="Q26:S26"/>
    <mergeCell ref="Q27:S27"/>
    <mergeCell ref="Q28:S28"/>
    <mergeCell ref="Q29:S29"/>
    <mergeCell ref="Q30:S30"/>
    <mergeCell ref="Q31:S31"/>
    <mergeCell ref="Q32:S32"/>
    <mergeCell ref="Q33:S33"/>
    <mergeCell ref="Q34:S34"/>
    <mergeCell ref="Q35:S35"/>
    <mergeCell ref="Q36:S36"/>
    <mergeCell ref="Q37:S37"/>
    <mergeCell ref="Q38:S38"/>
    <mergeCell ref="Q39:S39"/>
    <mergeCell ref="Q40:S40"/>
    <mergeCell ref="Q41:S41"/>
    <mergeCell ref="Q42:S42"/>
    <mergeCell ref="Q43:S43"/>
    <mergeCell ref="Q44:S44"/>
    <mergeCell ref="Q45:S45"/>
    <mergeCell ref="Q46:S46"/>
    <mergeCell ref="Q47:S47"/>
    <mergeCell ref="Q48:S48"/>
    <mergeCell ref="Q49:S49"/>
    <mergeCell ref="Q50:S50"/>
    <mergeCell ref="Q51:S51"/>
    <mergeCell ref="Q52:S52"/>
    <mergeCell ref="Q53:S53"/>
    <mergeCell ref="Q54:S54"/>
    <mergeCell ref="Q55:S55"/>
    <mergeCell ref="Q56:S56"/>
    <mergeCell ref="Q57:S57"/>
    <mergeCell ref="Q58:S58"/>
    <mergeCell ref="Q59:S59"/>
    <mergeCell ref="Q60:S60"/>
    <mergeCell ref="Q61:S61"/>
    <mergeCell ref="Q62:S62"/>
    <mergeCell ref="Q63:S63"/>
    <mergeCell ref="Q64:S64"/>
    <mergeCell ref="Q65:S65"/>
    <mergeCell ref="Q66:S66"/>
    <mergeCell ref="Q67:S67"/>
    <mergeCell ref="Q68:S68"/>
    <mergeCell ref="Q69:S69"/>
    <mergeCell ref="Q70:S70"/>
    <mergeCell ref="Q71:S71"/>
    <mergeCell ref="Q72:S72"/>
    <mergeCell ref="Q73:S73"/>
    <mergeCell ref="Q74:S74"/>
    <mergeCell ref="Q75:S75"/>
    <mergeCell ref="Q92:S92"/>
    <mergeCell ref="Q93:S93"/>
    <mergeCell ref="Q76:S76"/>
    <mergeCell ref="Q77:S77"/>
    <mergeCell ref="Q78:S78"/>
    <mergeCell ref="Q79:S79"/>
    <mergeCell ref="Q80:S80"/>
    <mergeCell ref="Q81:S81"/>
    <mergeCell ref="Q82:S82"/>
    <mergeCell ref="Q83:S83"/>
    <mergeCell ref="Q84:S84"/>
    <mergeCell ref="Q103:S103"/>
    <mergeCell ref="Q104:S104"/>
    <mergeCell ref="Q105:S105"/>
    <mergeCell ref="Q106:S106"/>
    <mergeCell ref="Q107:S107"/>
    <mergeCell ref="U30:Y30"/>
    <mergeCell ref="U33:Y33"/>
    <mergeCell ref="U36:Y36"/>
    <mergeCell ref="Q94:S94"/>
    <mergeCell ref="Q95:S95"/>
    <mergeCell ref="Q96:S96"/>
    <mergeCell ref="Q97:S97"/>
    <mergeCell ref="Q98:S98"/>
    <mergeCell ref="Q99:S99"/>
    <mergeCell ref="Q100:S100"/>
    <mergeCell ref="Q101:S101"/>
    <mergeCell ref="Q102:S102"/>
    <mergeCell ref="Q85:S85"/>
    <mergeCell ref="Q86:S86"/>
    <mergeCell ref="Q87:S87"/>
    <mergeCell ref="Q88:S88"/>
    <mergeCell ref="Q89:S89"/>
    <mergeCell ref="Q90:S90"/>
    <mergeCell ref="Q91:S91"/>
    <mergeCell ref="U28:Y29"/>
    <mergeCell ref="U31:Y32"/>
    <mergeCell ref="U34:Y35"/>
    <mergeCell ref="AA28:AE29"/>
    <mergeCell ref="AA30:AE30"/>
    <mergeCell ref="AA31:AE32"/>
    <mergeCell ref="AA33:AE33"/>
    <mergeCell ref="AA34:AE35"/>
    <mergeCell ref="AA36:AE36"/>
    <mergeCell ref="U25:Y25"/>
    <mergeCell ref="AA25:AE25"/>
    <mergeCell ref="U17:Y18"/>
    <mergeCell ref="AA17:AE18"/>
    <mergeCell ref="U19:Y19"/>
    <mergeCell ref="AA19:AE19"/>
    <mergeCell ref="U20:Y21"/>
    <mergeCell ref="AA20:AE21"/>
    <mergeCell ref="U22:Y22"/>
    <mergeCell ref="AA22:AE22"/>
    <mergeCell ref="U23:Y24"/>
    <mergeCell ref="AA23:AE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DBE94-45D6-4401-AD7F-2E06E8E7D84F}">
  <dimension ref="A1:V15"/>
  <sheetViews>
    <sheetView showGridLines="0" workbookViewId="0">
      <selection activeCell="J7" sqref="J7"/>
    </sheetView>
  </sheetViews>
  <sheetFormatPr defaultRowHeight="14.4" x14ac:dyDescent="0.3"/>
  <cols>
    <col min="1" max="1" width="22.21875" customWidth="1"/>
    <col min="2" max="2" width="22.77734375" customWidth="1"/>
    <col min="3" max="3" width="23.5546875" customWidth="1"/>
    <col min="5" max="5" width="2.77734375" customWidth="1"/>
    <col min="6" max="6" width="4.6640625" customWidth="1"/>
    <col min="7" max="7" width="7.77734375" customWidth="1"/>
    <col min="10" max="10" width="4.21875" customWidth="1"/>
    <col min="11" max="11" width="4.109375" customWidth="1"/>
    <col min="12" max="12" width="7.33203125" customWidth="1"/>
    <col min="14" max="14" width="5.109375" customWidth="1"/>
    <col min="15" max="15" width="3" customWidth="1"/>
    <col min="16" max="16" width="3.33203125" customWidth="1"/>
    <col min="17" max="17" width="13.33203125" customWidth="1"/>
  </cols>
  <sheetData>
    <row r="1" spans="1:22" ht="51" customHeight="1" x14ac:dyDescent="0.3">
      <c r="A1" s="7" t="s">
        <v>25</v>
      </c>
      <c r="B1" s="4" t="s">
        <v>26</v>
      </c>
      <c r="C1" s="2" t="s">
        <v>27</v>
      </c>
      <c r="D1" s="8"/>
      <c r="E1" s="8"/>
      <c r="F1" s="8"/>
      <c r="G1" s="8"/>
    </row>
    <row r="2" spans="1:22" ht="15" thickBot="1" x14ac:dyDescent="0.35">
      <c r="A2" s="5">
        <f>AVERAGE(Toma_de_datos!B8:D52)</f>
        <v>0.19801948888888887</v>
      </c>
      <c r="B2" s="5">
        <f>AVERAGE(Toma_de_datos!H8:J25)</f>
        <v>0.2476096111111111</v>
      </c>
      <c r="C2" s="6">
        <f>AVERAGE(Toma_de_datos!N8:P13)</f>
        <v>0.25518383333333333</v>
      </c>
    </row>
    <row r="3" spans="1:22" ht="15" thickBot="1" x14ac:dyDescent="0.35"/>
    <row r="4" spans="1:22" ht="48.6" customHeight="1" x14ac:dyDescent="0.3">
      <c r="A4" s="3" t="s">
        <v>17</v>
      </c>
      <c r="B4" s="10" t="s">
        <v>18</v>
      </c>
      <c r="C4" s="11" t="s">
        <v>19</v>
      </c>
      <c r="D4" s="8"/>
      <c r="E4" s="8"/>
      <c r="F4" s="8"/>
      <c r="G4" s="8"/>
    </row>
    <row r="5" spans="1:22" ht="15" thickBot="1" x14ac:dyDescent="0.35">
      <c r="A5" s="12">
        <f>AVERAGE(Toma_de_datos!E8:G57)</f>
        <v>0.13584263999999999</v>
      </c>
      <c r="B5" s="13">
        <f>AVERAGE(Toma_de_datos!K8:M50)</f>
        <v>0.14186882790697675</v>
      </c>
      <c r="C5" s="14">
        <f>AVERAGE(Toma_de_datos!Q8:S50)</f>
        <v>0.13793353488372093</v>
      </c>
    </row>
    <row r="6" spans="1:22" ht="15" thickBot="1" x14ac:dyDescent="0.35">
      <c r="G6" s="9"/>
    </row>
    <row r="7" spans="1:22" ht="39.6" customHeight="1" x14ac:dyDescent="0.3">
      <c r="A7" s="3" t="s">
        <v>28</v>
      </c>
      <c r="B7" s="10" t="s">
        <v>29</v>
      </c>
      <c r="C7" s="11" t="s">
        <v>30</v>
      </c>
    </row>
    <row r="8" spans="1:22" ht="15" thickBot="1" x14ac:dyDescent="0.35">
      <c r="A8" s="16">
        <f>A2-A5</f>
        <v>6.2176848888888886E-2</v>
      </c>
      <c r="B8" s="17">
        <f>B2-B5</f>
        <v>0.10574078320413435</v>
      </c>
      <c r="C8" s="18">
        <f>C2-C5</f>
        <v>0.11725029844961241</v>
      </c>
    </row>
    <row r="9" spans="1:22" ht="15" thickBot="1" x14ac:dyDescent="0.35"/>
    <row r="10" spans="1:22" ht="54" customHeight="1" x14ac:dyDescent="0.3">
      <c r="A10" s="3" t="s">
        <v>31</v>
      </c>
      <c r="B10" s="10" t="s">
        <v>32</v>
      </c>
      <c r="C10" s="11" t="s">
        <v>33</v>
      </c>
    </row>
    <row r="11" spans="1:22" ht="15" thickBot="1" x14ac:dyDescent="0.35">
      <c r="A11" s="12">
        <f>STDEV(Toma_de_datos!B8:D52)</f>
        <v>6.951230406528508E-3</v>
      </c>
      <c r="B11" s="13">
        <f>STDEV(Toma_de_datos!H8:J25)</f>
        <v>1.9916581829747933E-2</v>
      </c>
      <c r="C11" s="14">
        <f>STDEV(Toma_de_datos!N8:P13)</f>
        <v>2.8693385590875626E-3</v>
      </c>
    </row>
    <row r="12" spans="1:22" ht="15" thickBot="1" x14ac:dyDescent="0.35">
      <c r="A12" s="15"/>
      <c r="B12" s="15"/>
      <c r="C12" s="15"/>
    </row>
    <row r="13" spans="1:22" ht="57.6" x14ac:dyDescent="0.3">
      <c r="A13" s="3" t="s">
        <v>34</v>
      </c>
      <c r="B13" s="10" t="s">
        <v>35</v>
      </c>
      <c r="C13" s="11" t="s">
        <v>36</v>
      </c>
    </row>
    <row r="14" spans="1:22" ht="15" thickBot="1" x14ac:dyDescent="0.35">
      <c r="A14" s="12">
        <f>STDEV(Toma_de_datos!E8:G57)</f>
        <v>3.510237388100172E-3</v>
      </c>
      <c r="B14" s="13">
        <f>STDEV(Toma_de_datos!K8:M50)</f>
        <v>4.3879429910307624E-3</v>
      </c>
      <c r="C14" s="14">
        <f>STDEV(Toma_de_datos!Q8:S50)</f>
        <v>3.9809737523137864E-3</v>
      </c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</row>
    <row r="15" spans="1:22" x14ac:dyDescent="0.3"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</row>
  </sheetData>
  <mergeCells count="3">
    <mergeCell ref="H14:L15"/>
    <mergeCell ref="M14:Q15"/>
    <mergeCell ref="R14:V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F9660-9CAA-4F52-8177-1EAFFAED097F}">
  <dimension ref="B1:N52"/>
  <sheetViews>
    <sheetView workbookViewId="0">
      <selection activeCell="F3" sqref="F3:H3"/>
    </sheetView>
  </sheetViews>
  <sheetFormatPr defaultRowHeight="14.4" x14ac:dyDescent="0.3"/>
  <sheetData>
    <row r="1" spans="2:14" x14ac:dyDescent="0.3">
      <c r="B1" t="s">
        <v>7</v>
      </c>
      <c r="C1" t="s">
        <v>8</v>
      </c>
      <c r="D1" t="s">
        <v>9</v>
      </c>
    </row>
    <row r="2" spans="2:14" ht="15" thickBot="1" x14ac:dyDescent="0.35">
      <c r="B2" s="19">
        <v>1</v>
      </c>
      <c r="C2" s="19">
        <v>1</v>
      </c>
      <c r="D2" s="19">
        <v>1</v>
      </c>
    </row>
    <row r="3" spans="2:14" ht="43.2" customHeight="1" x14ac:dyDescent="0.3">
      <c r="B3" s="19">
        <v>1</v>
      </c>
      <c r="C3" s="19">
        <v>1</v>
      </c>
      <c r="D3" s="19">
        <v>1</v>
      </c>
      <c r="F3" s="31" t="s">
        <v>40</v>
      </c>
      <c r="G3" s="32"/>
      <c r="H3" s="32"/>
      <c r="I3" s="32" t="s">
        <v>41</v>
      </c>
      <c r="J3" s="32"/>
      <c r="K3" s="32"/>
      <c r="L3" s="32" t="s">
        <v>42</v>
      </c>
      <c r="M3" s="32"/>
      <c r="N3" s="33"/>
    </row>
    <row r="4" spans="2:14" ht="15" thickBot="1" x14ac:dyDescent="0.35">
      <c r="B4" s="19">
        <v>1</v>
      </c>
      <c r="C4" s="19">
        <v>1</v>
      </c>
      <c r="D4" s="19">
        <v>1</v>
      </c>
      <c r="F4" s="34">
        <f>AVERAGE(B2:B52)</f>
        <v>1</v>
      </c>
      <c r="G4" s="35"/>
      <c r="H4" s="35"/>
      <c r="I4" s="36">
        <f>AVERAGE(C2:C52)</f>
        <v>1</v>
      </c>
      <c r="J4" s="35"/>
      <c r="K4" s="35"/>
      <c r="L4" s="36">
        <f>AVERAGE(D2:D52)</f>
        <v>0.94117647058823528</v>
      </c>
      <c r="M4" s="35"/>
      <c r="N4" s="37"/>
    </row>
    <row r="5" spans="2:14" x14ac:dyDescent="0.3">
      <c r="B5" s="19">
        <v>1</v>
      </c>
      <c r="C5" s="19">
        <v>1</v>
      </c>
      <c r="D5" s="19">
        <v>1</v>
      </c>
    </row>
    <row r="6" spans="2:14" x14ac:dyDescent="0.3">
      <c r="B6" s="19">
        <v>1</v>
      </c>
      <c r="C6" s="19">
        <v>1</v>
      </c>
      <c r="D6" s="19">
        <v>1</v>
      </c>
    </row>
    <row r="7" spans="2:14" x14ac:dyDescent="0.3">
      <c r="B7" s="19">
        <v>1</v>
      </c>
      <c r="C7" s="19">
        <v>1</v>
      </c>
      <c r="D7" s="19">
        <v>1</v>
      </c>
    </row>
    <row r="8" spans="2:14" x14ac:dyDescent="0.3">
      <c r="B8" s="19">
        <v>1</v>
      </c>
      <c r="C8" s="19">
        <v>1</v>
      </c>
      <c r="D8" s="19">
        <v>1</v>
      </c>
    </row>
    <row r="9" spans="2:14" x14ac:dyDescent="0.3">
      <c r="B9" s="19">
        <v>1</v>
      </c>
      <c r="C9" s="19">
        <v>1</v>
      </c>
      <c r="D9" s="19">
        <v>1</v>
      </c>
    </row>
    <row r="10" spans="2:14" x14ac:dyDescent="0.3">
      <c r="B10" s="19">
        <v>1</v>
      </c>
      <c r="C10" s="19">
        <v>1</v>
      </c>
      <c r="D10" s="19">
        <v>1</v>
      </c>
    </row>
    <row r="11" spans="2:14" x14ac:dyDescent="0.3">
      <c r="B11" s="19">
        <v>1</v>
      </c>
      <c r="C11" s="19">
        <v>1</v>
      </c>
      <c r="D11" s="19">
        <v>1</v>
      </c>
    </row>
    <row r="12" spans="2:14" x14ac:dyDescent="0.3">
      <c r="B12" s="19">
        <v>1</v>
      </c>
      <c r="C12" s="19">
        <v>1</v>
      </c>
      <c r="D12" s="19">
        <v>1</v>
      </c>
    </row>
    <row r="13" spans="2:14" x14ac:dyDescent="0.3">
      <c r="B13" s="19">
        <v>1</v>
      </c>
      <c r="C13" s="19">
        <v>1</v>
      </c>
      <c r="D13" s="19">
        <v>1</v>
      </c>
    </row>
    <row r="14" spans="2:14" x14ac:dyDescent="0.3">
      <c r="B14" s="19">
        <v>1</v>
      </c>
      <c r="C14" s="19">
        <v>1</v>
      </c>
      <c r="D14" s="19">
        <v>1</v>
      </c>
    </row>
    <row r="15" spans="2:14" x14ac:dyDescent="0.3">
      <c r="B15" s="19">
        <v>1</v>
      </c>
      <c r="C15" s="19">
        <v>1</v>
      </c>
      <c r="D15" s="19">
        <v>1</v>
      </c>
    </row>
    <row r="16" spans="2:14" x14ac:dyDescent="0.3">
      <c r="B16" s="19">
        <v>1</v>
      </c>
      <c r="C16" s="19">
        <v>1</v>
      </c>
      <c r="D16" s="19">
        <v>1</v>
      </c>
    </row>
    <row r="17" spans="2:4" x14ac:dyDescent="0.3">
      <c r="B17" s="19">
        <v>1</v>
      </c>
      <c r="C17" s="19">
        <v>1</v>
      </c>
      <c r="D17" s="19">
        <v>1</v>
      </c>
    </row>
    <row r="18" spans="2:4" x14ac:dyDescent="0.3">
      <c r="B18" s="19">
        <v>1</v>
      </c>
      <c r="C18" s="19">
        <v>1</v>
      </c>
      <c r="D18" s="19">
        <v>1</v>
      </c>
    </row>
    <row r="19" spans="2:4" x14ac:dyDescent="0.3">
      <c r="B19" s="19">
        <v>1</v>
      </c>
      <c r="C19" s="19">
        <v>1</v>
      </c>
      <c r="D19" s="19">
        <v>1</v>
      </c>
    </row>
    <row r="20" spans="2:4" x14ac:dyDescent="0.3">
      <c r="B20" s="19">
        <v>1</v>
      </c>
      <c r="C20" s="19">
        <v>1</v>
      </c>
      <c r="D20" s="19">
        <v>1</v>
      </c>
    </row>
    <row r="21" spans="2:4" x14ac:dyDescent="0.3">
      <c r="B21" s="19">
        <v>1</v>
      </c>
      <c r="C21" s="19">
        <v>1</v>
      </c>
      <c r="D21" s="19">
        <v>1</v>
      </c>
    </row>
    <row r="22" spans="2:4" x14ac:dyDescent="0.3">
      <c r="B22" s="19">
        <v>1</v>
      </c>
      <c r="C22" s="19">
        <v>1</v>
      </c>
      <c r="D22" s="19">
        <v>0</v>
      </c>
    </row>
    <row r="23" spans="2:4" x14ac:dyDescent="0.3">
      <c r="B23" s="19">
        <v>1</v>
      </c>
      <c r="C23" s="19">
        <v>1</v>
      </c>
      <c r="D23" s="19">
        <v>1</v>
      </c>
    </row>
    <row r="24" spans="2:4" x14ac:dyDescent="0.3">
      <c r="B24" s="19">
        <v>1</v>
      </c>
      <c r="C24" s="19">
        <v>1</v>
      </c>
      <c r="D24" s="19">
        <v>1</v>
      </c>
    </row>
    <row r="25" spans="2:4" x14ac:dyDescent="0.3">
      <c r="B25" s="19">
        <v>1</v>
      </c>
      <c r="C25" s="19">
        <v>1</v>
      </c>
      <c r="D25" s="19">
        <v>1</v>
      </c>
    </row>
    <row r="26" spans="2:4" x14ac:dyDescent="0.3">
      <c r="B26" s="19">
        <v>1</v>
      </c>
      <c r="C26" s="19">
        <v>1</v>
      </c>
      <c r="D26" s="19">
        <v>1</v>
      </c>
    </row>
    <row r="27" spans="2:4" x14ac:dyDescent="0.3">
      <c r="B27" s="19">
        <v>1</v>
      </c>
      <c r="C27" s="19">
        <v>1</v>
      </c>
      <c r="D27" s="19">
        <v>1</v>
      </c>
    </row>
    <row r="28" spans="2:4" x14ac:dyDescent="0.3">
      <c r="B28" s="19">
        <v>1</v>
      </c>
      <c r="C28" s="19">
        <v>1</v>
      </c>
      <c r="D28" s="19">
        <v>1</v>
      </c>
    </row>
    <row r="29" spans="2:4" x14ac:dyDescent="0.3">
      <c r="B29" s="19">
        <v>1</v>
      </c>
      <c r="C29" s="19">
        <v>1</v>
      </c>
      <c r="D29" s="19">
        <v>0</v>
      </c>
    </row>
    <row r="30" spans="2:4" x14ac:dyDescent="0.3">
      <c r="B30" s="19">
        <v>1</v>
      </c>
      <c r="C30" s="19">
        <v>1</v>
      </c>
      <c r="D30" s="19">
        <v>1</v>
      </c>
    </row>
    <row r="31" spans="2:4" x14ac:dyDescent="0.3">
      <c r="B31" s="19">
        <v>1</v>
      </c>
      <c r="C31" s="19">
        <v>1</v>
      </c>
      <c r="D31" s="19">
        <v>1</v>
      </c>
    </row>
    <row r="32" spans="2:4" x14ac:dyDescent="0.3">
      <c r="B32" s="19">
        <v>1</v>
      </c>
      <c r="C32" s="19">
        <v>1</v>
      </c>
      <c r="D32" s="19">
        <v>1</v>
      </c>
    </row>
    <row r="33" spans="2:4" x14ac:dyDescent="0.3">
      <c r="B33" s="19">
        <v>1</v>
      </c>
      <c r="C33" s="19">
        <v>1</v>
      </c>
      <c r="D33" s="19">
        <v>1</v>
      </c>
    </row>
    <row r="34" spans="2:4" x14ac:dyDescent="0.3">
      <c r="B34" s="19">
        <v>1</v>
      </c>
      <c r="C34" s="19">
        <v>1</v>
      </c>
      <c r="D34" s="19">
        <v>1</v>
      </c>
    </row>
    <row r="35" spans="2:4" x14ac:dyDescent="0.3">
      <c r="B35" s="19">
        <v>1</v>
      </c>
      <c r="C35" s="19">
        <v>1</v>
      </c>
      <c r="D35" s="19">
        <v>1</v>
      </c>
    </row>
    <row r="36" spans="2:4" x14ac:dyDescent="0.3">
      <c r="B36" s="19">
        <v>1</v>
      </c>
      <c r="C36" s="19">
        <v>1</v>
      </c>
      <c r="D36" s="19">
        <v>1</v>
      </c>
    </row>
    <row r="37" spans="2:4" x14ac:dyDescent="0.3">
      <c r="B37" s="19">
        <v>1</v>
      </c>
      <c r="C37" s="19">
        <v>1</v>
      </c>
      <c r="D37" s="19">
        <v>1</v>
      </c>
    </row>
    <row r="38" spans="2:4" x14ac:dyDescent="0.3">
      <c r="B38" s="19">
        <v>1</v>
      </c>
      <c r="C38" s="19">
        <v>1</v>
      </c>
      <c r="D38" s="19">
        <v>1</v>
      </c>
    </row>
    <row r="39" spans="2:4" x14ac:dyDescent="0.3">
      <c r="B39" s="19">
        <v>1</v>
      </c>
      <c r="C39" s="19">
        <v>1</v>
      </c>
      <c r="D39" s="19">
        <v>1</v>
      </c>
    </row>
    <row r="40" spans="2:4" x14ac:dyDescent="0.3">
      <c r="B40" s="19">
        <v>1</v>
      </c>
      <c r="C40" s="19">
        <v>1</v>
      </c>
      <c r="D40" s="19">
        <v>1</v>
      </c>
    </row>
    <row r="41" spans="2:4" x14ac:dyDescent="0.3">
      <c r="B41" s="19">
        <v>1</v>
      </c>
      <c r="C41" s="19">
        <v>1</v>
      </c>
      <c r="D41" s="19">
        <v>0</v>
      </c>
    </row>
    <row r="42" spans="2:4" x14ac:dyDescent="0.3">
      <c r="B42" s="19">
        <v>1</v>
      </c>
      <c r="C42" s="19">
        <v>1</v>
      </c>
      <c r="D42" s="19">
        <v>1</v>
      </c>
    </row>
    <row r="43" spans="2:4" x14ac:dyDescent="0.3">
      <c r="B43" s="19">
        <v>1</v>
      </c>
      <c r="C43" s="19">
        <v>1</v>
      </c>
      <c r="D43" s="19">
        <v>1</v>
      </c>
    </row>
    <row r="44" spans="2:4" x14ac:dyDescent="0.3">
      <c r="B44" s="19">
        <v>1</v>
      </c>
      <c r="C44" s="19">
        <v>1</v>
      </c>
      <c r="D44" s="19">
        <v>1</v>
      </c>
    </row>
    <row r="45" spans="2:4" x14ac:dyDescent="0.3">
      <c r="B45" s="19">
        <v>1</v>
      </c>
      <c r="C45" s="19">
        <v>1</v>
      </c>
      <c r="D45" s="19">
        <v>1</v>
      </c>
    </row>
    <row r="46" spans="2:4" x14ac:dyDescent="0.3">
      <c r="B46" s="19">
        <v>1</v>
      </c>
      <c r="C46" s="19">
        <v>1</v>
      </c>
      <c r="D46" s="19">
        <v>1</v>
      </c>
    </row>
    <row r="47" spans="2:4" x14ac:dyDescent="0.3">
      <c r="B47" s="19">
        <v>1</v>
      </c>
      <c r="C47" s="19">
        <v>1</v>
      </c>
      <c r="D47" s="19">
        <v>1</v>
      </c>
    </row>
    <row r="48" spans="2:4" x14ac:dyDescent="0.3">
      <c r="B48" s="19">
        <v>1</v>
      </c>
      <c r="C48" s="19">
        <v>1</v>
      </c>
      <c r="D48" s="19">
        <v>1</v>
      </c>
    </row>
    <row r="49" spans="2:4" x14ac:dyDescent="0.3">
      <c r="B49" s="19">
        <v>1</v>
      </c>
      <c r="C49" s="19">
        <v>1</v>
      </c>
      <c r="D49" s="19">
        <v>1</v>
      </c>
    </row>
    <row r="50" spans="2:4" x14ac:dyDescent="0.3">
      <c r="B50" s="19">
        <v>1</v>
      </c>
      <c r="C50" s="19">
        <v>1</v>
      </c>
      <c r="D50" s="19">
        <v>1</v>
      </c>
    </row>
    <row r="51" spans="2:4" x14ac:dyDescent="0.3">
      <c r="B51" s="19">
        <v>1</v>
      </c>
      <c r="C51" s="19">
        <v>1</v>
      </c>
      <c r="D51" s="19">
        <v>1</v>
      </c>
    </row>
    <row r="52" spans="2:4" x14ac:dyDescent="0.3">
      <c r="B52" s="19">
        <v>1</v>
      </c>
      <c r="C52" s="19">
        <v>1</v>
      </c>
      <c r="D52" s="19">
        <v>1</v>
      </c>
    </row>
  </sheetData>
  <mergeCells count="6">
    <mergeCell ref="F3:H3"/>
    <mergeCell ref="F4:H4"/>
    <mergeCell ref="I3:K3"/>
    <mergeCell ref="L3:N3"/>
    <mergeCell ref="I4:K4"/>
    <mergeCell ref="L4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17D29-39F3-4215-9EB6-01DF710681FA}">
  <dimension ref="B1:N55"/>
  <sheetViews>
    <sheetView workbookViewId="0">
      <selection activeCell="F3" sqref="F3:H3"/>
    </sheetView>
  </sheetViews>
  <sheetFormatPr defaultRowHeight="14.4" x14ac:dyDescent="0.3"/>
  <sheetData>
    <row r="1" spans="2:14" x14ac:dyDescent="0.3">
      <c r="B1" t="s">
        <v>7</v>
      </c>
      <c r="C1" t="s">
        <v>8</v>
      </c>
      <c r="D1" t="s">
        <v>9</v>
      </c>
    </row>
    <row r="2" spans="2:14" ht="15" thickBot="1" x14ac:dyDescent="0.35">
      <c r="B2" s="19">
        <v>0</v>
      </c>
      <c r="C2" s="19">
        <v>0.5</v>
      </c>
      <c r="D2" s="19">
        <v>1</v>
      </c>
    </row>
    <row r="3" spans="2:14" ht="42.6" customHeight="1" x14ac:dyDescent="0.3">
      <c r="B3" s="19">
        <v>0.5</v>
      </c>
      <c r="C3" s="19">
        <v>0.5</v>
      </c>
      <c r="D3" s="19">
        <v>1</v>
      </c>
      <c r="F3" s="31" t="s">
        <v>37</v>
      </c>
      <c r="G3" s="32"/>
      <c r="H3" s="32"/>
      <c r="I3" s="32" t="s">
        <v>38</v>
      </c>
      <c r="J3" s="32"/>
      <c r="K3" s="32"/>
      <c r="L3" s="32" t="s">
        <v>39</v>
      </c>
      <c r="M3" s="32"/>
      <c r="N3" s="33"/>
    </row>
    <row r="4" spans="2:14" ht="15" thickBot="1" x14ac:dyDescent="0.35">
      <c r="B4" s="19">
        <v>1</v>
      </c>
      <c r="C4" s="19">
        <v>1</v>
      </c>
      <c r="D4" s="19">
        <v>1</v>
      </c>
      <c r="F4" s="34">
        <f>AVERAGE(B2:B52)</f>
        <v>0.78431372549019607</v>
      </c>
      <c r="G4" s="35"/>
      <c r="H4" s="35"/>
      <c r="I4" s="36">
        <f>AVERAGE(C2:C52)</f>
        <v>0.82352941176470584</v>
      </c>
      <c r="J4" s="35"/>
      <c r="K4" s="35"/>
      <c r="L4" s="36">
        <f>AVERAGE(D2:D52)</f>
        <v>0.90196078431372551</v>
      </c>
      <c r="M4" s="35"/>
      <c r="N4" s="37"/>
    </row>
    <row r="5" spans="2:14" x14ac:dyDescent="0.3">
      <c r="B5" s="19">
        <v>1</v>
      </c>
      <c r="C5" s="19">
        <v>1</v>
      </c>
      <c r="D5" s="19">
        <v>1</v>
      </c>
    </row>
    <row r="6" spans="2:14" x14ac:dyDescent="0.3">
      <c r="B6" s="19">
        <v>0</v>
      </c>
      <c r="C6" s="19">
        <v>1</v>
      </c>
      <c r="D6" s="19">
        <v>0</v>
      </c>
    </row>
    <row r="7" spans="2:14" x14ac:dyDescent="0.3">
      <c r="B7" s="19">
        <v>0</v>
      </c>
      <c r="C7" s="19">
        <v>1</v>
      </c>
      <c r="D7" s="19">
        <v>1</v>
      </c>
    </row>
    <row r="8" spans="2:14" x14ac:dyDescent="0.3">
      <c r="B8" s="19">
        <v>1</v>
      </c>
      <c r="C8" s="19">
        <v>0.5</v>
      </c>
      <c r="D8" s="19">
        <v>1</v>
      </c>
    </row>
    <row r="9" spans="2:14" x14ac:dyDescent="0.3">
      <c r="B9" s="19">
        <v>1</v>
      </c>
      <c r="C9" s="19">
        <v>0.5</v>
      </c>
      <c r="D9" s="19">
        <v>1</v>
      </c>
    </row>
    <row r="10" spans="2:14" x14ac:dyDescent="0.3">
      <c r="B10" s="19">
        <v>1</v>
      </c>
      <c r="C10" s="19">
        <v>1</v>
      </c>
      <c r="D10" s="19">
        <v>0</v>
      </c>
    </row>
    <row r="11" spans="2:14" x14ac:dyDescent="0.3">
      <c r="B11" s="19">
        <v>1</v>
      </c>
      <c r="C11" s="19">
        <v>1</v>
      </c>
      <c r="D11" s="19">
        <v>1</v>
      </c>
    </row>
    <row r="12" spans="2:14" x14ac:dyDescent="0.3">
      <c r="B12" s="19">
        <v>1</v>
      </c>
      <c r="C12" s="19">
        <v>1</v>
      </c>
      <c r="D12" s="19">
        <v>1</v>
      </c>
    </row>
    <row r="13" spans="2:14" x14ac:dyDescent="0.3">
      <c r="B13" s="19">
        <v>1</v>
      </c>
      <c r="C13" s="19">
        <v>1</v>
      </c>
      <c r="D13" s="19">
        <v>1</v>
      </c>
    </row>
    <row r="14" spans="2:14" x14ac:dyDescent="0.3">
      <c r="B14" s="19">
        <v>1</v>
      </c>
      <c r="C14" s="19">
        <v>0.5</v>
      </c>
      <c r="D14" s="19">
        <v>1</v>
      </c>
    </row>
    <row r="15" spans="2:14" x14ac:dyDescent="0.3">
      <c r="B15" s="19">
        <v>1</v>
      </c>
      <c r="C15" s="19">
        <v>0.5</v>
      </c>
      <c r="D15" s="19">
        <v>0</v>
      </c>
    </row>
    <row r="16" spans="2:14" x14ac:dyDescent="0.3">
      <c r="B16" s="19">
        <v>1</v>
      </c>
      <c r="C16" s="19">
        <v>1</v>
      </c>
      <c r="D16" s="19">
        <v>1</v>
      </c>
    </row>
    <row r="17" spans="2:4" x14ac:dyDescent="0.3">
      <c r="B17" s="19">
        <v>0.5</v>
      </c>
      <c r="C17" s="19">
        <v>1</v>
      </c>
      <c r="D17" s="19">
        <v>1</v>
      </c>
    </row>
    <row r="18" spans="2:4" x14ac:dyDescent="0.3">
      <c r="B18" s="19">
        <v>1</v>
      </c>
      <c r="C18" s="19">
        <v>1</v>
      </c>
      <c r="D18" s="19">
        <v>1</v>
      </c>
    </row>
    <row r="19" spans="2:4" x14ac:dyDescent="0.3">
      <c r="B19" s="19">
        <v>1</v>
      </c>
      <c r="C19" s="19">
        <v>1</v>
      </c>
      <c r="D19" s="19">
        <v>0.5</v>
      </c>
    </row>
    <row r="20" spans="2:4" x14ac:dyDescent="0.3">
      <c r="B20" s="19">
        <v>1</v>
      </c>
      <c r="C20" s="19">
        <v>0.5</v>
      </c>
      <c r="D20" s="19">
        <v>1</v>
      </c>
    </row>
    <row r="21" spans="2:4" x14ac:dyDescent="0.3">
      <c r="B21" s="19">
        <v>0</v>
      </c>
      <c r="C21" s="19">
        <v>0.5</v>
      </c>
      <c r="D21" s="19">
        <v>1</v>
      </c>
    </row>
    <row r="22" spans="2:4" x14ac:dyDescent="0.3">
      <c r="B22" s="19">
        <v>1</v>
      </c>
      <c r="C22" s="19">
        <v>1</v>
      </c>
      <c r="D22" s="19">
        <v>0.5</v>
      </c>
    </row>
    <row r="23" spans="2:4" x14ac:dyDescent="0.3">
      <c r="B23" s="19">
        <v>1</v>
      </c>
      <c r="C23" s="19">
        <v>1</v>
      </c>
      <c r="D23" s="19">
        <v>1</v>
      </c>
    </row>
    <row r="24" spans="2:4" x14ac:dyDescent="0.3">
      <c r="B24" s="19">
        <v>1</v>
      </c>
      <c r="C24" s="19">
        <v>1</v>
      </c>
      <c r="D24" s="19">
        <v>1</v>
      </c>
    </row>
    <row r="25" spans="2:4" x14ac:dyDescent="0.3">
      <c r="B25" s="19">
        <v>1</v>
      </c>
      <c r="C25" s="19">
        <v>1</v>
      </c>
      <c r="D25" s="19">
        <v>1</v>
      </c>
    </row>
    <row r="26" spans="2:4" x14ac:dyDescent="0.3">
      <c r="B26" s="19">
        <v>1</v>
      </c>
      <c r="C26" s="19">
        <v>0.5</v>
      </c>
      <c r="D26" s="19">
        <v>1</v>
      </c>
    </row>
    <row r="27" spans="2:4" x14ac:dyDescent="0.3">
      <c r="B27" s="19">
        <v>1</v>
      </c>
      <c r="C27" s="19">
        <v>0.5</v>
      </c>
      <c r="D27" s="19">
        <v>1</v>
      </c>
    </row>
    <row r="28" spans="2:4" x14ac:dyDescent="0.3">
      <c r="B28" s="19">
        <v>1</v>
      </c>
      <c r="C28" s="19">
        <v>1</v>
      </c>
      <c r="D28" s="19">
        <v>1</v>
      </c>
    </row>
    <row r="29" spans="2:4" x14ac:dyDescent="0.3">
      <c r="B29" s="19">
        <v>1</v>
      </c>
      <c r="C29" s="19">
        <v>1</v>
      </c>
      <c r="D29" s="19">
        <v>0.5</v>
      </c>
    </row>
    <row r="30" spans="2:4" x14ac:dyDescent="0.3">
      <c r="B30" s="19">
        <v>0</v>
      </c>
      <c r="C30" s="19">
        <v>1</v>
      </c>
      <c r="D30" s="19">
        <v>1</v>
      </c>
    </row>
    <row r="31" spans="2:4" x14ac:dyDescent="0.3">
      <c r="B31" s="19">
        <v>0</v>
      </c>
      <c r="C31" s="19">
        <v>1</v>
      </c>
      <c r="D31" s="19">
        <v>1</v>
      </c>
    </row>
    <row r="32" spans="2:4" x14ac:dyDescent="0.3">
      <c r="B32" s="19">
        <v>0.5</v>
      </c>
      <c r="C32" s="19">
        <v>0.5</v>
      </c>
      <c r="D32" s="19">
        <v>1</v>
      </c>
    </row>
    <row r="33" spans="2:4" x14ac:dyDescent="0.3">
      <c r="B33" s="19">
        <v>1</v>
      </c>
      <c r="C33" s="19">
        <v>0.5</v>
      </c>
      <c r="D33" s="19">
        <v>1</v>
      </c>
    </row>
    <row r="34" spans="2:4" x14ac:dyDescent="0.3">
      <c r="B34" s="19">
        <v>1</v>
      </c>
      <c r="C34" s="19">
        <v>1</v>
      </c>
      <c r="D34" s="19">
        <v>1</v>
      </c>
    </row>
    <row r="35" spans="2:4" x14ac:dyDescent="0.3">
      <c r="B35" s="19">
        <v>0</v>
      </c>
      <c r="C35" s="19">
        <v>1</v>
      </c>
      <c r="D35" s="19">
        <v>1</v>
      </c>
    </row>
    <row r="36" spans="2:4" x14ac:dyDescent="0.3">
      <c r="B36" s="19">
        <v>1</v>
      </c>
      <c r="C36" s="19">
        <v>1</v>
      </c>
      <c r="D36" s="19">
        <v>1</v>
      </c>
    </row>
    <row r="37" spans="2:4" x14ac:dyDescent="0.3">
      <c r="B37" s="19">
        <v>1</v>
      </c>
      <c r="C37" s="19">
        <v>1</v>
      </c>
      <c r="D37" s="19">
        <v>1</v>
      </c>
    </row>
    <row r="38" spans="2:4" x14ac:dyDescent="0.3">
      <c r="B38" s="19">
        <v>1</v>
      </c>
      <c r="C38" s="19">
        <v>0.5</v>
      </c>
      <c r="D38" s="19">
        <v>1</v>
      </c>
    </row>
    <row r="39" spans="2:4" x14ac:dyDescent="0.3">
      <c r="B39" s="19">
        <v>1</v>
      </c>
      <c r="C39" s="19">
        <v>0.5</v>
      </c>
      <c r="D39" s="19">
        <v>1</v>
      </c>
    </row>
    <row r="40" spans="2:4" x14ac:dyDescent="0.3">
      <c r="B40" s="19">
        <v>1</v>
      </c>
      <c r="C40" s="19">
        <v>1</v>
      </c>
      <c r="D40" s="19">
        <v>1</v>
      </c>
    </row>
    <row r="41" spans="2:4" x14ac:dyDescent="0.3">
      <c r="B41" s="19">
        <v>1</v>
      </c>
      <c r="C41" s="19">
        <v>1</v>
      </c>
      <c r="D41" s="19">
        <v>0.5</v>
      </c>
    </row>
    <row r="42" spans="2:4" x14ac:dyDescent="0.3">
      <c r="B42" s="19">
        <v>1</v>
      </c>
      <c r="C42" s="19">
        <v>1</v>
      </c>
      <c r="D42" s="19">
        <v>1</v>
      </c>
    </row>
    <row r="43" spans="2:4" x14ac:dyDescent="0.3">
      <c r="B43" s="19">
        <v>1</v>
      </c>
      <c r="C43" s="19">
        <v>1</v>
      </c>
      <c r="D43" s="19">
        <v>1</v>
      </c>
    </row>
    <row r="44" spans="2:4" x14ac:dyDescent="0.3">
      <c r="B44" s="19">
        <v>1</v>
      </c>
      <c r="C44" s="19">
        <v>0.5</v>
      </c>
      <c r="D44" s="19">
        <v>1</v>
      </c>
    </row>
    <row r="45" spans="2:4" x14ac:dyDescent="0.3">
      <c r="B45" s="19">
        <v>0</v>
      </c>
      <c r="C45" s="19">
        <v>0.5</v>
      </c>
      <c r="D45" s="19">
        <v>1</v>
      </c>
    </row>
    <row r="46" spans="2:4" x14ac:dyDescent="0.3">
      <c r="B46" s="19">
        <v>1</v>
      </c>
      <c r="C46" s="19">
        <v>1</v>
      </c>
      <c r="D46" s="19">
        <v>1</v>
      </c>
    </row>
    <row r="47" spans="2:4" x14ac:dyDescent="0.3">
      <c r="B47" s="19">
        <v>1</v>
      </c>
      <c r="C47" s="19">
        <v>1</v>
      </c>
      <c r="D47" s="19">
        <v>1</v>
      </c>
    </row>
    <row r="48" spans="2:4" x14ac:dyDescent="0.3">
      <c r="B48" s="19">
        <v>1</v>
      </c>
      <c r="C48" s="19">
        <v>1</v>
      </c>
      <c r="D48" s="19">
        <v>1</v>
      </c>
    </row>
    <row r="49" spans="2:4" x14ac:dyDescent="0.3">
      <c r="B49" s="19">
        <v>1</v>
      </c>
      <c r="C49" s="19">
        <v>1</v>
      </c>
      <c r="D49" s="19">
        <v>1</v>
      </c>
    </row>
    <row r="50" spans="2:4" x14ac:dyDescent="0.3">
      <c r="B50" s="19">
        <v>1</v>
      </c>
      <c r="C50" s="19">
        <v>0.5</v>
      </c>
      <c r="D50" s="19">
        <v>1</v>
      </c>
    </row>
    <row r="51" spans="2:4" x14ac:dyDescent="0.3">
      <c r="B51" s="19">
        <v>0</v>
      </c>
      <c r="C51" s="19">
        <v>0.5</v>
      </c>
      <c r="D51" s="19">
        <v>1</v>
      </c>
    </row>
    <row r="52" spans="2:4" x14ac:dyDescent="0.3">
      <c r="B52" s="19">
        <v>0.5</v>
      </c>
      <c r="C52" s="19">
        <v>1</v>
      </c>
      <c r="D52" s="19">
        <v>1</v>
      </c>
    </row>
    <row r="53" spans="2:4" x14ac:dyDescent="0.3">
      <c r="B53" s="19"/>
      <c r="C53" s="19"/>
    </row>
    <row r="54" spans="2:4" x14ac:dyDescent="0.3">
      <c r="C54" s="19"/>
    </row>
    <row r="55" spans="2:4" x14ac:dyDescent="0.3">
      <c r="C55" s="19"/>
    </row>
  </sheetData>
  <mergeCells count="6">
    <mergeCell ref="F3:H3"/>
    <mergeCell ref="I3:K3"/>
    <mergeCell ref="L3:N3"/>
    <mergeCell ref="F4:H4"/>
    <mergeCell ref="I4:K4"/>
    <mergeCell ref="L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Toma_de_datos</vt:lpstr>
      <vt:lpstr>Promedio_de_tiempos</vt:lpstr>
      <vt:lpstr>Aciertos_P.Nuevo</vt:lpstr>
      <vt:lpstr>Aciertos_P.Antiguo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BOCH IXEN, SERGIO ALEJANDRO</dc:creator>
  <cp:lastModifiedBy>BOCH IXEN, SERGIO ALEJANDRO</cp:lastModifiedBy>
  <dcterms:created xsi:type="dcterms:W3CDTF">2024-06-07T22:38:30Z</dcterms:created>
  <dcterms:modified xsi:type="dcterms:W3CDTF">2024-11-08T05:21:00Z</dcterms:modified>
</cp:coreProperties>
</file>