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ergi\Desktop\Epicode DA\Giorno 14\"/>
    </mc:Choice>
  </mc:AlternateContent>
  <xr:revisionPtr revIDLastSave="0" documentId="13_ncr:1_{FB78AA22-6AC0-422A-BCB5-9A4C68BA54FB}" xr6:coauthVersionLast="47" xr6:coauthVersionMax="47" xr10:uidLastSave="{00000000-0000-0000-0000-000000000000}"/>
  <bookViews>
    <workbookView xWindow="-26610" yWindow="-1380" windowWidth="23160" windowHeight="12990" activeTab="2" xr2:uid="{00000000-000D-0000-FFFF-FFFF00000000}"/>
  </bookViews>
  <sheets>
    <sheet name="Esercizio 1" sheetId="1" r:id="rId1"/>
    <sheet name="Esercizio 2" sheetId="2" r:id="rId2"/>
    <sheet name="Extr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3" l="1"/>
  <c r="G29" i="3"/>
  <c r="H29" i="3" s="1"/>
  <c r="F29" i="3"/>
  <c r="I28" i="3"/>
  <c r="G28" i="3"/>
  <c r="H28" i="3" s="1"/>
  <c r="F28" i="3"/>
  <c r="I27" i="3"/>
  <c r="G27" i="3"/>
  <c r="H27" i="3" s="1"/>
  <c r="F27" i="3"/>
  <c r="I26" i="3"/>
  <c r="G26" i="3"/>
  <c r="H26" i="3" s="1"/>
  <c r="F26" i="3"/>
  <c r="I25" i="3"/>
  <c r="G25" i="3"/>
  <c r="H25" i="3" s="1"/>
  <c r="F25" i="3"/>
  <c r="I24" i="3"/>
  <c r="G24" i="3"/>
  <c r="H24" i="3" s="1"/>
  <c r="F24" i="3"/>
  <c r="I23" i="3"/>
  <c r="G23" i="3"/>
  <c r="H23" i="3" s="1"/>
  <c r="F23" i="3"/>
  <c r="I22" i="3"/>
  <c r="G22" i="3"/>
  <c r="H22" i="3" s="1"/>
  <c r="F22" i="3"/>
  <c r="I21" i="3"/>
  <c r="G21" i="3"/>
  <c r="H21" i="3" s="1"/>
  <c r="F21" i="3"/>
  <c r="I20" i="3"/>
  <c r="G20" i="3"/>
  <c r="H20" i="3" s="1"/>
  <c r="F20" i="3"/>
  <c r="I19" i="3"/>
  <c r="G19" i="3"/>
  <c r="H19" i="3" s="1"/>
  <c r="F19" i="3"/>
  <c r="I18" i="3"/>
  <c r="G18" i="3"/>
  <c r="H18" i="3" s="1"/>
  <c r="F18" i="3"/>
  <c r="I17" i="3"/>
  <c r="G17" i="3"/>
  <c r="H17" i="3" s="1"/>
  <c r="F17" i="3"/>
  <c r="I16" i="3"/>
  <c r="G16" i="3"/>
  <c r="H16" i="3" s="1"/>
  <c r="F16" i="3"/>
  <c r="I15" i="3"/>
  <c r="G15" i="3"/>
  <c r="H15" i="3" s="1"/>
  <c r="F15" i="3"/>
  <c r="I14" i="3"/>
  <c r="G14" i="3"/>
  <c r="H14" i="3" s="1"/>
  <c r="F14" i="3"/>
  <c r="I13" i="3"/>
  <c r="G13" i="3"/>
  <c r="H13" i="3" s="1"/>
  <c r="F13" i="3"/>
  <c r="I12" i="3"/>
  <c r="G12" i="3"/>
  <c r="H12" i="3" s="1"/>
  <c r="F12" i="3"/>
  <c r="I11" i="3"/>
  <c r="G11" i="3"/>
  <c r="H11" i="3" s="1"/>
  <c r="F11" i="3"/>
  <c r="I10" i="3"/>
  <c r="G10" i="3"/>
  <c r="H10" i="3" s="1"/>
  <c r="F10" i="3"/>
  <c r="I9" i="3"/>
  <c r="G9" i="3"/>
  <c r="H9" i="3" s="1"/>
  <c r="F9" i="3"/>
  <c r="I8" i="3"/>
  <c r="G8" i="3"/>
  <c r="H8" i="3" s="1"/>
  <c r="F8" i="3"/>
  <c r="I7" i="3"/>
  <c r="G7" i="3"/>
  <c r="H7" i="3" s="1"/>
  <c r="F7" i="3"/>
  <c r="I6" i="3"/>
  <c r="G6" i="3"/>
  <c r="H6" i="3" s="1"/>
  <c r="F6" i="3"/>
  <c r="I5" i="3"/>
  <c r="G5" i="3"/>
  <c r="H5" i="3" s="1"/>
  <c r="F5" i="3"/>
  <c r="I4" i="3"/>
  <c r="G4" i="3"/>
  <c r="H4" i="3" s="1"/>
  <c r="F4" i="3"/>
  <c r="I3" i="3"/>
  <c r="G3" i="3"/>
  <c r="H3" i="3" s="1"/>
  <c r="F3" i="3"/>
  <c r="I2" i="3"/>
  <c r="G2" i="3"/>
  <c r="H2" i="3" s="1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2"/>
  <c r="H29" i="2" s="1"/>
  <c r="F29" i="2"/>
  <c r="G28" i="2"/>
  <c r="H28" i="2" s="1"/>
  <c r="F28" i="2"/>
  <c r="G27" i="2"/>
  <c r="H27" i="2" s="1"/>
  <c r="F27" i="2"/>
  <c r="G26" i="2"/>
  <c r="H26" i="2" s="1"/>
  <c r="F26" i="2"/>
  <c r="G25" i="2"/>
  <c r="H25" i="2" s="1"/>
  <c r="F25" i="2"/>
  <c r="G24" i="2"/>
  <c r="H24" i="2" s="1"/>
  <c r="F24" i="2"/>
  <c r="G23" i="2"/>
  <c r="H23" i="2" s="1"/>
  <c r="F23" i="2"/>
  <c r="G22" i="2"/>
  <c r="H22" i="2" s="1"/>
  <c r="F22" i="2"/>
  <c r="G21" i="2"/>
  <c r="H21" i="2" s="1"/>
  <c r="F21" i="2"/>
  <c r="G20" i="2"/>
  <c r="H20" i="2" s="1"/>
  <c r="F20" i="2"/>
  <c r="G19" i="2"/>
  <c r="H19" i="2" s="1"/>
  <c r="F19" i="2"/>
  <c r="G18" i="2"/>
  <c r="H18" i="2" s="1"/>
  <c r="F18" i="2"/>
  <c r="G17" i="2"/>
  <c r="H17" i="2" s="1"/>
  <c r="F17" i="2"/>
  <c r="G16" i="2"/>
  <c r="H16" i="2" s="1"/>
  <c r="F16" i="2"/>
  <c r="G15" i="2"/>
  <c r="H15" i="2" s="1"/>
  <c r="F15" i="2"/>
  <c r="G14" i="2"/>
  <c r="H14" i="2" s="1"/>
  <c r="F14" i="2"/>
  <c r="G13" i="2"/>
  <c r="H13" i="2" s="1"/>
  <c r="F13" i="2"/>
  <c r="G12" i="2"/>
  <c r="H12" i="2" s="1"/>
  <c r="F12" i="2"/>
  <c r="G11" i="2"/>
  <c r="H11" i="2" s="1"/>
  <c r="F11" i="2"/>
  <c r="G10" i="2"/>
  <c r="H10" i="2" s="1"/>
  <c r="F10" i="2"/>
  <c r="G9" i="2"/>
  <c r="H9" i="2" s="1"/>
  <c r="F9" i="2"/>
  <c r="G8" i="2"/>
  <c r="H8" i="2" s="1"/>
  <c r="F8" i="2"/>
  <c r="G7" i="2"/>
  <c r="H7" i="2" s="1"/>
  <c r="F7" i="2"/>
  <c r="G6" i="2"/>
  <c r="H6" i="2" s="1"/>
  <c r="F6" i="2"/>
  <c r="G5" i="2"/>
  <c r="H5" i="2" s="1"/>
  <c r="F5" i="2"/>
  <c r="G4" i="2"/>
  <c r="H4" i="2" s="1"/>
  <c r="F4" i="2"/>
  <c r="G3" i="2"/>
  <c r="H3" i="2" s="1"/>
  <c r="F3" i="2"/>
  <c r="G2" i="2"/>
  <c r="H2" i="2" s="1"/>
  <c r="F2" i="2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H2" i="1" s="1"/>
  <c r="F2" i="1"/>
  <c r="J2" i="1" l="1"/>
  <c r="L26" i="3"/>
  <c r="M26" i="3" s="1"/>
  <c r="L27" i="3"/>
  <c r="M27" i="3" s="1"/>
  <c r="L23" i="3"/>
  <c r="M23" i="3" s="1"/>
  <c r="L19" i="3"/>
  <c r="M19" i="3" s="1"/>
  <c r="L18" i="3"/>
  <c r="M18" i="3" s="1"/>
  <c r="L11" i="3"/>
  <c r="M11" i="3" s="1"/>
  <c r="L10" i="3"/>
  <c r="M10" i="3" s="1"/>
  <c r="L3" i="3"/>
  <c r="M3" i="3" s="1"/>
  <c r="L25" i="3"/>
  <c r="M25" i="3" s="1"/>
  <c r="L17" i="3"/>
  <c r="M17" i="3" s="1"/>
  <c r="L9" i="3"/>
  <c r="M9" i="3" s="1"/>
  <c r="L24" i="3"/>
  <c r="M24" i="3" s="1"/>
  <c r="L16" i="3"/>
  <c r="M16" i="3" s="1"/>
  <c r="L8" i="3"/>
  <c r="M8" i="3" s="1"/>
  <c r="L15" i="3"/>
  <c r="M15" i="3" s="1"/>
  <c r="L7" i="3"/>
  <c r="M7" i="3" s="1"/>
  <c r="L22" i="3"/>
  <c r="M22" i="3" s="1"/>
  <c r="L14" i="3"/>
  <c r="M14" i="3" s="1"/>
  <c r="L6" i="3"/>
  <c r="M6" i="3" s="1"/>
  <c r="L29" i="3"/>
  <c r="M29" i="3" s="1"/>
  <c r="L21" i="3"/>
  <c r="M21" i="3" s="1"/>
  <c r="L13" i="3"/>
  <c r="M13" i="3" s="1"/>
  <c r="L5" i="3"/>
  <c r="M5" i="3" s="1"/>
  <c r="L28" i="3"/>
  <c r="M28" i="3" s="1"/>
  <c r="L20" i="3"/>
  <c r="M20" i="3" s="1"/>
  <c r="L12" i="3"/>
  <c r="M12" i="3" s="1"/>
  <c r="L4" i="3"/>
  <c r="M4" i="3" s="1"/>
  <c r="L2" i="3"/>
  <c r="M2" i="3" s="1"/>
  <c r="J29" i="3"/>
  <c r="K29" i="3" s="1"/>
  <c r="J27" i="3"/>
  <c r="K27" i="3" s="1"/>
  <c r="J22" i="3"/>
  <c r="K22" i="3" s="1"/>
  <c r="J19" i="3"/>
  <c r="K19" i="3" s="1"/>
  <c r="J11" i="3"/>
  <c r="K11" i="3" s="1"/>
  <c r="J28" i="3"/>
  <c r="K28" i="3" s="1"/>
  <c r="J20" i="3"/>
  <c r="K20" i="3" s="1"/>
  <c r="J12" i="3"/>
  <c r="K12" i="3" s="1"/>
  <c r="J26" i="3"/>
  <c r="K26" i="3" s="1"/>
  <c r="J18" i="3"/>
  <c r="K18" i="3" s="1"/>
  <c r="J10" i="3"/>
  <c r="K10" i="3" s="1"/>
  <c r="J25" i="3"/>
  <c r="K25" i="3" s="1"/>
  <c r="J17" i="3"/>
  <c r="K17" i="3" s="1"/>
  <c r="J9" i="3"/>
  <c r="K9" i="3" s="1"/>
  <c r="J24" i="3"/>
  <c r="K24" i="3" s="1"/>
  <c r="J16" i="3"/>
  <c r="K16" i="3" s="1"/>
  <c r="J8" i="3"/>
  <c r="K8" i="3" s="1"/>
  <c r="J23" i="3"/>
  <c r="K23" i="3" s="1"/>
  <c r="J15" i="3"/>
  <c r="K15" i="3" s="1"/>
  <c r="J7" i="3"/>
  <c r="K7" i="3" s="1"/>
  <c r="J14" i="3"/>
  <c r="K14" i="3" s="1"/>
  <c r="J6" i="3"/>
  <c r="K6" i="3" s="1"/>
  <c r="J21" i="3"/>
  <c r="K21" i="3" s="1"/>
  <c r="J13" i="3"/>
  <c r="K13" i="3" s="1"/>
  <c r="J5" i="3"/>
  <c r="K5" i="3" s="1"/>
  <c r="J4" i="3"/>
  <c r="K4" i="3" s="1"/>
  <c r="J3" i="3"/>
  <c r="K3" i="3" s="1"/>
  <c r="J2" i="3"/>
  <c r="K2" i="3" s="1"/>
  <c r="J28" i="1"/>
  <c r="J20" i="1"/>
  <c r="J12" i="1"/>
  <c r="J27" i="1"/>
  <c r="J19" i="1"/>
  <c r="J11" i="1"/>
  <c r="J26" i="1"/>
  <c r="J18" i="1"/>
  <c r="J10" i="1"/>
  <c r="J25" i="1"/>
  <c r="J17" i="1"/>
  <c r="J9" i="1"/>
  <c r="J24" i="1"/>
  <c r="J16" i="1"/>
  <c r="J8" i="1"/>
  <c r="J23" i="1"/>
  <c r="J15" i="1"/>
  <c r="J7" i="1"/>
  <c r="J4" i="1"/>
  <c r="J22" i="1"/>
  <c r="J14" i="1"/>
  <c r="J6" i="1"/>
  <c r="J29" i="1"/>
  <c r="J21" i="1"/>
  <c r="J13" i="1"/>
  <c r="J5" i="1"/>
  <c r="J3" i="1"/>
</calcChain>
</file>

<file path=xl/sharedStrings.xml><?xml version="1.0" encoding="utf-8"?>
<sst xmlns="http://schemas.openxmlformats.org/spreadsheetml/2006/main" count="201" uniqueCount="47">
  <si>
    <t>Cognome</t>
  </si>
  <si>
    <t>Dt_nascita</t>
  </si>
  <si>
    <t>Dt_assunzione</t>
  </si>
  <si>
    <t>Settore</t>
  </si>
  <si>
    <t>Stipendio</t>
  </si>
  <si>
    <t>Età</t>
  </si>
  <si>
    <t>Anz_lavoro</t>
  </si>
  <si>
    <t>incentivo 1</t>
  </si>
  <si>
    <t>incentivo 2</t>
  </si>
  <si>
    <t>incentivo 3</t>
  </si>
  <si>
    <t>incentivo 4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</si>
  <si>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</si>
  <si>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</si>
  <si>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</si>
  <si>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</si>
  <si>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</si>
  <si>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</si>
  <si>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</si>
  <si>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</si>
  <si>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</si>
  <si>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</si>
  <si>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</si>
  <si>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</si>
  <si>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</si>
  <si>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</si>
  <si>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</si>
  <si>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</si>
  <si>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</si>
  <si>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</si>
  <si>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</si>
  <si>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</si>
  <si>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</si>
  <si>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</si>
  <si>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</si>
  <si>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</si>
  <si>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</si>
  <si>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</si>
  <si>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</si>
  <si>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</si>
  <si>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</si>
  <si>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</si>
  <si>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</si>
  <si>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</si>
  <si>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Quando il primo incentivo?</t>
  </si>
  <si>
    <t>Quando il secondo incentivo?</t>
  </si>
  <si>
    <t>Giorni mancanti al primo incentivo</t>
  </si>
  <si>
    <t>Giorni mancanti al secondo incentivo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</si>
</sst>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164" fontId="2" fillId="0" borderId="2" xfId="1" applyFont="1" applyBorder="1"/>
    <xf numFmtId="0" fontId="0" fillId="0" borderId="2" xfId="0" applyBorder="1"/>
    <xf numFmtId="0" fontId="2" fillId="0" borderId="1" xfId="0" applyFont="1" applyBorder="1"/>
    <xf numFmtId="14" fontId="0" fillId="0" borderId="1" xfId="0" applyNumberFormat="1" applyBorder="1"/>
    <xf numFmtId="164" fontId="2" fillId="0" borderId="1" xfId="1" applyFont="1" applyFill="1" applyBorder="1"/>
    <xf numFmtId="0" fontId="0" fillId="0" borderId="1" xfId="0" applyBorder="1"/>
    <xf numFmtId="14" fontId="2" fillId="0" borderId="1" xfId="0" applyNumberFormat="1" applyFont="1" applyBorder="1"/>
    <xf numFmtId="164" fontId="2" fillId="0" borderId="1" xfId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2">
    <cellStyle name="Euro" xfId="1" xr:uid="{2567835B-00BC-44E6-B9EC-1202BA2A36E6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5C3C7-8044-4D39-A1DE-3884C0BC06EA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66689F-08CB-418D-8CC3-75E8C768C50E}"/>
            </a:ext>
          </a:extLst>
        </xdr:cNvPr>
        <xdr:cNvSpPr txBox="1"/>
      </xdr:nvSpPr>
      <xdr:spPr>
        <a:xfrm>
          <a:off x="82200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</xdr:row>
      <xdr:rowOff>19050</xdr:rowOff>
    </xdr:from>
    <xdr:to>
      <xdr:col>19</xdr:col>
      <xdr:colOff>304800</xdr:colOff>
      <xdr:row>6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3C12E1D-9D7A-455A-93D6-08999BE192F9}"/>
            </a:ext>
          </a:extLst>
        </xdr:cNvPr>
        <xdr:cNvSpPr txBox="1"/>
      </xdr:nvSpPr>
      <xdr:spPr>
        <a:xfrm>
          <a:off x="12058650" y="20955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K2" sqref="K2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11" width="1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IF(G2&gt;=10,100,0)</f>
        <v>0</v>
      </c>
      <c r="I2" s="5">
        <f>IF(D2="Produzione",100,0)</f>
        <v>100</v>
      </c>
      <c r="J2" s="5">
        <f ca="1">IF(AND(D2="Amministrazione",G2&gt;=10),100,0)</f>
        <v>0</v>
      </c>
      <c r="K2" s="5">
        <f t="shared" ref="K2:K11" si="1">IF(OR(D2="Direzione",D2="Commerciale"),100,0)</f>
        <v>0</v>
      </c>
    </row>
    <row r="3" spans="1:11" x14ac:dyDescent="0.25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ca="1">IF(G3&gt;=10,100,0)</f>
        <v>0</v>
      </c>
      <c r="I3" s="5">
        <f t="shared" ref="I3:I29" si="2">IF(D3="Produzione",100,0)</f>
        <v>100</v>
      </c>
      <c r="J3" s="5">
        <f t="shared" ref="J3:J29" ca="1" si="3">IF(AND(D3="Amministrazione",G3&gt;=10),100,0)</f>
        <v>0</v>
      </c>
      <c r="K3" s="5">
        <f t="shared" si="1"/>
        <v>0</v>
      </c>
    </row>
    <row r="4" spans="1:11" x14ac:dyDescent="0.25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ca="1">IF(G4&gt;=10,100,0)</f>
        <v>100</v>
      </c>
      <c r="I4" s="5">
        <f t="shared" si="2"/>
        <v>0</v>
      </c>
      <c r="J4" s="5">
        <f t="shared" ca="1" si="3"/>
        <v>100</v>
      </c>
      <c r="K4" s="5">
        <f t="shared" si="1"/>
        <v>0</v>
      </c>
    </row>
    <row r="5" spans="1:11" x14ac:dyDescent="0.25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ref="H5:H29" ca="1" si="4">IF(G5&gt;=10,100,0)</f>
        <v>0</v>
      </c>
      <c r="I5" s="5">
        <f t="shared" si="2"/>
        <v>100</v>
      </c>
      <c r="J5" s="5">
        <f t="shared" ca="1" si="3"/>
        <v>0</v>
      </c>
      <c r="K5" s="5">
        <f t="shared" si="1"/>
        <v>0</v>
      </c>
    </row>
    <row r="6" spans="1:11" x14ac:dyDescent="0.25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4"/>
        <v>100</v>
      </c>
      <c r="I6" s="5">
        <f t="shared" si="2"/>
        <v>0</v>
      </c>
      <c r="J6" s="5">
        <f t="shared" ca="1" si="3"/>
        <v>0</v>
      </c>
      <c r="K6" s="5">
        <f t="shared" si="1"/>
        <v>100</v>
      </c>
    </row>
    <row r="7" spans="1:11" x14ac:dyDescent="0.25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4"/>
        <v>100</v>
      </c>
      <c r="I7" s="5">
        <f t="shared" si="2"/>
        <v>100</v>
      </c>
      <c r="J7" s="5">
        <f t="shared" ca="1" si="3"/>
        <v>0</v>
      </c>
      <c r="K7" s="5">
        <f t="shared" si="1"/>
        <v>0</v>
      </c>
    </row>
    <row r="8" spans="1:11" x14ac:dyDescent="0.25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4"/>
        <v>100</v>
      </c>
      <c r="I8" s="5">
        <f t="shared" si="2"/>
        <v>0</v>
      </c>
      <c r="J8" s="5">
        <f t="shared" ca="1" si="3"/>
        <v>0</v>
      </c>
      <c r="K8" s="5">
        <f t="shared" si="1"/>
        <v>100</v>
      </c>
    </row>
    <row r="9" spans="1:11" x14ac:dyDescent="0.25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4"/>
        <v>0</v>
      </c>
      <c r="I9" s="5">
        <f t="shared" si="2"/>
        <v>0</v>
      </c>
      <c r="J9" s="5">
        <f t="shared" ca="1" si="3"/>
        <v>0</v>
      </c>
      <c r="K9" s="5">
        <f t="shared" si="1"/>
        <v>0</v>
      </c>
    </row>
    <row r="10" spans="1:11" x14ac:dyDescent="0.25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4"/>
        <v>100</v>
      </c>
      <c r="I10" s="5">
        <f t="shared" si="2"/>
        <v>100</v>
      </c>
      <c r="J10" s="5">
        <f t="shared" ca="1" si="3"/>
        <v>0</v>
      </c>
      <c r="K10" s="5">
        <f t="shared" si="1"/>
        <v>0</v>
      </c>
    </row>
    <row r="11" spans="1:11" x14ac:dyDescent="0.25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4"/>
        <v>0</v>
      </c>
      <c r="I11" s="5">
        <f t="shared" si="2"/>
        <v>100</v>
      </c>
      <c r="J11" s="5">
        <f t="shared" ca="1" si="3"/>
        <v>0</v>
      </c>
      <c r="K11" s="5">
        <f t="shared" si="1"/>
        <v>0</v>
      </c>
    </row>
    <row r="12" spans="1:11" x14ac:dyDescent="0.25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4"/>
        <v>100</v>
      </c>
      <c r="I12" s="5">
        <f t="shared" si="2"/>
        <v>0</v>
      </c>
      <c r="J12" s="5">
        <f t="shared" ca="1" si="3"/>
        <v>0</v>
      </c>
      <c r="K12" s="5">
        <f t="shared" ref="K12:K29" si="5">IF(OR(D12="Direzione",D12="Commerciale"),100,0)</f>
        <v>100</v>
      </c>
    </row>
    <row r="13" spans="1:11" x14ac:dyDescent="0.25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4"/>
        <v>100</v>
      </c>
      <c r="I13" s="5">
        <f t="shared" si="2"/>
        <v>100</v>
      </c>
      <c r="J13" s="5">
        <f t="shared" ca="1" si="3"/>
        <v>0</v>
      </c>
      <c r="K13" s="5">
        <f t="shared" si="5"/>
        <v>0</v>
      </c>
    </row>
    <row r="14" spans="1:11" x14ac:dyDescent="0.25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4"/>
        <v>0</v>
      </c>
      <c r="I14" s="5">
        <f t="shared" si="2"/>
        <v>100</v>
      </c>
      <c r="J14" s="5">
        <f t="shared" ca="1" si="3"/>
        <v>0</v>
      </c>
      <c r="K14" s="5">
        <f t="shared" si="5"/>
        <v>0</v>
      </c>
    </row>
    <row r="15" spans="1:11" x14ac:dyDescent="0.25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4"/>
        <v>100</v>
      </c>
      <c r="I15" s="5">
        <f t="shared" si="2"/>
        <v>0</v>
      </c>
      <c r="J15" s="5">
        <f t="shared" ca="1" si="3"/>
        <v>100</v>
      </c>
      <c r="K15" s="5">
        <f t="shared" si="5"/>
        <v>0</v>
      </c>
    </row>
    <row r="16" spans="1:11" x14ac:dyDescent="0.25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4"/>
        <v>0</v>
      </c>
      <c r="I16" s="5">
        <f t="shared" si="2"/>
        <v>100</v>
      </c>
      <c r="J16" s="5">
        <f t="shared" ca="1" si="3"/>
        <v>0</v>
      </c>
      <c r="K16" s="5">
        <f t="shared" si="5"/>
        <v>0</v>
      </c>
    </row>
    <row r="17" spans="1:11" x14ac:dyDescent="0.25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4"/>
        <v>100</v>
      </c>
      <c r="I17" s="5">
        <f t="shared" si="2"/>
        <v>0</v>
      </c>
      <c r="J17" s="5">
        <f t="shared" ca="1" si="3"/>
        <v>100</v>
      </c>
      <c r="K17" s="5">
        <f t="shared" si="5"/>
        <v>0</v>
      </c>
    </row>
    <row r="18" spans="1:11" x14ac:dyDescent="0.25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4"/>
        <v>100</v>
      </c>
      <c r="I18" s="5">
        <f t="shared" si="2"/>
        <v>100</v>
      </c>
      <c r="J18" s="5">
        <f t="shared" ca="1" si="3"/>
        <v>0</v>
      </c>
      <c r="K18" s="5">
        <f t="shared" si="5"/>
        <v>0</v>
      </c>
    </row>
    <row r="19" spans="1:11" x14ac:dyDescent="0.25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4"/>
        <v>0</v>
      </c>
      <c r="I19" s="5">
        <f t="shared" si="2"/>
        <v>100</v>
      </c>
      <c r="J19" s="5">
        <f t="shared" ca="1" si="3"/>
        <v>0</v>
      </c>
      <c r="K19" s="5">
        <f t="shared" si="5"/>
        <v>0</v>
      </c>
    </row>
    <row r="20" spans="1:11" x14ac:dyDescent="0.25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4"/>
        <v>0</v>
      </c>
      <c r="I20" s="5">
        <f t="shared" si="2"/>
        <v>100</v>
      </c>
      <c r="J20" s="5">
        <f t="shared" ca="1" si="3"/>
        <v>0</v>
      </c>
      <c r="K20" s="5">
        <f t="shared" si="5"/>
        <v>0</v>
      </c>
    </row>
    <row r="21" spans="1:11" x14ac:dyDescent="0.25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4"/>
        <v>0</v>
      </c>
      <c r="I21" s="5">
        <f t="shared" si="2"/>
        <v>100</v>
      </c>
      <c r="J21" s="5">
        <f t="shared" ca="1" si="3"/>
        <v>0</v>
      </c>
      <c r="K21" s="5">
        <f t="shared" si="5"/>
        <v>0</v>
      </c>
    </row>
    <row r="22" spans="1:11" x14ac:dyDescent="0.25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4"/>
        <v>0</v>
      </c>
      <c r="I22" s="5">
        <f t="shared" si="2"/>
        <v>100</v>
      </c>
      <c r="J22" s="5">
        <f t="shared" ca="1" si="3"/>
        <v>0</v>
      </c>
      <c r="K22" s="5">
        <f t="shared" si="5"/>
        <v>0</v>
      </c>
    </row>
    <row r="23" spans="1:11" x14ac:dyDescent="0.25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4"/>
        <v>100</v>
      </c>
      <c r="I23" s="5">
        <f t="shared" si="2"/>
        <v>0</v>
      </c>
      <c r="J23" s="5">
        <f t="shared" ca="1" si="3"/>
        <v>0</v>
      </c>
      <c r="K23" s="5">
        <f t="shared" si="5"/>
        <v>100</v>
      </c>
    </row>
    <row r="24" spans="1:11" x14ac:dyDescent="0.25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4"/>
        <v>100</v>
      </c>
      <c r="I24" s="5">
        <f t="shared" si="2"/>
        <v>0</v>
      </c>
      <c r="J24" s="5">
        <f t="shared" ca="1" si="3"/>
        <v>0</v>
      </c>
      <c r="K24" s="5">
        <f t="shared" si="5"/>
        <v>100</v>
      </c>
    </row>
    <row r="25" spans="1:11" x14ac:dyDescent="0.25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4"/>
        <v>0</v>
      </c>
      <c r="I25" s="5">
        <f t="shared" si="2"/>
        <v>0</v>
      </c>
      <c r="J25" s="5">
        <f t="shared" ca="1" si="3"/>
        <v>0</v>
      </c>
      <c r="K25" s="5">
        <f t="shared" si="5"/>
        <v>0</v>
      </c>
    </row>
    <row r="26" spans="1:11" x14ac:dyDescent="0.25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4"/>
        <v>0</v>
      </c>
      <c r="I26" s="5">
        <f t="shared" si="2"/>
        <v>100</v>
      </c>
      <c r="J26" s="5">
        <f t="shared" ca="1" si="3"/>
        <v>0</v>
      </c>
      <c r="K26" s="5">
        <f t="shared" si="5"/>
        <v>0</v>
      </c>
    </row>
    <row r="27" spans="1:11" x14ac:dyDescent="0.25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4"/>
        <v>0</v>
      </c>
      <c r="I27" s="5">
        <f t="shared" si="2"/>
        <v>100</v>
      </c>
      <c r="J27" s="5">
        <f t="shared" ca="1" si="3"/>
        <v>0</v>
      </c>
      <c r="K27" s="5">
        <f t="shared" si="5"/>
        <v>0</v>
      </c>
    </row>
    <row r="28" spans="1:11" x14ac:dyDescent="0.25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4"/>
        <v>100</v>
      </c>
      <c r="I28" s="5">
        <f t="shared" si="2"/>
        <v>100</v>
      </c>
      <c r="J28" s="5">
        <f t="shared" ca="1" si="3"/>
        <v>0</v>
      </c>
      <c r="K28" s="5">
        <f t="shared" si="5"/>
        <v>0</v>
      </c>
    </row>
    <row r="29" spans="1:11" x14ac:dyDescent="0.25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4"/>
        <v>0</v>
      </c>
      <c r="I29" s="5">
        <f t="shared" si="2"/>
        <v>100</v>
      </c>
      <c r="J29" s="5">
        <f t="shared" ca="1" si="3"/>
        <v>0</v>
      </c>
      <c r="K29" s="5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43DD-D74D-47A2-90C1-DA78F855B891}">
  <dimension ref="A1:I29"/>
  <sheetViews>
    <sheetView workbookViewId="0">
      <selection activeCell="I2" sqref="I2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9" width="13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IF(AND(G2&gt;=10,G2&lt;20),100,IF(G2&gt;=20,200,0))</f>
        <v>0</v>
      </c>
      <c r="I2" s="5">
        <f>IF(D2="Produzione",50,IF(D2="Amministrazione",70,90))</f>
        <v>50</v>
      </c>
    </row>
    <row r="3" spans="1:9" x14ac:dyDescent="0.25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IF(AND(G3&gt;=10,G3&lt;20),100,IF(G3&gt;=20,200,0))</f>
        <v>0</v>
      </c>
      <c r="I3" s="5">
        <f t="shared" ref="I3:I29" si="2">IF(D3="Produzione",50,IF(D3="Amministrazione",70,90))</f>
        <v>50</v>
      </c>
    </row>
    <row r="4" spans="1:9" x14ac:dyDescent="0.25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70</v>
      </c>
    </row>
    <row r="5" spans="1:9" x14ac:dyDescent="0.25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50</v>
      </c>
    </row>
    <row r="6" spans="1:9" x14ac:dyDescent="0.25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200</v>
      </c>
      <c r="I6" s="5">
        <f t="shared" si="2"/>
        <v>90</v>
      </c>
    </row>
    <row r="7" spans="1:9" x14ac:dyDescent="0.25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1"/>
        <v>100</v>
      </c>
      <c r="I7" s="5">
        <f t="shared" si="2"/>
        <v>50</v>
      </c>
    </row>
    <row r="8" spans="1:9" x14ac:dyDescent="0.25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90</v>
      </c>
    </row>
    <row r="9" spans="1:9" x14ac:dyDescent="0.25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70</v>
      </c>
    </row>
    <row r="10" spans="1:9" x14ac:dyDescent="0.25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200</v>
      </c>
      <c r="I10" s="5">
        <f t="shared" si="2"/>
        <v>50</v>
      </c>
    </row>
    <row r="11" spans="1:9" x14ac:dyDescent="0.25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50</v>
      </c>
    </row>
    <row r="12" spans="1:9" x14ac:dyDescent="0.25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200</v>
      </c>
      <c r="I12" s="5">
        <f t="shared" si="2"/>
        <v>90</v>
      </c>
    </row>
    <row r="13" spans="1:9" x14ac:dyDescent="0.25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200</v>
      </c>
      <c r="I13" s="5">
        <f t="shared" si="2"/>
        <v>50</v>
      </c>
    </row>
    <row r="14" spans="1:9" x14ac:dyDescent="0.25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50</v>
      </c>
    </row>
    <row r="15" spans="1:9" x14ac:dyDescent="0.25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200</v>
      </c>
      <c r="I15" s="5">
        <f t="shared" si="2"/>
        <v>70</v>
      </c>
    </row>
    <row r="16" spans="1:9" x14ac:dyDescent="0.25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50</v>
      </c>
    </row>
    <row r="17" spans="1:9" x14ac:dyDescent="0.25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70</v>
      </c>
    </row>
    <row r="18" spans="1:9" x14ac:dyDescent="0.25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200</v>
      </c>
      <c r="I18" s="5">
        <f t="shared" si="2"/>
        <v>50</v>
      </c>
    </row>
    <row r="19" spans="1:9" x14ac:dyDescent="0.25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50</v>
      </c>
    </row>
    <row r="20" spans="1:9" x14ac:dyDescent="0.25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50</v>
      </c>
    </row>
    <row r="21" spans="1:9" x14ac:dyDescent="0.25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50</v>
      </c>
    </row>
    <row r="22" spans="1:9" x14ac:dyDescent="0.25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50</v>
      </c>
    </row>
    <row r="23" spans="1:9" x14ac:dyDescent="0.25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90</v>
      </c>
    </row>
    <row r="24" spans="1:9" x14ac:dyDescent="0.25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90</v>
      </c>
    </row>
    <row r="25" spans="1:9" x14ac:dyDescent="0.25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70</v>
      </c>
    </row>
    <row r="26" spans="1:9" x14ac:dyDescent="0.25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50</v>
      </c>
    </row>
    <row r="27" spans="1:9" x14ac:dyDescent="0.25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50</v>
      </c>
    </row>
    <row r="28" spans="1:9" x14ac:dyDescent="0.25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50</v>
      </c>
    </row>
    <row r="29" spans="1:9" x14ac:dyDescent="0.25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569F-4BEC-4B39-BCF5-13A19D5A9196}">
  <dimension ref="A1:M29"/>
  <sheetViews>
    <sheetView tabSelected="1" topLeftCell="E1" workbookViewId="0">
      <selection activeCell="P11" sqref="P11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9" width="13.7109375" customWidth="1"/>
    <col min="10" max="10" width="25.5703125" bestFit="1" customWidth="1"/>
    <col min="11" max="11" width="33.42578125" style="12" bestFit="1" customWidth="1"/>
    <col min="12" max="12" width="27.7109375" bestFit="1" customWidth="1"/>
    <col min="13" max="13" width="35.7109375" style="12" bestFit="1" customWidth="1"/>
  </cols>
  <sheetData>
    <row r="1" spans="1:13" s="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45</v>
      </c>
      <c r="L1" s="1" t="s">
        <v>44</v>
      </c>
      <c r="M1" s="1" t="s">
        <v>46</v>
      </c>
    </row>
    <row r="2" spans="1:13" x14ac:dyDescent="0.25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IF(AND(G2&gt;=10,G2&lt;20),100,IF(G2&gt;=20,200,0))</f>
        <v>0</v>
      </c>
      <c r="I2" s="5">
        <f>IF(D2="Produzione",50,IF(D2="Amministrazione",70,90))</f>
        <v>50</v>
      </c>
      <c r="J2" s="7">
        <f ca="1">IF(G2&lt;10,C2+(365*10),"")</f>
        <v>45446</v>
      </c>
      <c r="K2" s="14" t="str">
        <f ca="1">IFERROR(DATEDIF(TODAY(),J2,"y")&amp;" anni "&amp;DATEDIF(TODAY(),J2,"YM")&amp;" mesi "&amp;DATEDIF(TODAY(),J2,"MD")&amp;" giorni ","")</f>
        <v xml:space="preserve">1 anni 7 mesi 16 giorni </v>
      </c>
      <c r="L2" s="7">
        <f ca="1">IF(G2&lt;20,C2+(365*20),"")</f>
        <v>49096</v>
      </c>
      <c r="M2" s="14" t="str">
        <f ca="1">IFERROR(DATEDIF(TODAY(),L2,"y")&amp;" anni "&amp;DATEDIF(TODAY(),L2,"YM")&amp;" mesi "&amp;DATEDIF(TODAY(),L2,"MD")&amp;" giorni ","")</f>
        <v xml:space="preserve">11 anni 7 mesi 14 giorni </v>
      </c>
    </row>
    <row r="3" spans="1:13" x14ac:dyDescent="0.25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IF(AND(G3&gt;=10,G3&lt;20),100,IF(G3&gt;=20,200,0))</f>
        <v>0</v>
      </c>
      <c r="I3" s="5">
        <f t="shared" ref="I3:I29" si="2">IF(D3="Produzione",50,IF(D3="Amministrazione",70,90))</f>
        <v>50</v>
      </c>
      <c r="J3" s="7">
        <f t="shared" ref="J3:J29" ca="1" si="3">IF(G3&lt;10,C3+(365*10),"")</f>
        <v>47116</v>
      </c>
      <c r="K3" s="14" t="str">
        <f t="shared" ref="K3:K29" ca="1" si="4">IFERROR(DATEDIF(TODAY(),J3,"y")&amp;" anni "&amp;DATEDIF(TODAY(),J3,"YM")&amp;" mesi "&amp;DATEDIF(TODAY(),J3,"MD")&amp;" giorni ","")</f>
        <v xml:space="preserve">6 anni 2 mesi 11 giorni </v>
      </c>
      <c r="L3" s="7">
        <f t="shared" ref="L3:L29" ca="1" si="5">IF(G3&lt;20,C3+(365*20),"")</f>
        <v>50766</v>
      </c>
      <c r="M3" s="14" t="str">
        <f t="shared" ref="M3:M29" ca="1" si="6">IFERROR(DATEDIF(TODAY(),L3,"y")&amp;" anni "&amp;DATEDIF(TODAY(),L3,"YM")&amp;" mesi "&amp;DATEDIF(TODAY(),L3,"MD")&amp;" giorni ","")</f>
        <v xml:space="preserve">16 anni 2 mesi 9 giorni </v>
      </c>
    </row>
    <row r="4" spans="1:13" x14ac:dyDescent="0.25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70</v>
      </c>
      <c r="J4" s="7" t="str">
        <f t="shared" ca="1" si="3"/>
        <v/>
      </c>
      <c r="K4" s="14" t="str">
        <f t="shared" ca="1" si="4"/>
        <v/>
      </c>
      <c r="L4" s="7">
        <f t="shared" ca="1" si="5"/>
        <v>46753</v>
      </c>
      <c r="M4" s="14" t="str">
        <f t="shared" ca="1" si="6"/>
        <v xml:space="preserve">5 anni 2 mesi 14 giorni </v>
      </c>
    </row>
    <row r="5" spans="1:13" x14ac:dyDescent="0.25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50</v>
      </c>
      <c r="J5" s="7">
        <f t="shared" ca="1" si="3"/>
        <v>47481</v>
      </c>
      <c r="K5" s="14" t="str">
        <f t="shared" ca="1" si="4"/>
        <v xml:space="preserve">7 anni 2 mesi 11 giorni </v>
      </c>
      <c r="L5" s="7">
        <f t="shared" ca="1" si="5"/>
        <v>51131</v>
      </c>
      <c r="M5" s="14" t="str">
        <f t="shared" ca="1" si="6"/>
        <v xml:space="preserve">17 anni 2 mesi 9 giorni </v>
      </c>
    </row>
    <row r="6" spans="1:13" x14ac:dyDescent="0.25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200</v>
      </c>
      <c r="I6" s="5">
        <f t="shared" si="2"/>
        <v>90</v>
      </c>
      <c r="J6" s="7" t="str">
        <f t="shared" ca="1" si="3"/>
        <v/>
      </c>
      <c r="K6" s="14" t="str">
        <f t="shared" ca="1" si="4"/>
        <v/>
      </c>
      <c r="L6" s="7" t="str">
        <f t="shared" ca="1" si="5"/>
        <v/>
      </c>
      <c r="M6" s="14" t="str">
        <f t="shared" ca="1" si="6"/>
        <v/>
      </c>
    </row>
    <row r="7" spans="1:13" x14ac:dyDescent="0.25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1"/>
        <v>100</v>
      </c>
      <c r="I7" s="5">
        <f t="shared" si="2"/>
        <v>50</v>
      </c>
      <c r="J7" s="7" t="str">
        <f t="shared" ca="1" si="3"/>
        <v/>
      </c>
      <c r="K7" s="14" t="str">
        <f t="shared" ca="1" si="4"/>
        <v/>
      </c>
      <c r="L7" s="7">
        <f t="shared" ca="1" si="5"/>
        <v>47603</v>
      </c>
      <c r="M7" s="14" t="str">
        <f t="shared" ca="1" si="6"/>
        <v xml:space="preserve">7 anni 6 mesi 12 giorni </v>
      </c>
    </row>
    <row r="8" spans="1:13" x14ac:dyDescent="0.25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90</v>
      </c>
      <c r="J8" s="7" t="str">
        <f t="shared" ca="1" si="3"/>
        <v/>
      </c>
      <c r="K8" s="14" t="str">
        <f t="shared" ca="1" si="4"/>
        <v/>
      </c>
      <c r="L8" s="7">
        <f t="shared" ca="1" si="5"/>
        <v>47848</v>
      </c>
      <c r="M8" s="14" t="str">
        <f t="shared" ca="1" si="6"/>
        <v xml:space="preserve">8 anni 2 mesi 13 giorni </v>
      </c>
    </row>
    <row r="9" spans="1:13" x14ac:dyDescent="0.25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70</v>
      </c>
      <c r="J9" s="7">
        <f t="shared" ca="1" si="3"/>
        <v>46672</v>
      </c>
      <c r="K9" s="14" t="str">
        <f t="shared" ca="1" si="4"/>
        <v xml:space="preserve">4 anni 11 mesi 24 giorni </v>
      </c>
      <c r="L9" s="7">
        <f t="shared" ca="1" si="5"/>
        <v>50322</v>
      </c>
      <c r="M9" s="14" t="str">
        <f t="shared" ca="1" si="6"/>
        <v xml:space="preserve">14 anni 11 mesi 21 giorni </v>
      </c>
    </row>
    <row r="10" spans="1:13" x14ac:dyDescent="0.25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200</v>
      </c>
      <c r="I10" s="5">
        <f t="shared" si="2"/>
        <v>50</v>
      </c>
      <c r="J10" s="7" t="str">
        <f t="shared" ca="1" si="3"/>
        <v/>
      </c>
      <c r="K10" s="14" t="str">
        <f t="shared" ca="1" si="4"/>
        <v/>
      </c>
      <c r="L10" s="7" t="str">
        <f t="shared" ca="1" si="5"/>
        <v/>
      </c>
      <c r="M10" s="14" t="str">
        <f t="shared" ca="1" si="6"/>
        <v/>
      </c>
    </row>
    <row r="11" spans="1:13" x14ac:dyDescent="0.25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50</v>
      </c>
      <c r="J11" s="7">
        <f t="shared" ca="1" si="3"/>
        <v>44929</v>
      </c>
      <c r="K11" s="14" t="str">
        <f t="shared" ca="1" si="4"/>
        <v xml:space="preserve">0 anni 2 mesi 16 giorni </v>
      </c>
      <c r="L11" s="7">
        <f t="shared" ca="1" si="5"/>
        <v>48579</v>
      </c>
      <c r="M11" s="14" t="str">
        <f t="shared" ca="1" si="6"/>
        <v xml:space="preserve">10 anni 2 mesi 13 giorni </v>
      </c>
    </row>
    <row r="12" spans="1:13" x14ac:dyDescent="0.25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200</v>
      </c>
      <c r="I12" s="5">
        <f t="shared" si="2"/>
        <v>90</v>
      </c>
      <c r="J12" s="7" t="str">
        <f t="shared" ca="1" si="3"/>
        <v/>
      </c>
      <c r="K12" s="14" t="str">
        <f t="shared" ca="1" si="4"/>
        <v/>
      </c>
      <c r="L12" s="7" t="str">
        <f t="shared" ca="1" si="5"/>
        <v/>
      </c>
      <c r="M12" s="14" t="str">
        <f t="shared" ca="1" si="6"/>
        <v/>
      </c>
    </row>
    <row r="13" spans="1:13" x14ac:dyDescent="0.25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200</v>
      </c>
      <c r="I13" s="5">
        <f t="shared" si="2"/>
        <v>50</v>
      </c>
      <c r="J13" s="7" t="str">
        <f t="shared" ca="1" si="3"/>
        <v/>
      </c>
      <c r="K13" s="14" t="str">
        <f t="shared" ca="1" si="4"/>
        <v/>
      </c>
      <c r="L13" s="7" t="str">
        <f t="shared" ca="1" si="5"/>
        <v/>
      </c>
      <c r="M13" s="14" t="str">
        <f t="shared" ca="1" si="6"/>
        <v/>
      </c>
    </row>
    <row r="14" spans="1:13" x14ac:dyDescent="0.25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50</v>
      </c>
      <c r="J14" s="7">
        <f t="shared" ca="1" si="3"/>
        <v>46506</v>
      </c>
      <c r="K14" s="14" t="str">
        <f t="shared" ca="1" si="4"/>
        <v xml:space="preserve">4 anni 6 mesi 11 giorni </v>
      </c>
      <c r="L14" s="7">
        <f t="shared" ca="1" si="5"/>
        <v>50156</v>
      </c>
      <c r="M14" s="14" t="str">
        <f t="shared" ca="1" si="6"/>
        <v xml:space="preserve">14 anni 6 mesi 8 giorni </v>
      </c>
    </row>
    <row r="15" spans="1:13" x14ac:dyDescent="0.25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200</v>
      </c>
      <c r="I15" s="5">
        <f t="shared" si="2"/>
        <v>70</v>
      </c>
      <c r="J15" s="7" t="str">
        <f t="shared" ca="1" si="3"/>
        <v/>
      </c>
      <c r="K15" s="14" t="str">
        <f t="shared" ca="1" si="4"/>
        <v/>
      </c>
      <c r="L15" s="7" t="str">
        <f t="shared" ca="1" si="5"/>
        <v/>
      </c>
      <c r="M15" s="14" t="str">
        <f t="shared" ca="1" si="6"/>
        <v/>
      </c>
    </row>
    <row r="16" spans="1:13" x14ac:dyDescent="0.25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50</v>
      </c>
      <c r="J16" s="7">
        <f t="shared" ca="1" si="3"/>
        <v>46024</v>
      </c>
      <c r="K16" s="14" t="str">
        <f t="shared" ca="1" si="4"/>
        <v xml:space="preserve">3 anni 2 mesi 15 giorni </v>
      </c>
      <c r="L16" s="7">
        <f t="shared" ca="1" si="5"/>
        <v>49674</v>
      </c>
      <c r="M16" s="14" t="str">
        <f t="shared" ca="1" si="6"/>
        <v xml:space="preserve">13 anni 2 mesi 13 giorni </v>
      </c>
    </row>
    <row r="17" spans="1:13" x14ac:dyDescent="0.25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70</v>
      </c>
      <c r="J17" s="7" t="str">
        <f t="shared" ca="1" si="3"/>
        <v/>
      </c>
      <c r="K17" s="14" t="str">
        <f t="shared" ca="1" si="4"/>
        <v/>
      </c>
      <c r="L17" s="7">
        <f t="shared" ca="1" si="5"/>
        <v>47848</v>
      </c>
      <c r="M17" s="14" t="str">
        <f t="shared" ca="1" si="6"/>
        <v xml:space="preserve">8 anni 2 mesi 13 giorni </v>
      </c>
    </row>
    <row r="18" spans="1:13" x14ac:dyDescent="0.25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200</v>
      </c>
      <c r="I18" s="5">
        <f t="shared" si="2"/>
        <v>50</v>
      </c>
      <c r="J18" s="7" t="str">
        <f t="shared" ca="1" si="3"/>
        <v/>
      </c>
      <c r="K18" s="14" t="str">
        <f t="shared" ca="1" si="4"/>
        <v/>
      </c>
      <c r="L18" s="7" t="str">
        <f t="shared" ca="1" si="5"/>
        <v/>
      </c>
      <c r="M18" s="14" t="str">
        <f t="shared" ca="1" si="6"/>
        <v/>
      </c>
    </row>
    <row r="19" spans="1:13" x14ac:dyDescent="0.25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50</v>
      </c>
      <c r="J19" s="7">
        <f t="shared" ca="1" si="3"/>
        <v>47481</v>
      </c>
      <c r="K19" s="14" t="str">
        <f t="shared" ca="1" si="4"/>
        <v xml:space="preserve">7 anni 2 mesi 11 giorni </v>
      </c>
      <c r="L19" s="7">
        <f t="shared" ca="1" si="5"/>
        <v>51131</v>
      </c>
      <c r="M19" s="14" t="str">
        <f t="shared" ca="1" si="6"/>
        <v xml:space="preserve">17 anni 2 mesi 9 giorni </v>
      </c>
    </row>
    <row r="20" spans="1:13" x14ac:dyDescent="0.25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50</v>
      </c>
      <c r="J20" s="7">
        <f t="shared" ca="1" si="3"/>
        <v>46476</v>
      </c>
      <c r="K20" s="14" t="str">
        <f t="shared" ca="1" si="4"/>
        <v xml:space="preserve">4 anni 5 mesi 12 giorni </v>
      </c>
      <c r="L20" s="7">
        <f t="shared" ca="1" si="5"/>
        <v>50126</v>
      </c>
      <c r="M20" s="14" t="str">
        <f t="shared" ca="1" si="6"/>
        <v xml:space="preserve">14 anni 5 mesi 9 giorni </v>
      </c>
    </row>
    <row r="21" spans="1:13" x14ac:dyDescent="0.25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50</v>
      </c>
      <c r="J21" s="7">
        <f t="shared" ca="1" si="3"/>
        <v>46902</v>
      </c>
      <c r="K21" s="14" t="str">
        <f t="shared" ca="1" si="4"/>
        <v xml:space="preserve">5 anni 7 mesi 11 giorni </v>
      </c>
      <c r="L21" s="7">
        <f t="shared" ca="1" si="5"/>
        <v>50552</v>
      </c>
      <c r="M21" s="14" t="str">
        <f t="shared" ca="1" si="6"/>
        <v xml:space="preserve">15 anni 7 mesi 9 giorni </v>
      </c>
    </row>
    <row r="22" spans="1:13" x14ac:dyDescent="0.25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50</v>
      </c>
      <c r="J22" s="7">
        <f t="shared" ca="1" si="3"/>
        <v>47736</v>
      </c>
      <c r="K22" s="14" t="str">
        <f t="shared" ca="1" si="4"/>
        <v xml:space="preserve">7 anni 10 mesi 23 giorni </v>
      </c>
      <c r="L22" s="7">
        <f t="shared" ca="1" si="5"/>
        <v>51386</v>
      </c>
      <c r="M22" s="14" t="str">
        <f t="shared" ca="1" si="6"/>
        <v xml:space="preserve">17 anni 10 mesi 20 giorni </v>
      </c>
    </row>
    <row r="23" spans="1:13" x14ac:dyDescent="0.25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90</v>
      </c>
      <c r="J23" s="7" t="str">
        <f t="shared" ca="1" si="3"/>
        <v/>
      </c>
      <c r="K23" s="14" t="str">
        <f t="shared" ca="1" si="4"/>
        <v/>
      </c>
      <c r="L23" s="7">
        <f t="shared" ca="1" si="5"/>
        <v>46753</v>
      </c>
      <c r="M23" s="14" t="str">
        <f t="shared" ca="1" si="6"/>
        <v xml:space="preserve">5 anni 2 mesi 14 giorni </v>
      </c>
    </row>
    <row r="24" spans="1:13" x14ac:dyDescent="0.25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90</v>
      </c>
      <c r="J24" s="7" t="str">
        <f t="shared" ca="1" si="3"/>
        <v/>
      </c>
      <c r="K24" s="14" t="str">
        <f t="shared" ca="1" si="4"/>
        <v/>
      </c>
      <c r="L24" s="7">
        <f t="shared" ca="1" si="5"/>
        <v>46387</v>
      </c>
      <c r="M24" s="14" t="str">
        <f t="shared" ca="1" si="6"/>
        <v xml:space="preserve">4 anni 2 mesi 13 giorni </v>
      </c>
    </row>
    <row r="25" spans="1:13" x14ac:dyDescent="0.25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70</v>
      </c>
      <c r="J25" s="7">
        <f t="shared" ca="1" si="3"/>
        <v>46390</v>
      </c>
      <c r="K25" s="14" t="str">
        <f t="shared" ca="1" si="4"/>
        <v xml:space="preserve">4 anni 2 mesi 16 giorni </v>
      </c>
      <c r="L25" s="7">
        <f t="shared" ca="1" si="5"/>
        <v>50040</v>
      </c>
      <c r="M25" s="14" t="str">
        <f t="shared" ca="1" si="6"/>
        <v xml:space="preserve">14 anni 2 mesi 13 giorni </v>
      </c>
    </row>
    <row r="26" spans="1:13" x14ac:dyDescent="0.25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50</v>
      </c>
      <c r="J26" s="7">
        <f t="shared" ca="1" si="3"/>
        <v>44929</v>
      </c>
      <c r="K26" s="14" t="str">
        <f t="shared" ca="1" si="4"/>
        <v xml:space="preserve">0 anni 2 mesi 16 giorni </v>
      </c>
      <c r="L26" s="7">
        <f t="shared" ca="1" si="5"/>
        <v>48579</v>
      </c>
      <c r="M26" s="14" t="str">
        <f t="shared" ca="1" si="6"/>
        <v xml:space="preserve">10 anni 2 mesi 13 giorni </v>
      </c>
    </row>
    <row r="27" spans="1:13" x14ac:dyDescent="0.25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50</v>
      </c>
      <c r="J27" s="7">
        <f t="shared" ca="1" si="3"/>
        <v>45445</v>
      </c>
      <c r="K27" s="14" t="str">
        <f t="shared" ca="1" si="4"/>
        <v xml:space="preserve">1 anni 7 mesi 15 giorni </v>
      </c>
      <c r="L27" s="7">
        <f t="shared" ca="1" si="5"/>
        <v>49095</v>
      </c>
      <c r="M27" s="14" t="str">
        <f t="shared" ca="1" si="6"/>
        <v xml:space="preserve">11 anni 7 mesi 13 giorni </v>
      </c>
    </row>
    <row r="28" spans="1:13" x14ac:dyDescent="0.25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50</v>
      </c>
      <c r="J28" s="7" t="str">
        <f t="shared" ca="1" si="3"/>
        <v/>
      </c>
      <c r="K28" s="14" t="str">
        <f t="shared" ca="1" si="4"/>
        <v/>
      </c>
      <c r="L28" s="7">
        <f t="shared" ca="1" si="5"/>
        <v>48092</v>
      </c>
      <c r="M28" s="14" t="str">
        <f t="shared" ca="1" si="6"/>
        <v xml:space="preserve">8 anni 10 mesi 14 giorni </v>
      </c>
    </row>
    <row r="29" spans="1:13" x14ac:dyDescent="0.25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50</v>
      </c>
      <c r="J29" s="7">
        <f t="shared" ca="1" si="3"/>
        <v>46782</v>
      </c>
      <c r="K29" s="14" t="str">
        <f t="shared" ca="1" si="4"/>
        <v xml:space="preserve">5 anni 3 mesi 12 giorni </v>
      </c>
      <c r="L29" s="7">
        <f t="shared" ca="1" si="5"/>
        <v>50432</v>
      </c>
      <c r="M29" s="14" t="str">
        <f t="shared" ca="1" si="6"/>
        <v xml:space="preserve">15 anni 3 mesi 9 giorni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Cristiano</dc:creator>
  <cp:lastModifiedBy>Sergio Cristiano</cp:lastModifiedBy>
  <dcterms:created xsi:type="dcterms:W3CDTF">2015-06-05T18:19:34Z</dcterms:created>
  <dcterms:modified xsi:type="dcterms:W3CDTF">2022-10-18T15:49:38Z</dcterms:modified>
</cp:coreProperties>
</file>