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a31d997f2adb6/Mestrado/PAA2/GrupoE_Huffman/"/>
    </mc:Choice>
  </mc:AlternateContent>
  <xr:revisionPtr revIDLastSave="311" documentId="113_{BFFF1A8A-14DD-430A-94BE-7525B6A67B87}" xr6:coauthVersionLast="45" xr6:coauthVersionMax="45" xr10:uidLastSave="{956041D5-A5F4-4031-9AFC-B8B06806BA90}"/>
  <bookViews>
    <workbookView xWindow="-120" yWindow="-120" windowWidth="29040" windowHeight="15840" xr2:uid="{A7E3F0A6-BE73-4620-9884-689BBE579AC3}"/>
  </bookViews>
  <sheets>
    <sheet name="Quadro" sheetId="1" r:id="rId1"/>
    <sheet name="Modo Release" sheetId="4" r:id="rId2"/>
    <sheet name="Modo Debug" sheetId="2" r:id="rId3"/>
    <sheet name="Linux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G6" i="1"/>
  <c r="G7" i="1"/>
  <c r="G8" i="1"/>
  <c r="G9" i="1"/>
  <c r="F6" i="1"/>
  <c r="F7" i="1"/>
  <c r="F8" i="1"/>
  <c r="F9" i="1"/>
  <c r="H5" i="1"/>
  <c r="G5" i="1"/>
  <c r="F5" i="1"/>
  <c r="R23" i="1"/>
  <c r="S23" i="1"/>
  <c r="T23" i="1"/>
  <c r="U23" i="1"/>
  <c r="Q23" i="1"/>
  <c r="K23" i="1"/>
  <c r="L23" i="1"/>
  <c r="M23" i="1"/>
  <c r="N23" i="1"/>
  <c r="J23" i="1"/>
  <c r="R22" i="1"/>
  <c r="S22" i="1"/>
  <c r="T22" i="1"/>
  <c r="U22" i="1"/>
  <c r="Q22" i="1"/>
  <c r="K22" i="1"/>
  <c r="L22" i="1"/>
  <c r="M22" i="1"/>
  <c r="N22" i="1"/>
  <c r="J22" i="1"/>
  <c r="R21" i="1"/>
  <c r="S21" i="1"/>
  <c r="Q21" i="1"/>
  <c r="K21" i="1"/>
  <c r="L21" i="1"/>
  <c r="M21" i="1"/>
  <c r="N21" i="1"/>
  <c r="J21" i="1"/>
  <c r="S20" i="1"/>
  <c r="T20" i="1"/>
  <c r="U20" i="1"/>
  <c r="R20" i="1"/>
  <c r="Q20" i="1"/>
  <c r="T19" i="1"/>
  <c r="U19" i="1"/>
  <c r="R19" i="1"/>
  <c r="S19" i="1"/>
  <c r="Q19" i="1"/>
  <c r="K20" i="1"/>
  <c r="L20" i="1"/>
  <c r="M20" i="1"/>
  <c r="N20" i="1"/>
  <c r="J20" i="1"/>
  <c r="K19" i="1"/>
  <c r="L19" i="1"/>
  <c r="M19" i="1"/>
  <c r="N19" i="1"/>
  <c r="J19" i="1"/>
  <c r="R18" i="1"/>
  <c r="S18" i="1"/>
  <c r="T18" i="1"/>
  <c r="U18" i="1"/>
  <c r="Q18" i="1"/>
  <c r="K18" i="1"/>
  <c r="L18" i="1"/>
  <c r="M18" i="1"/>
  <c r="N18" i="1"/>
  <c r="J18" i="1"/>
  <c r="U17" i="1"/>
  <c r="T17" i="1"/>
  <c r="S17" i="1"/>
  <c r="R17" i="1"/>
  <c r="Q17" i="1"/>
  <c r="N17" i="1"/>
  <c r="M17" i="1"/>
  <c r="L17" i="1"/>
  <c r="K17" i="1"/>
  <c r="J17" i="1"/>
  <c r="D23" i="1"/>
  <c r="E23" i="1"/>
  <c r="F23" i="1"/>
  <c r="G23" i="1"/>
  <c r="C23" i="1"/>
  <c r="D22" i="1"/>
  <c r="E22" i="1"/>
  <c r="F22" i="1"/>
  <c r="G22" i="1"/>
  <c r="C22" i="1"/>
  <c r="D21" i="1"/>
  <c r="E21" i="1"/>
  <c r="F21" i="1"/>
  <c r="G21" i="1"/>
  <c r="C21" i="1"/>
  <c r="D20" i="1"/>
  <c r="E20" i="1"/>
  <c r="F20" i="1"/>
  <c r="G20" i="1"/>
  <c r="C20" i="1"/>
  <c r="D19" i="1"/>
  <c r="E19" i="1"/>
  <c r="F19" i="1"/>
  <c r="G19" i="1"/>
  <c r="C19" i="1"/>
  <c r="D18" i="1"/>
  <c r="E18" i="1"/>
  <c r="F18" i="1"/>
  <c r="G18" i="1"/>
  <c r="C18" i="1"/>
  <c r="G17" i="1"/>
  <c r="F17" i="1"/>
  <c r="E17" i="1"/>
  <c r="D17" i="1"/>
  <c r="C17" i="1"/>
  <c r="E9" i="1"/>
  <c r="E8" i="1"/>
  <c r="E7" i="1"/>
  <c r="D9" i="1"/>
  <c r="D8" i="1"/>
  <c r="D7" i="1"/>
  <c r="C9" i="1"/>
  <c r="C8" i="1"/>
  <c r="C7" i="1"/>
  <c r="E6" i="1"/>
  <c r="C6" i="1"/>
  <c r="D6" i="1"/>
  <c r="E5" i="1"/>
  <c r="D5" i="1"/>
  <c r="C5" i="1"/>
</calcChain>
</file>

<file path=xl/sharedStrings.xml><?xml version="1.0" encoding="utf-8"?>
<sst xmlns="http://schemas.openxmlformats.org/spreadsheetml/2006/main" count="60" uniqueCount="26">
  <si>
    <t>Lap</t>
  </si>
  <si>
    <t>Análise de Tempo</t>
  </si>
  <si>
    <t>(tempo em segundos)</t>
  </si>
  <si>
    <t>Carga Avaliada (tamanho dos arquivos)</t>
  </si>
  <si>
    <t>Quantidade</t>
  </si>
  <si>
    <t>(percentual)</t>
  </si>
  <si>
    <t>Modo Release 
(windows)</t>
  </si>
  <si>
    <t>Modo Debug 
(windows)</t>
  </si>
  <si>
    <t>Linux</t>
  </si>
  <si>
    <t>Diferença
Release x Debug</t>
  </si>
  <si>
    <t>Diferença
Release x Linux</t>
  </si>
  <si>
    <t>Diferença
Debug x Linux</t>
  </si>
  <si>
    <t>Média</t>
  </si>
  <si>
    <t>Mínimo</t>
  </si>
  <si>
    <t>Máximo</t>
  </si>
  <si>
    <t>Desvio</t>
  </si>
  <si>
    <t>Moda</t>
  </si>
  <si>
    <t>Mediana</t>
  </si>
  <si>
    <t>Erro - Para Int.
de Confiança de 95%</t>
  </si>
  <si>
    <t>Erro - Para Int. de Confiança de 95%</t>
  </si>
  <si>
    <t>(tempo em segundos - médias)</t>
  </si>
  <si>
    <t>Não há repetições</t>
  </si>
  <si>
    <t>Carga Avaliada (quantidade de entradas)</t>
  </si>
  <si>
    <t>WINDOWS - COMPILADOR EM MODO RELEASE</t>
  </si>
  <si>
    <t>WINDOWS - COMPILADOR EM MODO DEBUG</t>
  </si>
  <si>
    <t>LINUX - COMPILADOR EM MODO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</si>
</sst>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3" fontId="1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horizontal="left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3" fontId="4" fillId="0" borderId="21" xfId="0" applyNumberFormat="1" applyFont="1" applyBorder="1" applyAlignment="1">
      <alignment horizontal="center" wrapText="1"/>
    </xf>
    <xf numFmtId="3" fontId="4" fillId="0" borderId="22" xfId="0" applyNumberFormat="1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3" fontId="5" fillId="0" borderId="16" xfId="0" applyNumberFormat="1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164" fontId="7" fillId="0" borderId="23" xfId="0" applyNumberFormat="1" applyFont="1" applyBorder="1" applyAlignment="1">
      <alignment horizontal="center" wrapText="1"/>
    </xf>
    <xf numFmtId="164" fontId="7" fillId="0" borderId="24" xfId="0" applyNumberFormat="1" applyFont="1" applyBorder="1" applyAlignment="1">
      <alignment horizontal="center" wrapText="1"/>
    </xf>
    <xf numFmtId="164" fontId="7" fillId="0" borderId="25" xfId="0" applyNumberFormat="1" applyFont="1" applyBorder="1" applyAlignment="1">
      <alignment horizontal="center" wrapText="1"/>
    </xf>
    <xf numFmtId="164" fontId="10" fillId="0" borderId="26" xfId="0" applyNumberFormat="1" applyFont="1" applyBorder="1" applyAlignment="1">
      <alignment horizontal="center" wrapText="1"/>
    </xf>
    <xf numFmtId="164" fontId="10" fillId="0" borderId="27" xfId="0" applyNumberFormat="1" applyFont="1" applyBorder="1" applyAlignment="1">
      <alignment horizontal="center" wrapText="1"/>
    </xf>
    <xf numFmtId="164" fontId="10" fillId="0" borderId="28" xfId="0" applyNumberFormat="1" applyFont="1" applyBorder="1" applyAlignment="1">
      <alignment horizont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30" xfId="0" applyNumberFormat="1" applyFont="1" applyBorder="1" applyAlignment="1">
      <alignment horizontal="center" vertical="center" wrapText="1"/>
    </xf>
    <xf numFmtId="164" fontId="10" fillId="0" borderId="31" xfId="0" applyNumberFormat="1" applyFont="1" applyBorder="1" applyAlignment="1">
      <alignment horizontal="center" vertical="center" wrapText="1"/>
    </xf>
    <xf numFmtId="166" fontId="7" fillId="0" borderId="23" xfId="0" applyNumberFormat="1" applyFont="1" applyBorder="1" applyAlignment="1">
      <alignment horizontal="center" wrapText="1"/>
    </xf>
    <xf numFmtId="166" fontId="7" fillId="0" borderId="24" xfId="0" applyNumberFormat="1" applyFont="1" applyBorder="1" applyAlignment="1">
      <alignment horizontal="center" wrapText="1"/>
    </xf>
    <xf numFmtId="166" fontId="7" fillId="0" borderId="25" xfId="0" applyNumberFormat="1" applyFont="1" applyBorder="1" applyAlignment="1">
      <alignment horizontal="center" wrapText="1"/>
    </xf>
    <xf numFmtId="166" fontId="7" fillId="0" borderId="26" xfId="0" applyNumberFormat="1" applyFont="1" applyBorder="1" applyAlignment="1">
      <alignment horizontal="center" wrapText="1"/>
    </xf>
    <xf numFmtId="166" fontId="7" fillId="0" borderId="27" xfId="0" applyNumberFormat="1" applyFont="1" applyBorder="1" applyAlignment="1">
      <alignment horizontal="center" wrapText="1"/>
    </xf>
    <xf numFmtId="166" fontId="7" fillId="0" borderId="28" xfId="0" applyNumberFormat="1" applyFont="1" applyBorder="1" applyAlignment="1">
      <alignment horizontal="center" wrapText="1"/>
    </xf>
    <xf numFmtId="166" fontId="7" fillId="0" borderId="29" xfId="0" applyNumberFormat="1" applyFont="1" applyBorder="1" applyAlignment="1">
      <alignment horizontal="center" wrapText="1"/>
    </xf>
    <xf numFmtId="166" fontId="7" fillId="0" borderId="30" xfId="0" applyNumberFormat="1" applyFont="1" applyBorder="1" applyAlignment="1">
      <alignment horizontal="center" wrapText="1"/>
    </xf>
    <xf numFmtId="166" fontId="7" fillId="0" borderId="31" xfId="0" applyNumberFormat="1" applyFont="1" applyBorder="1" applyAlignment="1">
      <alignment horizontal="center" wrapText="1"/>
    </xf>
    <xf numFmtId="2" fontId="8" fillId="0" borderId="23" xfId="0" applyNumberFormat="1" applyFont="1" applyBorder="1" applyAlignment="1">
      <alignment horizontal="center" wrapText="1"/>
    </xf>
    <xf numFmtId="2" fontId="8" fillId="0" borderId="24" xfId="0" applyNumberFormat="1" applyFont="1" applyBorder="1" applyAlignment="1">
      <alignment horizontal="center" wrapText="1"/>
    </xf>
    <xf numFmtId="2" fontId="8" fillId="0" borderId="25" xfId="0" applyNumberFormat="1" applyFont="1" applyBorder="1" applyAlignment="1">
      <alignment horizontal="center" wrapText="1"/>
    </xf>
    <xf numFmtId="2" fontId="8" fillId="0" borderId="26" xfId="0" applyNumberFormat="1" applyFont="1" applyBorder="1" applyAlignment="1">
      <alignment horizontal="center" wrapText="1"/>
    </xf>
    <xf numFmtId="2" fontId="8" fillId="0" borderId="27" xfId="0" applyNumberFormat="1" applyFont="1" applyBorder="1" applyAlignment="1">
      <alignment horizontal="center" wrapText="1"/>
    </xf>
    <xf numFmtId="2" fontId="8" fillId="0" borderId="28" xfId="0" applyNumberFormat="1" applyFont="1" applyBorder="1" applyAlignment="1">
      <alignment horizontal="center" wrapText="1"/>
    </xf>
    <xf numFmtId="2" fontId="8" fillId="0" borderId="29" xfId="0" applyNumberFormat="1" applyFont="1" applyBorder="1" applyAlignment="1">
      <alignment horizontal="center" wrapText="1"/>
    </xf>
    <xf numFmtId="2" fontId="8" fillId="0" borderId="30" xfId="0" applyNumberFormat="1" applyFont="1" applyBorder="1" applyAlignment="1">
      <alignment horizontal="center" wrapText="1"/>
    </xf>
    <xf numFmtId="2" fontId="8" fillId="0" borderId="31" xfId="0" applyNumberFormat="1" applyFont="1" applyBorder="1" applyAlignment="1">
      <alignment horizontal="center" wrapText="1"/>
    </xf>
    <xf numFmtId="0" fontId="9" fillId="8" borderId="32" xfId="0" applyFont="1" applyFill="1" applyBorder="1" applyAlignment="1">
      <alignment horizontal="center" wrapText="1"/>
    </xf>
    <xf numFmtId="0" fontId="9" fillId="8" borderId="33" xfId="0" applyFont="1" applyFill="1" applyBorder="1" applyAlignment="1">
      <alignment horizontal="center" wrapText="1"/>
    </xf>
    <xf numFmtId="0" fontId="9" fillId="8" borderId="34" xfId="0" applyFont="1" applyFill="1" applyBorder="1" applyAlignment="1">
      <alignment horizontal="center" wrapText="1"/>
    </xf>
    <xf numFmtId="0" fontId="3" fillId="2" borderId="32" xfId="0" applyFont="1" applyFill="1" applyBorder="1" applyAlignment="1">
      <alignment horizontal="center" wrapText="1"/>
    </xf>
    <xf numFmtId="0" fontId="3" fillId="2" borderId="33" xfId="0" applyFont="1" applyFill="1" applyBorder="1" applyAlignment="1">
      <alignment horizontal="center" wrapText="1"/>
    </xf>
    <xf numFmtId="0" fontId="3" fillId="2" borderId="34" xfId="0" applyFont="1" applyFill="1" applyBorder="1" applyAlignment="1">
      <alignment horizontal="center" wrapText="1"/>
    </xf>
    <xf numFmtId="0" fontId="3" fillId="6" borderId="32" xfId="0" applyFont="1" applyFill="1" applyBorder="1" applyAlignment="1">
      <alignment horizontal="center" wrapText="1"/>
    </xf>
    <xf numFmtId="0" fontId="3" fillId="6" borderId="33" xfId="0" applyFont="1" applyFill="1" applyBorder="1" applyAlignment="1">
      <alignment horizontal="center" wrapText="1"/>
    </xf>
    <xf numFmtId="0" fontId="3" fillId="6" borderId="34" xfId="0" applyFont="1" applyFill="1" applyBorder="1" applyAlignment="1">
      <alignment horizontal="center" wrapText="1"/>
    </xf>
    <xf numFmtId="0" fontId="5" fillId="6" borderId="32" xfId="0" applyFont="1" applyFill="1" applyBorder="1" applyAlignment="1">
      <alignment horizontal="center" wrapText="1"/>
    </xf>
    <xf numFmtId="0" fontId="5" fillId="6" borderId="33" xfId="0" applyFont="1" applyFill="1" applyBorder="1" applyAlignment="1">
      <alignment horizontal="center" wrapText="1"/>
    </xf>
    <xf numFmtId="0" fontId="5" fillId="6" borderId="34" xfId="0" applyFont="1" applyFill="1" applyBorder="1" applyAlignment="1">
      <alignment horizontal="center" wrapText="1"/>
    </xf>
    <xf numFmtId="0" fontId="9" fillId="3" borderId="32" xfId="0" applyFont="1" applyFill="1" applyBorder="1" applyAlignment="1">
      <alignment horizontal="center" wrapText="1"/>
    </xf>
    <xf numFmtId="0" fontId="9" fillId="3" borderId="33" xfId="0" applyFont="1" applyFill="1" applyBorder="1" applyAlignment="1">
      <alignment horizontal="center" wrapText="1"/>
    </xf>
    <xf numFmtId="0" fontId="9" fillId="3" borderId="34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wrapText="1"/>
    </xf>
    <xf numFmtId="0" fontId="9" fillId="7" borderId="32" xfId="0" applyFont="1" applyFill="1" applyBorder="1" applyAlignment="1">
      <alignment horizontal="center" wrapText="1"/>
    </xf>
    <xf numFmtId="0" fontId="9" fillId="7" borderId="33" xfId="0" applyFont="1" applyFill="1" applyBorder="1" applyAlignment="1">
      <alignment horizontal="center" wrapText="1"/>
    </xf>
    <xf numFmtId="0" fontId="9" fillId="7" borderId="3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Avaliação - Windows - Compilador em Modo Debug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70229521592146"/>
          <c:y val="0.12941662607311893"/>
          <c:w val="0.56722334883614212"/>
          <c:h val="0.69860382922850828"/>
        </c:manualLayout>
      </c:layout>
      <c:scatterChart>
        <c:scatterStyle val="lineMarker"/>
        <c:varyColors val="0"/>
        <c:ser>
          <c:idx val="0"/>
          <c:order val="0"/>
          <c:tx>
            <c:v>Dados Avaliados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Referência = n.log(n)</c:name>
            <c:spPr>
              <a:ln w="19050">
                <a:prstDash val="sys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Quadro!$B$5:$B$9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1000000</c:v>
                </c:pt>
              </c:numCache>
            </c:numRef>
          </c:xVal>
          <c:yVal>
            <c:numRef>
              <c:f>Quadro!$D$5:$D$9</c:f>
              <c:numCache>
                <c:formatCode>0.000000</c:formatCode>
                <c:ptCount val="5"/>
                <c:pt idx="0">
                  <c:v>3.1666666666666688E-3</c:v>
                </c:pt>
                <c:pt idx="1">
                  <c:v>3.2333333333333342E-3</c:v>
                </c:pt>
                <c:pt idx="2">
                  <c:v>4.4666666666666691E-3</c:v>
                </c:pt>
                <c:pt idx="3">
                  <c:v>5.2333333333333364E-3</c:v>
                </c:pt>
                <c:pt idx="4">
                  <c:v>0.2034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84-4917-8F57-31B33EF3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59936"/>
        <c:axId val="772360264"/>
      </c:scatterChart>
      <c:valAx>
        <c:axId val="772359936"/>
        <c:scaling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Número de Execuções [n]</a:t>
                </a:r>
                <a:endParaRPr lang="pt-BR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60264"/>
        <c:crosses val="autoZero"/>
        <c:crossBetween val="midCat"/>
      </c:valAx>
      <c:valAx>
        <c:axId val="772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Total do Algoritmo (s)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5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- Linux - Compilador em</a:t>
            </a:r>
            <a:r>
              <a:rPr lang="pt-BR" baseline="0"/>
              <a:t> Modo Release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70229521592146"/>
          <c:y val="0.12941662607311893"/>
          <c:w val="0.56722334883614212"/>
          <c:h val="0.69860382922850828"/>
        </c:manualLayout>
      </c:layout>
      <c:scatterChart>
        <c:scatterStyle val="lineMarker"/>
        <c:varyColors val="0"/>
        <c:ser>
          <c:idx val="0"/>
          <c:order val="0"/>
          <c:tx>
            <c:v>Dados Avaliados</c:v>
          </c:tx>
          <c:marker>
            <c:symbol val="none"/>
          </c:marker>
          <c:trendline>
            <c:name>Referência = n.log(n)</c:name>
            <c:spPr>
              <a:ln w="19050">
                <a:prstDash val="sys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Quadro!$B$5:$B$9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1000000</c:v>
                </c:pt>
              </c:numCache>
            </c:numRef>
          </c:xVal>
          <c:yVal>
            <c:numRef>
              <c:f>Quadro!$E$5:$E$9</c:f>
              <c:numCache>
                <c:formatCode>0.000000</c:formatCode>
                <c:ptCount val="5"/>
                <c:pt idx="0">
                  <c:v>1.6676666666666666E-4</c:v>
                </c:pt>
                <c:pt idx="1">
                  <c:v>1.571666666666667E-4</c:v>
                </c:pt>
                <c:pt idx="2">
                  <c:v>3.1323333333333338E-4</c:v>
                </c:pt>
                <c:pt idx="3">
                  <c:v>1.6069333333333334E-3</c:v>
                </c:pt>
                <c:pt idx="4">
                  <c:v>0.13306278000000002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D7-42B9-BF15-9754B2E9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59936"/>
        <c:axId val="772360264"/>
      </c:scatterChart>
      <c:valAx>
        <c:axId val="772359936"/>
        <c:scaling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Número de Execuções [n]</a:t>
                </a:r>
                <a:endParaRPr lang="pt-BR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60264"/>
        <c:crosses val="autoZero"/>
        <c:crossBetween val="midCat"/>
      </c:valAx>
      <c:valAx>
        <c:axId val="772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Total do Algoritmo (s)</a:t>
                </a:r>
              </a:p>
            </c:rich>
          </c:tx>
          <c:overlay val="0"/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5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- </a:t>
            </a:r>
            <a:r>
              <a:rPr lang="pt-BR" sz="1400" b="0" i="0" u="none" strike="noStrike" baseline="0">
                <a:effectLst/>
              </a:rPr>
              <a:t>Windows - Compilador em Modo Release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70229521592146"/>
          <c:y val="0.12941662607311893"/>
          <c:w val="0.56722334883614212"/>
          <c:h val="0.69860382922850828"/>
        </c:manualLayout>
      </c:layout>
      <c:scatterChart>
        <c:scatterStyle val="lineMarker"/>
        <c:varyColors val="0"/>
        <c:ser>
          <c:idx val="0"/>
          <c:order val="0"/>
          <c:tx>
            <c:v>Dados Avaliados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name>Referência = n.log(n)</c:name>
            <c:spPr>
              <a:ln w="19050">
                <a:prstDash val="sys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Quadro!$B$5:$B$9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1000000</c:v>
                </c:pt>
              </c:numCache>
            </c:numRef>
          </c:xVal>
          <c:yVal>
            <c:numRef>
              <c:f>Quadro!$C$5:$C$9</c:f>
              <c:numCache>
                <c:formatCode>0.000000</c:formatCode>
                <c:ptCount val="5"/>
                <c:pt idx="0">
                  <c:v>3.2000000000000019E-3</c:v>
                </c:pt>
                <c:pt idx="1">
                  <c:v>3.0666666666666681E-3</c:v>
                </c:pt>
                <c:pt idx="2">
                  <c:v>3.400000000000002E-3</c:v>
                </c:pt>
                <c:pt idx="3">
                  <c:v>5.2666666666666686E-3</c:v>
                </c:pt>
                <c:pt idx="4">
                  <c:v>0.17980000000000004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E-492C-A50B-22B42EF8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59936"/>
        <c:axId val="772360264"/>
      </c:scatterChart>
      <c:valAx>
        <c:axId val="772359936"/>
        <c:scaling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 i="0" baseline="0">
                    <a:effectLst/>
                  </a:rPr>
                  <a:t>Número de Execuções [n]</a:t>
                </a:r>
                <a:endParaRPr lang="pt-BR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60264"/>
        <c:crosses val="autoZero"/>
        <c:crossBetween val="midCat"/>
      </c:valAx>
      <c:valAx>
        <c:axId val="772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Total do Algoritmo (s)</a:t>
                </a:r>
              </a:p>
            </c:rich>
          </c:tx>
          <c:overlay val="0"/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35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</xdr:colOff>
      <xdr:row>25</xdr:row>
      <xdr:rowOff>0</xdr:rowOff>
    </xdr:from>
    <xdr:to>
      <xdr:col>13</xdr:col>
      <xdr:colOff>970360</xdr:colOff>
      <xdr:row>44</xdr:row>
      <xdr:rowOff>20241</xdr:rowOff>
    </xdr:to>
    <xdr:graphicFrame macro="">
      <xdr:nvGraphicFramePr>
        <xdr:cNvPr id="7" name="Gráfico 6" descr="teste&#10;">
          <a:extLst>
            <a:ext uri="{FF2B5EF4-FFF2-40B4-BE49-F238E27FC236}">
              <a16:creationId xmlns:a16="http://schemas.microsoft.com/office/drawing/2014/main" id="{C7A5E1C8-5842-4A17-8AE1-3AE48CA7DFAB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648892</xdr:colOff>
      <xdr:row>44</xdr:row>
      <xdr:rowOff>20241</xdr:rowOff>
    </xdr:to>
    <xdr:graphicFrame macro="">
      <xdr:nvGraphicFramePr>
        <xdr:cNvPr id="8" name="Gráfico 7" descr="teste&#10;">
          <a:extLst>
            <a:ext uri="{FF2B5EF4-FFF2-40B4-BE49-F238E27FC236}">
              <a16:creationId xmlns:a16="http://schemas.microsoft.com/office/drawing/2014/main" id="{7069B80F-48E0-441A-B7BF-4F027837BFA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958455</xdr:colOff>
      <xdr:row>44</xdr:row>
      <xdr:rowOff>20241</xdr:rowOff>
    </xdr:to>
    <xdr:graphicFrame macro="">
      <xdr:nvGraphicFramePr>
        <xdr:cNvPr id="9" name="Gráfico 8" descr="teste&#10;">
          <a:extLst>
            <a:ext uri="{FF2B5EF4-FFF2-40B4-BE49-F238E27FC236}">
              <a16:creationId xmlns:a16="http://schemas.microsoft.com/office/drawing/2014/main" id="{D9269616-8572-461A-B5B1-270331356C2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8631-F624-48E5-AAA7-B669B4622A93}">
  <dimension ref="A1:OB818"/>
  <sheetViews>
    <sheetView tabSelected="1" zoomScale="90" zoomScaleNormal="90" workbookViewId="0"/>
  </sheetViews>
  <sheetFormatPr defaultRowHeight="15" x14ac:dyDescent="0.25"/>
  <cols>
    <col min="1" max="1" width="2.7109375" style="15" customWidth="1"/>
    <col min="2" max="2" width="14.7109375" style="2" customWidth="1"/>
    <col min="3" max="14" width="14.7109375" customWidth="1"/>
    <col min="15" max="15" width="14.7109375" style="15" customWidth="1"/>
    <col min="16" max="19" width="14.7109375" customWidth="1"/>
    <col min="20" max="20" width="19.28515625" customWidth="1"/>
    <col min="21" max="21" width="21.140625" customWidth="1"/>
    <col min="22" max="39" width="14.7109375" style="15" customWidth="1"/>
    <col min="40" max="392" width="9.140625" style="15"/>
  </cols>
  <sheetData>
    <row r="1" spans="1:21" ht="15.75" thickBot="1" x14ac:dyDescent="0.3">
      <c r="A1" s="13"/>
      <c r="B1" s="14"/>
      <c r="C1" s="14"/>
      <c r="D1" s="14"/>
      <c r="E1" s="14"/>
      <c r="F1" s="14"/>
      <c r="G1" s="15"/>
      <c r="H1" s="15"/>
      <c r="I1" s="15"/>
      <c r="J1" s="15"/>
      <c r="K1" s="15"/>
    </row>
    <row r="2" spans="1:21" ht="19.5" thickBot="1" x14ac:dyDescent="0.35">
      <c r="A2" s="14"/>
      <c r="B2" s="77" t="s">
        <v>1</v>
      </c>
      <c r="C2" s="78"/>
      <c r="D2" s="78"/>
      <c r="E2" s="78"/>
      <c r="F2" s="78"/>
      <c r="G2" s="78"/>
      <c r="H2" s="79"/>
      <c r="I2" s="15"/>
      <c r="J2" s="15"/>
      <c r="K2" s="15"/>
      <c r="L2" s="15"/>
      <c r="M2" s="15"/>
      <c r="N2" s="15"/>
      <c r="P2" s="15"/>
      <c r="Q2" s="15"/>
      <c r="R2" s="15"/>
      <c r="S2" s="15"/>
      <c r="T2" s="15"/>
      <c r="U2" s="15"/>
    </row>
    <row r="3" spans="1:21" ht="15.75" thickBot="1" x14ac:dyDescent="0.3">
      <c r="A3" s="14"/>
      <c r="B3" s="80" t="s">
        <v>4</v>
      </c>
      <c r="C3" s="81" t="s">
        <v>20</v>
      </c>
      <c r="D3" s="81"/>
      <c r="E3" s="81"/>
      <c r="F3" s="82" t="s">
        <v>5</v>
      </c>
      <c r="G3" s="82"/>
      <c r="H3" s="82"/>
      <c r="I3" s="15"/>
      <c r="J3" s="15"/>
      <c r="K3" s="15"/>
      <c r="L3" s="15"/>
      <c r="M3" s="15"/>
      <c r="N3" s="15"/>
      <c r="P3" s="15"/>
      <c r="Q3" s="15"/>
      <c r="R3" s="15"/>
      <c r="S3" s="15"/>
      <c r="T3" s="15"/>
      <c r="U3" s="15"/>
    </row>
    <row r="4" spans="1:21" ht="39.75" thickBot="1" x14ac:dyDescent="0.3">
      <c r="A4" s="14"/>
      <c r="B4" s="80"/>
      <c r="C4" s="24" t="s">
        <v>6</v>
      </c>
      <c r="D4" s="24" t="s">
        <v>7</v>
      </c>
      <c r="E4" s="24" t="s">
        <v>8</v>
      </c>
      <c r="F4" s="25" t="s">
        <v>9</v>
      </c>
      <c r="G4" s="25" t="s">
        <v>10</v>
      </c>
      <c r="H4" s="25" t="s">
        <v>11</v>
      </c>
      <c r="I4" s="15"/>
      <c r="J4" s="15"/>
      <c r="K4" s="15"/>
      <c r="L4" s="15"/>
      <c r="M4" s="15"/>
      <c r="N4" s="15"/>
      <c r="P4" s="15"/>
      <c r="Q4" s="15"/>
      <c r="R4" s="15"/>
      <c r="S4" s="15"/>
      <c r="T4" s="15"/>
      <c r="U4" s="15"/>
    </row>
    <row r="5" spans="1:21" x14ac:dyDescent="0.25">
      <c r="A5" s="14"/>
      <c r="B5" s="26">
        <v>10</v>
      </c>
      <c r="C5" s="44">
        <f>AVERAGE('Modo Release'!B5:B34)</f>
        <v>3.2000000000000019E-3</v>
      </c>
      <c r="D5" s="45">
        <f>AVERAGE('Modo Debug'!B5:B34)</f>
        <v>3.1666666666666688E-3</v>
      </c>
      <c r="E5" s="46">
        <f>AVERAGE(Linux!B5:B34)</f>
        <v>1.6676666666666666E-4</v>
      </c>
      <c r="F5" s="53">
        <f>100-((C5/D5)*100)</f>
        <v>-1.0526315789473699</v>
      </c>
      <c r="G5" s="54">
        <f>100-((C5/E5)*100)</f>
        <v>-1818.8486907855299</v>
      </c>
      <c r="H5" s="55">
        <f>100-((D5/E5)*100)</f>
        <v>-1798.8606835898472</v>
      </c>
      <c r="I5" s="15"/>
      <c r="J5" s="15"/>
      <c r="K5" s="15"/>
      <c r="L5" s="15"/>
      <c r="M5" s="15"/>
      <c r="N5" s="15"/>
      <c r="P5" s="15"/>
      <c r="Q5" s="15"/>
      <c r="R5" s="15"/>
      <c r="S5" s="15"/>
      <c r="T5" s="15"/>
      <c r="U5" s="15"/>
    </row>
    <row r="6" spans="1:21" x14ac:dyDescent="0.25">
      <c r="A6" s="14"/>
      <c r="B6" s="27">
        <v>100</v>
      </c>
      <c r="C6" s="47">
        <f>AVERAGE('Modo Release'!C5:C34)</f>
        <v>3.0666666666666681E-3</v>
      </c>
      <c r="D6" s="48">
        <f>AVERAGE('Modo Debug'!C5:C34)</f>
        <v>3.2333333333333342E-3</v>
      </c>
      <c r="E6" s="49">
        <f>AVERAGE(Linux!C5:C34)</f>
        <v>1.571666666666667E-4</v>
      </c>
      <c r="F6" s="56">
        <f t="shared" ref="F6:F9" si="0">100-((C6/D6)*100)</f>
        <v>5.1546391752577136</v>
      </c>
      <c r="G6" s="57">
        <f t="shared" ref="G6:G9" si="1">100-((C6/E6)*100)</f>
        <v>-1851.2195121951222</v>
      </c>
      <c r="H6" s="58">
        <f t="shared" ref="H6:H9" si="2">100-((D6/E6)*100)</f>
        <v>-1957.2640509013786</v>
      </c>
      <c r="I6" s="15"/>
      <c r="J6" s="15"/>
      <c r="K6" s="15"/>
      <c r="L6" s="15"/>
      <c r="M6" s="15"/>
      <c r="N6" s="15"/>
      <c r="P6" s="15"/>
      <c r="Q6" s="15"/>
      <c r="R6" s="15"/>
      <c r="S6" s="15"/>
      <c r="T6" s="15"/>
      <c r="U6" s="15"/>
    </row>
    <row r="7" spans="1:21" x14ac:dyDescent="0.25">
      <c r="A7" s="14"/>
      <c r="B7" s="28">
        <v>1000</v>
      </c>
      <c r="C7" s="47">
        <f>AVERAGE('Modo Release'!D5:D34)</f>
        <v>3.400000000000002E-3</v>
      </c>
      <c r="D7" s="48">
        <f>AVERAGE('Modo Debug'!D5:D34)</f>
        <v>4.4666666666666691E-3</v>
      </c>
      <c r="E7" s="49">
        <f>AVERAGE(Linux!D5:D34)</f>
        <v>3.1323333333333338E-4</v>
      </c>
      <c r="F7" s="56">
        <f t="shared" si="0"/>
        <v>23.880597014925371</v>
      </c>
      <c r="G7" s="57">
        <f t="shared" si="1"/>
        <v>-985.45280408641111</v>
      </c>
      <c r="H7" s="58">
        <f t="shared" si="2"/>
        <v>-1325.9870171331283</v>
      </c>
      <c r="I7" s="15"/>
      <c r="J7" s="15"/>
      <c r="K7" s="15"/>
      <c r="L7" s="15"/>
      <c r="M7" s="15"/>
      <c r="N7" s="15"/>
      <c r="P7" s="15"/>
      <c r="Q7" s="15"/>
      <c r="R7" s="15"/>
      <c r="S7" s="15"/>
      <c r="T7" s="15"/>
      <c r="U7" s="15"/>
    </row>
    <row r="8" spans="1:21" x14ac:dyDescent="0.25">
      <c r="A8" s="14"/>
      <c r="B8" s="28">
        <v>10000</v>
      </c>
      <c r="C8" s="47">
        <f>AVERAGE('Modo Release'!E5:E34)</f>
        <v>5.2666666666666686E-3</v>
      </c>
      <c r="D8" s="48">
        <f>AVERAGE('Modo Debug'!E5:E34)</f>
        <v>5.2333333333333364E-3</v>
      </c>
      <c r="E8" s="49">
        <f>AVERAGE(Linux!E5:E34)</f>
        <v>1.6069333333333334E-3</v>
      </c>
      <c r="F8" s="56">
        <f t="shared" si="0"/>
        <v>-0.63694267515921865</v>
      </c>
      <c r="G8" s="57">
        <f t="shared" si="1"/>
        <v>-227.7464321274478</v>
      </c>
      <c r="H8" s="58">
        <f t="shared" si="2"/>
        <v>-225.67208762031214</v>
      </c>
      <c r="I8" s="15"/>
      <c r="J8" s="15"/>
      <c r="K8" s="15"/>
      <c r="L8" s="15"/>
      <c r="M8" s="15"/>
      <c r="N8" s="15"/>
      <c r="P8" s="15"/>
      <c r="Q8" s="15"/>
      <c r="R8" s="15"/>
      <c r="S8" s="15"/>
      <c r="T8" s="15"/>
      <c r="U8" s="15"/>
    </row>
    <row r="9" spans="1:21" ht="15.75" thickBot="1" x14ac:dyDescent="0.3">
      <c r="A9" s="14"/>
      <c r="B9" s="29">
        <v>1000000</v>
      </c>
      <c r="C9" s="50">
        <f>AVERAGE('Modo Release'!F5:F34)</f>
        <v>0.17980000000000004</v>
      </c>
      <c r="D9" s="51">
        <f>AVERAGE('Modo Debug'!F5:F34)</f>
        <v>0.2034</v>
      </c>
      <c r="E9" s="52">
        <f>AVERAGE(Linux!F5:F34)</f>
        <v>0.13306278000000002</v>
      </c>
      <c r="F9" s="59">
        <f t="shared" si="0"/>
        <v>11.602753195673529</v>
      </c>
      <c r="G9" s="60">
        <f t="shared" si="1"/>
        <v>-35.124187244547301</v>
      </c>
      <c r="H9" s="61">
        <f t="shared" si="2"/>
        <v>-52.86017622659017</v>
      </c>
      <c r="I9" s="15"/>
      <c r="J9" s="15"/>
      <c r="K9" s="15"/>
      <c r="L9" s="15"/>
      <c r="M9" s="15"/>
      <c r="N9" s="15"/>
      <c r="P9" s="15"/>
      <c r="Q9" s="15"/>
      <c r="R9" s="15"/>
      <c r="S9" s="15"/>
      <c r="T9" s="15"/>
      <c r="U9" s="15"/>
    </row>
    <row r="10" spans="1:21" s="15" customFormat="1" x14ac:dyDescent="0.25">
      <c r="A10" s="14"/>
      <c r="B10" s="14"/>
    </row>
    <row r="11" spans="1:21" s="15" customFormat="1" ht="15.75" thickBot="1" x14ac:dyDescent="0.3">
      <c r="A11" s="17"/>
      <c r="G11" s="14"/>
      <c r="H11" s="14"/>
      <c r="I11" s="14"/>
    </row>
    <row r="12" spans="1:21" ht="16.5" thickBot="1" x14ac:dyDescent="0.3">
      <c r="A12" s="17"/>
      <c r="B12" s="83" t="s">
        <v>23</v>
      </c>
      <c r="C12" s="84"/>
      <c r="D12" s="84"/>
      <c r="E12" s="84"/>
      <c r="F12" s="84"/>
      <c r="G12" s="85"/>
      <c r="H12" s="14"/>
      <c r="I12" s="74" t="s">
        <v>24</v>
      </c>
      <c r="J12" s="75"/>
      <c r="K12" s="75"/>
      <c r="L12" s="75"/>
      <c r="M12" s="75"/>
      <c r="N12" s="76"/>
      <c r="P12" s="62" t="s">
        <v>25</v>
      </c>
      <c r="Q12" s="63"/>
      <c r="R12" s="63"/>
      <c r="S12" s="63"/>
      <c r="T12" s="63"/>
      <c r="U12" s="64"/>
    </row>
    <row r="13" spans="1:21" ht="19.5" thickBot="1" x14ac:dyDescent="0.35">
      <c r="A13" s="17"/>
      <c r="B13" s="65" t="s">
        <v>1</v>
      </c>
      <c r="C13" s="66"/>
      <c r="D13" s="66"/>
      <c r="E13" s="66"/>
      <c r="F13" s="66"/>
      <c r="G13" s="67"/>
      <c r="H13" s="14"/>
      <c r="I13" s="65" t="s">
        <v>1</v>
      </c>
      <c r="J13" s="66"/>
      <c r="K13" s="66"/>
      <c r="L13" s="66"/>
      <c r="M13" s="66"/>
      <c r="N13" s="67"/>
      <c r="P13" s="65" t="s">
        <v>1</v>
      </c>
      <c r="Q13" s="66"/>
      <c r="R13" s="66"/>
      <c r="S13" s="66"/>
      <c r="T13" s="66"/>
      <c r="U13" s="67"/>
    </row>
    <row r="14" spans="1:21" ht="19.5" thickBot="1" x14ac:dyDescent="0.35">
      <c r="A14" s="17"/>
      <c r="B14" s="68" t="s">
        <v>22</v>
      </c>
      <c r="C14" s="69"/>
      <c r="D14" s="69"/>
      <c r="E14" s="69"/>
      <c r="F14" s="69"/>
      <c r="G14" s="70"/>
      <c r="H14" s="14"/>
      <c r="I14" s="68" t="s">
        <v>22</v>
      </c>
      <c r="J14" s="69"/>
      <c r="K14" s="69"/>
      <c r="L14" s="69"/>
      <c r="M14" s="69"/>
      <c r="N14" s="70"/>
      <c r="P14" s="68" t="s">
        <v>22</v>
      </c>
      <c r="Q14" s="69"/>
      <c r="R14" s="69"/>
      <c r="S14" s="69"/>
      <c r="T14" s="69"/>
      <c r="U14" s="70"/>
    </row>
    <row r="15" spans="1:21" ht="15.75" thickBot="1" x14ac:dyDescent="0.3">
      <c r="B15" s="71" t="s">
        <v>2</v>
      </c>
      <c r="C15" s="72"/>
      <c r="D15" s="72"/>
      <c r="E15" s="72"/>
      <c r="F15" s="72"/>
      <c r="G15" s="73"/>
      <c r="H15" s="15"/>
      <c r="I15" s="71" t="s">
        <v>2</v>
      </c>
      <c r="J15" s="72"/>
      <c r="K15" s="72"/>
      <c r="L15" s="72"/>
      <c r="M15" s="72"/>
      <c r="N15" s="73"/>
      <c r="P15" s="71" t="s">
        <v>2</v>
      </c>
      <c r="Q15" s="72"/>
      <c r="R15" s="72"/>
      <c r="S15" s="72"/>
      <c r="T15" s="72"/>
      <c r="U15" s="73"/>
    </row>
    <row r="16" spans="1:21" ht="15.75" thickBot="1" x14ac:dyDescent="0.3">
      <c r="B16" s="30" t="s">
        <v>4</v>
      </c>
      <c r="C16" s="30">
        <v>10</v>
      </c>
      <c r="D16" s="30">
        <v>100</v>
      </c>
      <c r="E16" s="31">
        <v>1000</v>
      </c>
      <c r="F16" s="31">
        <v>10000</v>
      </c>
      <c r="G16" s="31">
        <v>1000000</v>
      </c>
      <c r="H16" s="15"/>
      <c r="I16" s="30" t="s">
        <v>4</v>
      </c>
      <c r="J16" s="30">
        <v>10</v>
      </c>
      <c r="K16" s="30">
        <v>100</v>
      </c>
      <c r="L16" s="31">
        <v>1000</v>
      </c>
      <c r="M16" s="31">
        <v>10000</v>
      </c>
      <c r="N16" s="31">
        <v>1000000</v>
      </c>
      <c r="P16" s="30" t="s">
        <v>4</v>
      </c>
      <c r="Q16" s="30">
        <v>10</v>
      </c>
      <c r="R16" s="30">
        <v>100</v>
      </c>
      <c r="S16" s="31">
        <v>1000</v>
      </c>
      <c r="T16" s="31">
        <v>10000</v>
      </c>
      <c r="U16" s="31">
        <v>1000000</v>
      </c>
    </row>
    <row r="17" spans="2:21" x14ac:dyDescent="0.25">
      <c r="B17" s="32" t="s">
        <v>12</v>
      </c>
      <c r="C17" s="35">
        <f>C5</f>
        <v>3.2000000000000019E-3</v>
      </c>
      <c r="D17" s="36">
        <f>C6</f>
        <v>3.0666666666666681E-3</v>
      </c>
      <c r="E17" s="36">
        <f>C7</f>
        <v>3.400000000000002E-3</v>
      </c>
      <c r="F17" s="36">
        <f>C8</f>
        <v>5.2666666666666686E-3</v>
      </c>
      <c r="G17" s="37">
        <f>C9</f>
        <v>0.17980000000000004</v>
      </c>
      <c r="H17" s="15"/>
      <c r="I17" s="32" t="s">
        <v>12</v>
      </c>
      <c r="J17" s="35">
        <f>D5</f>
        <v>3.1666666666666688E-3</v>
      </c>
      <c r="K17" s="36">
        <f>D6</f>
        <v>3.2333333333333342E-3</v>
      </c>
      <c r="L17" s="36">
        <f>D7</f>
        <v>4.4666666666666691E-3</v>
      </c>
      <c r="M17" s="36">
        <f>D8</f>
        <v>5.2333333333333364E-3</v>
      </c>
      <c r="N17" s="37">
        <f>D9</f>
        <v>0.2034</v>
      </c>
      <c r="P17" s="32" t="s">
        <v>12</v>
      </c>
      <c r="Q17" s="35">
        <f>E5</f>
        <v>1.6676666666666666E-4</v>
      </c>
      <c r="R17" s="36">
        <f>E6</f>
        <v>1.571666666666667E-4</v>
      </c>
      <c r="S17" s="36">
        <f>E7</f>
        <v>3.1323333333333338E-4</v>
      </c>
      <c r="T17" s="36">
        <f>E8</f>
        <v>1.6069333333333334E-3</v>
      </c>
      <c r="U17" s="37">
        <f>E9</f>
        <v>0.13306278000000002</v>
      </c>
    </row>
    <row r="18" spans="2:21" x14ac:dyDescent="0.25">
      <c r="B18" s="33" t="s">
        <v>13</v>
      </c>
      <c r="C18" s="38">
        <f>MIN('Modo Release'!B5:B34)</f>
        <v>2E-3</v>
      </c>
      <c r="D18" s="39">
        <f>MIN('Modo Release'!C5:C34)</f>
        <v>2E-3</v>
      </c>
      <c r="E18" s="39">
        <f>MIN('Modo Release'!D5:D34)</f>
        <v>2E-3</v>
      </c>
      <c r="F18" s="39">
        <f>MIN('Modo Release'!E5:E34)</f>
        <v>4.0000000000000001E-3</v>
      </c>
      <c r="G18" s="40">
        <f>MIN('Modo Release'!F5:F34)</f>
        <v>0.16</v>
      </c>
      <c r="H18" s="15"/>
      <c r="I18" s="33" t="s">
        <v>13</v>
      </c>
      <c r="J18" s="38">
        <f>MIN('Modo Debug'!B5:B34)</f>
        <v>1E-3</v>
      </c>
      <c r="K18" s="39">
        <f>MIN('Modo Debug'!C5:C34)</f>
        <v>2E-3</v>
      </c>
      <c r="L18" s="39">
        <f>MIN('Modo Debug'!D5:D34)</f>
        <v>2E-3</v>
      </c>
      <c r="M18" s="39">
        <f>MIN('Modo Debug'!E5:E34)</f>
        <v>4.0000000000000001E-3</v>
      </c>
      <c r="N18" s="40">
        <f>MIN('Modo Debug'!F5:F34)</f>
        <v>0.189</v>
      </c>
      <c r="P18" s="33" t="s">
        <v>13</v>
      </c>
      <c r="Q18" s="38">
        <f>MIN(Linux!B5:B34)</f>
        <v>1.2999999999999999E-4</v>
      </c>
      <c r="R18" s="39">
        <f>MIN(Linux!C5:C34)</f>
        <v>1.2E-4</v>
      </c>
      <c r="S18" s="39">
        <f>MIN(Linux!D5:D34)</f>
        <v>2.4000000000000001E-4</v>
      </c>
      <c r="T18" s="39">
        <f>MIN(Linux!E5:E34)</f>
        <v>1.413E-3</v>
      </c>
      <c r="U18" s="40">
        <f>MIN(Linux!F5:F34)</f>
        <v>0.108887</v>
      </c>
    </row>
    <row r="19" spans="2:21" x14ac:dyDescent="0.25">
      <c r="B19" s="33" t="s">
        <v>14</v>
      </c>
      <c r="C19" s="38">
        <f>MAX('Modo Release'!B5:B34)</f>
        <v>4.0000000000000001E-3</v>
      </c>
      <c r="D19" s="39">
        <f>MAX('Modo Release'!C5:C34)</f>
        <v>5.0000000000000001E-3</v>
      </c>
      <c r="E19" s="39">
        <f>MAX('Modo Release'!D5:D34)</f>
        <v>4.0000000000000001E-3</v>
      </c>
      <c r="F19" s="39">
        <f>MAX('Modo Release'!E5:E34)</f>
        <v>7.0000000000000001E-3</v>
      </c>
      <c r="G19" s="40">
        <f>MAX('Modo Release'!F5:F34)</f>
        <v>0.251</v>
      </c>
      <c r="H19" s="15"/>
      <c r="I19" s="33" t="s">
        <v>14</v>
      </c>
      <c r="J19" s="38">
        <f>MAX('Modo Debug'!B5:B34)</f>
        <v>5.0000000000000001E-3</v>
      </c>
      <c r="K19" s="39">
        <f>MAX('Modo Debug'!C5:C34)</f>
        <v>5.0000000000000001E-3</v>
      </c>
      <c r="L19" s="39">
        <f>MAX('Modo Debug'!D5:D34)</f>
        <v>0.04</v>
      </c>
      <c r="M19" s="39">
        <f>MAX('Modo Debug'!E5:E34)</f>
        <v>7.0000000000000001E-3</v>
      </c>
      <c r="N19" s="40">
        <f>MAX('Modo Debug'!F5:F34)</f>
        <v>0.25700000000000001</v>
      </c>
      <c r="P19" s="33" t="s">
        <v>14</v>
      </c>
      <c r="Q19" s="38">
        <f>MAX(Linux!B5:B34)</f>
        <v>2.33E-4</v>
      </c>
      <c r="R19" s="39">
        <f>MAX(Linux!C5:C34)</f>
        <v>2.2599999999999999E-4</v>
      </c>
      <c r="S19" s="39">
        <f>MAX(Linux!D5:D34)</f>
        <v>5.5500000000000005E-4</v>
      </c>
      <c r="T19" s="39">
        <f>MAX(Linux!E5:E34)</f>
        <v>2.0449999999999999E-3</v>
      </c>
      <c r="U19" s="40">
        <f>MAX(Linux!F5:F34)</f>
        <v>0.17560799999999999</v>
      </c>
    </row>
    <row r="20" spans="2:21" x14ac:dyDescent="0.25">
      <c r="B20" s="33" t="s">
        <v>15</v>
      </c>
      <c r="C20" s="38">
        <f>STDEVA('Modo Release'!B5:B34)</f>
        <v>7.1438422965950689E-4</v>
      </c>
      <c r="D20" s="39">
        <f>STDEVA('Modo Release'!C5:C34)</f>
        <v>9.0718713931973614E-4</v>
      </c>
      <c r="E20" s="39">
        <f>STDEVA('Modo Release'!D5:D34)</f>
        <v>6.746646676632056E-4</v>
      </c>
      <c r="F20" s="39">
        <f>STDEVA('Modo Release'!E5:E34)</f>
        <v>7.8491525276490109E-4</v>
      </c>
      <c r="G20" s="40">
        <f>STDEVA('Modo Release'!F5:F34)</f>
        <v>1.9377199541444352E-2</v>
      </c>
      <c r="H20" s="15"/>
      <c r="I20" s="33" t="s">
        <v>15</v>
      </c>
      <c r="J20" s="38">
        <f>STDEVA('Modo Debug'!B5:B34)</f>
        <v>8.3390784793679364E-4</v>
      </c>
      <c r="K20" s="39">
        <f>STDEVA('Modo Debug'!C5:C34)</f>
        <v>1.0400044208570939E-3</v>
      </c>
      <c r="L20" s="39">
        <f>STDEVA('Modo Debug'!D5:D34)</f>
        <v>6.7555001005991664E-3</v>
      </c>
      <c r="M20" s="39">
        <f>STDEVA('Modo Debug'!E5:E34)</f>
        <v>9.7143098618457737E-4</v>
      </c>
      <c r="N20" s="40">
        <f>STDEVA('Modo Debug'!F5:F34)</f>
        <v>1.8841626696008071E-2</v>
      </c>
      <c r="P20" s="33" t="s">
        <v>15</v>
      </c>
      <c r="Q20" s="38">
        <f>STDEVA(Linux!B5:B34)</f>
        <v>2.8780600905918329E-5</v>
      </c>
      <c r="R20" s="39">
        <f>STDEVA(Linux!C5:C34)</f>
        <v>2.8791861078572465E-5</v>
      </c>
      <c r="S20" s="39">
        <f>STDEVA(Linux!D5:D34)</f>
        <v>7.4760160574970701E-5</v>
      </c>
      <c r="T20" s="39">
        <f>STDEVA(Linux!E5:E34)</f>
        <v>1.8917113823263283E-4</v>
      </c>
      <c r="U20" s="40">
        <f>STDEVA(Linux!F5:F34)</f>
        <v>1.4351548785467469E-2</v>
      </c>
    </row>
    <row r="21" spans="2:21" x14ac:dyDescent="0.25">
      <c r="B21" s="33" t="s">
        <v>16</v>
      </c>
      <c r="C21" s="38">
        <f>MODE('Modo Release'!B5:B34)</f>
        <v>3.0000000000000001E-3</v>
      </c>
      <c r="D21" s="39">
        <f>MODE('Modo Release'!C5:C34)</f>
        <v>3.0000000000000001E-3</v>
      </c>
      <c r="E21" s="39">
        <f>MODE('Modo Release'!D5:D34)</f>
        <v>4.0000000000000001E-3</v>
      </c>
      <c r="F21" s="39">
        <f>MODE('Modo Release'!E5:E34)</f>
        <v>5.0000000000000001E-3</v>
      </c>
      <c r="G21" s="40">
        <f>MODE('Modo Release'!F5:F34)</f>
        <v>0.16900000000000001</v>
      </c>
      <c r="H21" s="15"/>
      <c r="I21" s="33" t="s">
        <v>16</v>
      </c>
      <c r="J21" s="38">
        <f>MODE('Modo Debug'!B5:B34)</f>
        <v>3.0000000000000001E-3</v>
      </c>
      <c r="K21" s="39">
        <f>MODE('Modo Debug'!C5:C34)</f>
        <v>3.0000000000000001E-3</v>
      </c>
      <c r="L21" s="39">
        <f>MODE('Modo Debug'!D5:D34)</f>
        <v>3.0000000000000001E-3</v>
      </c>
      <c r="M21" s="39">
        <f>MODE('Modo Debug'!E5:E34)</f>
        <v>5.0000000000000001E-3</v>
      </c>
      <c r="N21" s="40">
        <f>MODE('Modo Debug'!F5:F34)</f>
        <v>0.19400000000000001</v>
      </c>
      <c r="P21" s="33" t="s">
        <v>16</v>
      </c>
      <c r="Q21" s="38">
        <f>MODE(Linux!B5:B34)</f>
        <v>1.95E-4</v>
      </c>
      <c r="R21" s="39">
        <f>MODE(Linux!C5:C34)</f>
        <v>1.34E-4</v>
      </c>
      <c r="S21" s="39">
        <f>MODE(Linux!D5:D34)</f>
        <v>2.5999999999999998E-4</v>
      </c>
      <c r="T21" s="39" t="s">
        <v>21</v>
      </c>
      <c r="U21" s="40" t="s">
        <v>21</v>
      </c>
    </row>
    <row r="22" spans="2:21" x14ac:dyDescent="0.25">
      <c r="B22" s="33" t="s">
        <v>17</v>
      </c>
      <c r="C22" s="38">
        <f>MEDIAN('Modo Release'!B5:B34)</f>
        <v>3.0000000000000001E-3</v>
      </c>
      <c r="D22" s="39">
        <f>MEDIAN('Modo Release'!C5:C34)</f>
        <v>3.0000000000000001E-3</v>
      </c>
      <c r="E22" s="39">
        <f>MEDIAN('Modo Release'!D5:D34)</f>
        <v>3.5000000000000001E-3</v>
      </c>
      <c r="F22" s="39">
        <f>MEDIAN('Modo Release'!E5:E34)</f>
        <v>5.0000000000000001E-3</v>
      </c>
      <c r="G22" s="40">
        <f>MEDIAN('Modo Release'!F5:F34)</f>
        <v>0.17349999999999999</v>
      </c>
      <c r="H22" s="15"/>
      <c r="I22" s="33" t="s">
        <v>17</v>
      </c>
      <c r="J22" s="38">
        <f>MEDIAN('Modo Debug'!B5:B34)</f>
        <v>3.0000000000000001E-3</v>
      </c>
      <c r="K22" s="39">
        <f>MEDIAN('Modo Debug'!C5:C34)</f>
        <v>3.0000000000000001E-3</v>
      </c>
      <c r="L22" s="39">
        <f>MEDIAN('Modo Debug'!D5:D34)</f>
        <v>3.0000000000000001E-3</v>
      </c>
      <c r="M22" s="39">
        <f>MEDIAN('Modo Debug'!E5:E34)</f>
        <v>5.0000000000000001E-3</v>
      </c>
      <c r="N22" s="40">
        <f>MEDIAN('Modo Debug'!F5:F34)</f>
        <v>0.19400000000000001</v>
      </c>
      <c r="P22" s="33" t="s">
        <v>17</v>
      </c>
      <c r="Q22" s="38">
        <f>MEDIAN(Linux!B5:B34)</f>
        <v>1.605E-4</v>
      </c>
      <c r="R22" s="39">
        <f>MEDIAN(Linux!C5:C34)</f>
        <v>1.54E-4</v>
      </c>
      <c r="S22" s="39">
        <f>MEDIAN(Linux!D5:D34)</f>
        <v>2.9049999999999996E-4</v>
      </c>
      <c r="T22" s="39">
        <f>MEDIAN(Linux!E5:E34)</f>
        <v>1.508E-3</v>
      </c>
      <c r="U22" s="40">
        <f>MEDIAN(Linux!F5:F34)</f>
        <v>0.13521</v>
      </c>
    </row>
    <row r="23" spans="2:21" ht="39" thickBot="1" x14ac:dyDescent="0.3">
      <c r="B23" s="34" t="s">
        <v>19</v>
      </c>
      <c r="C23" s="41">
        <f>_xlfn.CONFIDENCE.NORM(0.05,C20,30)</f>
        <v>2.5563441601413641E-4</v>
      </c>
      <c r="D23" s="42">
        <f t="shared" ref="D23:G23" si="3">_xlfn.CONFIDENCE.NORM(0.05,D20,30)</f>
        <v>3.2462678338527847E-4</v>
      </c>
      <c r="E23" s="42">
        <f t="shared" si="3"/>
        <v>2.4142121447117787E-4</v>
      </c>
      <c r="F23" s="42">
        <f t="shared" si="3"/>
        <v>2.8087315471224655E-4</v>
      </c>
      <c r="G23" s="43">
        <f t="shared" si="3"/>
        <v>6.9339143882382014E-3</v>
      </c>
      <c r="H23" s="15"/>
      <c r="I23" s="34" t="s">
        <v>19</v>
      </c>
      <c r="J23" s="41">
        <f>_xlfn.CONFIDENCE.NORM(0.05,J20,30)</f>
        <v>2.9840460758565767E-4</v>
      </c>
      <c r="K23" s="42">
        <f t="shared" ref="K23:N23" si="4">_xlfn.CONFIDENCE.NORM(0.05,K20,30)</f>
        <v>3.7215396384749315E-4</v>
      </c>
      <c r="L23" s="42">
        <f t="shared" si="4"/>
        <v>2.4173802435745379E-3</v>
      </c>
      <c r="M23" s="42">
        <f t="shared" si="4"/>
        <v>3.4761572630136558E-4</v>
      </c>
      <c r="N23" s="43">
        <f t="shared" si="4"/>
        <v>6.742265628520496E-3</v>
      </c>
      <c r="P23" s="34" t="s">
        <v>18</v>
      </c>
      <c r="Q23" s="41">
        <f>_xlfn.CONFIDENCE.NORM(0.05,Q20,30)</f>
        <v>1.0298816518705954E-5</v>
      </c>
      <c r="R23" s="42">
        <f t="shared" ref="R23:U23" si="5">_xlfn.CONFIDENCE.NORM(0.05,R20,30)</f>
        <v>1.0302845845699958E-5</v>
      </c>
      <c r="S23" s="42">
        <f t="shared" si="5"/>
        <v>2.6752088296818368E-5</v>
      </c>
      <c r="T23" s="42">
        <f t="shared" si="5"/>
        <v>6.7692778537227065E-5</v>
      </c>
      <c r="U23" s="43">
        <f t="shared" si="5"/>
        <v>5.1355414080458935E-3</v>
      </c>
    </row>
    <row r="24" spans="2:21" s="15" customFormat="1" x14ac:dyDescent="0.25">
      <c r="B24" s="17"/>
    </row>
    <row r="25" spans="2:21" s="15" customFormat="1" x14ac:dyDescent="0.25">
      <c r="B25" s="17"/>
    </row>
    <row r="26" spans="2:21" x14ac:dyDescent="0.25">
      <c r="H26" s="15"/>
      <c r="U26" s="15"/>
    </row>
    <row r="27" spans="2:21" x14ac:dyDescent="0.25">
      <c r="H27" s="15"/>
      <c r="U27" s="15"/>
    </row>
    <row r="28" spans="2:21" x14ac:dyDescent="0.25">
      <c r="H28" s="15"/>
      <c r="U28" s="15"/>
    </row>
    <row r="29" spans="2:21" x14ac:dyDescent="0.25">
      <c r="H29" s="15"/>
      <c r="U29" s="15"/>
    </row>
    <row r="30" spans="2:21" x14ac:dyDescent="0.25">
      <c r="H30" s="15"/>
      <c r="U30" s="15"/>
    </row>
    <row r="31" spans="2:21" x14ac:dyDescent="0.25">
      <c r="H31" s="15"/>
      <c r="U31" s="15"/>
    </row>
    <row r="32" spans="2:21" x14ac:dyDescent="0.25">
      <c r="H32" s="15"/>
      <c r="U32" s="15"/>
    </row>
    <row r="33" spans="2:21" x14ac:dyDescent="0.25">
      <c r="H33" s="15"/>
      <c r="U33" s="15"/>
    </row>
    <row r="34" spans="2:21" x14ac:dyDescent="0.25">
      <c r="H34" s="15"/>
      <c r="U34" s="15"/>
    </row>
    <row r="35" spans="2:21" x14ac:dyDescent="0.25">
      <c r="H35" s="15"/>
      <c r="U35" s="15"/>
    </row>
    <row r="36" spans="2:21" x14ac:dyDescent="0.25">
      <c r="H36" s="15"/>
      <c r="U36" s="15"/>
    </row>
    <row r="37" spans="2:21" x14ac:dyDescent="0.25">
      <c r="H37" s="15"/>
      <c r="U37" s="15"/>
    </row>
    <row r="38" spans="2:21" x14ac:dyDescent="0.25">
      <c r="H38" s="15"/>
      <c r="U38" s="15"/>
    </row>
    <row r="39" spans="2:21" x14ac:dyDescent="0.25">
      <c r="H39" s="15"/>
      <c r="U39" s="15"/>
    </row>
    <row r="40" spans="2:21" x14ac:dyDescent="0.25">
      <c r="H40" s="15"/>
      <c r="U40" s="15"/>
    </row>
    <row r="41" spans="2:21" x14ac:dyDescent="0.25">
      <c r="H41" s="15"/>
      <c r="U41" s="15"/>
    </row>
    <row r="42" spans="2:21" x14ac:dyDescent="0.25">
      <c r="H42" s="15"/>
      <c r="U42" s="15"/>
    </row>
    <row r="43" spans="2:21" x14ac:dyDescent="0.25">
      <c r="H43" s="15"/>
      <c r="U43" s="15"/>
    </row>
    <row r="44" spans="2:21" x14ac:dyDescent="0.25">
      <c r="H44" s="15"/>
      <c r="U44" s="15"/>
    </row>
    <row r="45" spans="2:21" x14ac:dyDescent="0.25">
      <c r="B45" s="17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P45" s="15"/>
      <c r="Q45" s="15"/>
      <c r="R45" s="15"/>
      <c r="S45" s="15"/>
      <c r="T45" s="15"/>
      <c r="U45" s="15"/>
    </row>
    <row r="46" spans="2:21" s="15" customFormat="1" x14ac:dyDescent="0.25">
      <c r="B46" s="17"/>
    </row>
    <row r="47" spans="2:21" s="15" customFormat="1" x14ac:dyDescent="0.25">
      <c r="B47" s="17"/>
    </row>
    <row r="48" spans="2:21" s="15" customFormat="1" x14ac:dyDescent="0.25">
      <c r="B48" s="17"/>
    </row>
    <row r="49" spans="2:2" s="15" customFormat="1" x14ac:dyDescent="0.25">
      <c r="B49" s="17"/>
    </row>
    <row r="50" spans="2:2" s="15" customFormat="1" x14ac:dyDescent="0.25">
      <c r="B50" s="17"/>
    </row>
    <row r="51" spans="2:2" s="15" customFormat="1" x14ac:dyDescent="0.25">
      <c r="B51" s="17"/>
    </row>
    <row r="52" spans="2:2" s="15" customFormat="1" x14ac:dyDescent="0.25">
      <c r="B52" s="17"/>
    </row>
    <row r="53" spans="2:2" s="15" customFormat="1" x14ac:dyDescent="0.25">
      <c r="B53" s="17"/>
    </row>
    <row r="54" spans="2:2" s="15" customFormat="1" x14ac:dyDescent="0.25">
      <c r="B54" s="17"/>
    </row>
    <row r="55" spans="2:2" s="15" customFormat="1" x14ac:dyDescent="0.25">
      <c r="B55" s="17"/>
    </row>
    <row r="56" spans="2:2" s="15" customFormat="1" x14ac:dyDescent="0.25">
      <c r="B56" s="17"/>
    </row>
    <row r="57" spans="2:2" s="15" customFormat="1" x14ac:dyDescent="0.25">
      <c r="B57" s="17"/>
    </row>
    <row r="58" spans="2:2" s="15" customFormat="1" x14ac:dyDescent="0.25">
      <c r="B58" s="17"/>
    </row>
    <row r="59" spans="2:2" s="15" customFormat="1" x14ac:dyDescent="0.25">
      <c r="B59" s="17"/>
    </row>
    <row r="60" spans="2:2" s="15" customFormat="1" x14ac:dyDescent="0.25">
      <c r="B60" s="17"/>
    </row>
    <row r="61" spans="2:2" s="15" customFormat="1" x14ac:dyDescent="0.25">
      <c r="B61" s="17"/>
    </row>
    <row r="62" spans="2:2" s="15" customFormat="1" x14ac:dyDescent="0.25">
      <c r="B62" s="17"/>
    </row>
    <row r="63" spans="2:2" s="15" customFormat="1" x14ac:dyDescent="0.25">
      <c r="B63" s="17"/>
    </row>
    <row r="64" spans="2:2" s="15" customFormat="1" x14ac:dyDescent="0.25">
      <c r="B64" s="17"/>
    </row>
    <row r="65" spans="2:2" s="15" customFormat="1" x14ac:dyDescent="0.25">
      <c r="B65" s="17"/>
    </row>
    <row r="66" spans="2:2" s="15" customFormat="1" x14ac:dyDescent="0.25">
      <c r="B66" s="17"/>
    </row>
    <row r="67" spans="2:2" s="15" customFormat="1" x14ac:dyDescent="0.25">
      <c r="B67" s="17"/>
    </row>
    <row r="68" spans="2:2" s="15" customFormat="1" x14ac:dyDescent="0.25">
      <c r="B68" s="17"/>
    </row>
    <row r="69" spans="2:2" s="15" customFormat="1" x14ac:dyDescent="0.25">
      <c r="B69" s="17"/>
    </row>
    <row r="70" spans="2:2" s="15" customFormat="1" x14ac:dyDescent="0.25">
      <c r="B70" s="17"/>
    </row>
    <row r="71" spans="2:2" s="15" customFormat="1" x14ac:dyDescent="0.25">
      <c r="B71" s="17"/>
    </row>
    <row r="72" spans="2:2" s="15" customFormat="1" x14ac:dyDescent="0.25">
      <c r="B72" s="17"/>
    </row>
    <row r="73" spans="2:2" s="15" customFormat="1" x14ac:dyDescent="0.25">
      <c r="B73" s="17"/>
    </row>
    <row r="74" spans="2:2" s="15" customFormat="1" x14ac:dyDescent="0.25">
      <c r="B74" s="17"/>
    </row>
    <row r="75" spans="2:2" s="15" customFormat="1" x14ac:dyDescent="0.25">
      <c r="B75" s="17"/>
    </row>
    <row r="76" spans="2:2" s="15" customFormat="1" x14ac:dyDescent="0.25">
      <c r="B76" s="17"/>
    </row>
    <row r="77" spans="2:2" s="15" customFormat="1" x14ac:dyDescent="0.25">
      <c r="B77" s="17"/>
    </row>
    <row r="78" spans="2:2" s="15" customFormat="1" x14ac:dyDescent="0.25">
      <c r="B78" s="17"/>
    </row>
    <row r="79" spans="2:2" s="15" customFormat="1" x14ac:dyDescent="0.25">
      <c r="B79" s="17"/>
    </row>
    <row r="80" spans="2:2" s="15" customFormat="1" x14ac:dyDescent="0.25">
      <c r="B80" s="17"/>
    </row>
    <row r="81" spans="2:2" s="15" customFormat="1" x14ac:dyDescent="0.25">
      <c r="B81" s="17"/>
    </row>
    <row r="82" spans="2:2" s="15" customFormat="1" x14ac:dyDescent="0.25">
      <c r="B82" s="17"/>
    </row>
    <row r="83" spans="2:2" s="15" customFormat="1" x14ac:dyDescent="0.25">
      <c r="B83" s="17"/>
    </row>
    <row r="84" spans="2:2" s="15" customFormat="1" x14ac:dyDescent="0.25">
      <c r="B84" s="17"/>
    </row>
    <row r="85" spans="2:2" s="15" customFormat="1" x14ac:dyDescent="0.25">
      <c r="B85" s="17"/>
    </row>
    <row r="86" spans="2:2" s="15" customFormat="1" x14ac:dyDescent="0.25">
      <c r="B86" s="17"/>
    </row>
    <row r="87" spans="2:2" s="15" customFormat="1" x14ac:dyDescent="0.25">
      <c r="B87" s="17"/>
    </row>
    <row r="88" spans="2:2" s="15" customFormat="1" x14ac:dyDescent="0.25">
      <c r="B88" s="17"/>
    </row>
    <row r="89" spans="2:2" s="15" customFormat="1" x14ac:dyDescent="0.25">
      <c r="B89" s="17"/>
    </row>
    <row r="90" spans="2:2" s="15" customFormat="1" x14ac:dyDescent="0.25">
      <c r="B90" s="17"/>
    </row>
    <row r="91" spans="2:2" s="15" customFormat="1" x14ac:dyDescent="0.25">
      <c r="B91" s="17"/>
    </row>
    <row r="92" spans="2:2" s="15" customFormat="1" x14ac:dyDescent="0.25">
      <c r="B92" s="17"/>
    </row>
    <row r="93" spans="2:2" s="15" customFormat="1" x14ac:dyDescent="0.25">
      <c r="B93" s="17"/>
    </row>
    <row r="94" spans="2:2" s="15" customFormat="1" x14ac:dyDescent="0.25">
      <c r="B94" s="17"/>
    </row>
    <row r="95" spans="2:2" s="15" customFormat="1" x14ac:dyDescent="0.25">
      <c r="B95" s="17"/>
    </row>
    <row r="96" spans="2:2" s="15" customFormat="1" x14ac:dyDescent="0.25">
      <c r="B96" s="17"/>
    </row>
    <row r="97" spans="2:2" s="15" customFormat="1" x14ac:dyDescent="0.25">
      <c r="B97" s="17"/>
    </row>
    <row r="98" spans="2:2" s="15" customFormat="1" x14ac:dyDescent="0.25">
      <c r="B98" s="17"/>
    </row>
    <row r="99" spans="2:2" s="15" customFormat="1" x14ac:dyDescent="0.25">
      <c r="B99" s="17"/>
    </row>
    <row r="100" spans="2:2" s="15" customFormat="1" x14ac:dyDescent="0.25">
      <c r="B100" s="17"/>
    </row>
    <row r="101" spans="2:2" s="15" customFormat="1" x14ac:dyDescent="0.25">
      <c r="B101" s="17"/>
    </row>
    <row r="102" spans="2:2" s="15" customFormat="1" x14ac:dyDescent="0.25">
      <c r="B102" s="17"/>
    </row>
    <row r="103" spans="2:2" s="15" customFormat="1" x14ac:dyDescent="0.25">
      <c r="B103" s="17"/>
    </row>
    <row r="104" spans="2:2" s="15" customFormat="1" x14ac:dyDescent="0.25">
      <c r="B104" s="17"/>
    </row>
    <row r="105" spans="2:2" s="15" customFormat="1" x14ac:dyDescent="0.25">
      <c r="B105" s="17"/>
    </row>
    <row r="106" spans="2:2" s="15" customFormat="1" x14ac:dyDescent="0.25">
      <c r="B106" s="17"/>
    </row>
    <row r="107" spans="2:2" s="15" customFormat="1" x14ac:dyDescent="0.25">
      <c r="B107" s="17"/>
    </row>
    <row r="108" spans="2:2" s="15" customFormat="1" x14ac:dyDescent="0.25">
      <c r="B108" s="17"/>
    </row>
    <row r="109" spans="2:2" s="15" customFormat="1" x14ac:dyDescent="0.25">
      <c r="B109" s="17"/>
    </row>
    <row r="110" spans="2:2" s="15" customFormat="1" x14ac:dyDescent="0.25">
      <c r="B110" s="17"/>
    </row>
    <row r="111" spans="2:2" s="15" customFormat="1" x14ac:dyDescent="0.25">
      <c r="B111" s="17"/>
    </row>
    <row r="112" spans="2:2" s="15" customFormat="1" x14ac:dyDescent="0.25">
      <c r="B112" s="17"/>
    </row>
    <row r="113" spans="2:2" s="15" customFormat="1" x14ac:dyDescent="0.25">
      <c r="B113" s="17"/>
    </row>
    <row r="114" spans="2:2" s="15" customFormat="1" x14ac:dyDescent="0.25">
      <c r="B114" s="17"/>
    </row>
    <row r="115" spans="2:2" s="15" customFormat="1" x14ac:dyDescent="0.25">
      <c r="B115" s="17"/>
    </row>
    <row r="116" spans="2:2" s="15" customFormat="1" x14ac:dyDescent="0.25">
      <c r="B116" s="17"/>
    </row>
    <row r="117" spans="2:2" s="15" customFormat="1" x14ac:dyDescent="0.25">
      <c r="B117" s="17"/>
    </row>
    <row r="118" spans="2:2" s="15" customFormat="1" x14ac:dyDescent="0.25">
      <c r="B118" s="17"/>
    </row>
    <row r="119" spans="2:2" s="15" customFormat="1" x14ac:dyDescent="0.25">
      <c r="B119" s="17"/>
    </row>
    <row r="120" spans="2:2" s="15" customFormat="1" x14ac:dyDescent="0.25">
      <c r="B120" s="17"/>
    </row>
    <row r="121" spans="2:2" s="15" customFormat="1" x14ac:dyDescent="0.25">
      <c r="B121" s="17"/>
    </row>
    <row r="122" spans="2:2" s="15" customFormat="1" x14ac:dyDescent="0.25">
      <c r="B122" s="17"/>
    </row>
    <row r="123" spans="2:2" s="15" customFormat="1" x14ac:dyDescent="0.25">
      <c r="B123" s="17"/>
    </row>
    <row r="124" spans="2:2" s="15" customFormat="1" x14ac:dyDescent="0.25">
      <c r="B124" s="17"/>
    </row>
    <row r="125" spans="2:2" s="15" customFormat="1" x14ac:dyDescent="0.25">
      <c r="B125" s="17"/>
    </row>
    <row r="126" spans="2:2" s="15" customFormat="1" x14ac:dyDescent="0.25">
      <c r="B126" s="17"/>
    </row>
    <row r="127" spans="2:2" s="15" customFormat="1" x14ac:dyDescent="0.25">
      <c r="B127" s="17"/>
    </row>
    <row r="128" spans="2:2" s="15" customFormat="1" x14ac:dyDescent="0.25">
      <c r="B128" s="17"/>
    </row>
    <row r="129" spans="2:2" s="15" customFormat="1" x14ac:dyDescent="0.25">
      <c r="B129" s="17"/>
    </row>
    <row r="130" spans="2:2" s="15" customFormat="1" x14ac:dyDescent="0.25">
      <c r="B130" s="17"/>
    </row>
    <row r="131" spans="2:2" s="15" customFormat="1" x14ac:dyDescent="0.25">
      <c r="B131" s="17"/>
    </row>
    <row r="132" spans="2:2" s="15" customFormat="1" x14ac:dyDescent="0.25">
      <c r="B132" s="17"/>
    </row>
    <row r="133" spans="2:2" s="15" customFormat="1" x14ac:dyDescent="0.25">
      <c r="B133" s="17"/>
    </row>
    <row r="134" spans="2:2" s="15" customFormat="1" x14ac:dyDescent="0.25">
      <c r="B134" s="17"/>
    </row>
    <row r="135" spans="2:2" s="15" customFormat="1" x14ac:dyDescent="0.25">
      <c r="B135" s="17"/>
    </row>
    <row r="136" spans="2:2" s="15" customFormat="1" x14ac:dyDescent="0.25">
      <c r="B136" s="17"/>
    </row>
    <row r="137" spans="2:2" s="15" customFormat="1" x14ac:dyDescent="0.25">
      <c r="B137" s="17"/>
    </row>
    <row r="138" spans="2:2" s="15" customFormat="1" x14ac:dyDescent="0.25">
      <c r="B138" s="17"/>
    </row>
    <row r="139" spans="2:2" s="15" customFormat="1" x14ac:dyDescent="0.25">
      <c r="B139" s="17"/>
    </row>
    <row r="140" spans="2:2" s="15" customFormat="1" x14ac:dyDescent="0.25">
      <c r="B140" s="17"/>
    </row>
    <row r="141" spans="2:2" s="15" customFormat="1" x14ac:dyDescent="0.25">
      <c r="B141" s="17"/>
    </row>
    <row r="142" spans="2:2" s="15" customFormat="1" x14ac:dyDescent="0.25">
      <c r="B142" s="17"/>
    </row>
    <row r="143" spans="2:2" s="15" customFormat="1" x14ac:dyDescent="0.25">
      <c r="B143" s="17"/>
    </row>
    <row r="144" spans="2:2" s="15" customFormat="1" x14ac:dyDescent="0.25">
      <c r="B144" s="17"/>
    </row>
    <row r="145" spans="2:2" s="15" customFormat="1" x14ac:dyDescent="0.25">
      <c r="B145" s="17"/>
    </row>
    <row r="146" spans="2:2" s="15" customFormat="1" x14ac:dyDescent="0.25">
      <c r="B146" s="17"/>
    </row>
    <row r="147" spans="2:2" s="15" customFormat="1" x14ac:dyDescent="0.25">
      <c r="B147" s="17"/>
    </row>
    <row r="148" spans="2:2" s="15" customFormat="1" x14ac:dyDescent="0.25">
      <c r="B148" s="17"/>
    </row>
    <row r="149" spans="2:2" s="15" customFormat="1" x14ac:dyDescent="0.25">
      <c r="B149" s="17"/>
    </row>
    <row r="150" spans="2:2" s="15" customFormat="1" x14ac:dyDescent="0.25">
      <c r="B150" s="17"/>
    </row>
    <row r="151" spans="2:2" s="15" customFormat="1" x14ac:dyDescent="0.25">
      <c r="B151" s="17"/>
    </row>
    <row r="152" spans="2:2" s="15" customFormat="1" x14ac:dyDescent="0.25">
      <c r="B152" s="17"/>
    </row>
    <row r="153" spans="2:2" s="15" customFormat="1" x14ac:dyDescent="0.25">
      <c r="B153" s="17"/>
    </row>
    <row r="154" spans="2:2" s="15" customFormat="1" x14ac:dyDescent="0.25">
      <c r="B154" s="17"/>
    </row>
    <row r="155" spans="2:2" s="15" customFormat="1" x14ac:dyDescent="0.25">
      <c r="B155" s="17"/>
    </row>
    <row r="156" spans="2:2" s="15" customFormat="1" x14ac:dyDescent="0.25">
      <c r="B156" s="17"/>
    </row>
    <row r="157" spans="2:2" s="15" customFormat="1" x14ac:dyDescent="0.25">
      <c r="B157" s="17"/>
    </row>
    <row r="158" spans="2:2" s="15" customFormat="1" x14ac:dyDescent="0.25">
      <c r="B158" s="17"/>
    </row>
    <row r="159" spans="2:2" s="15" customFormat="1" x14ac:dyDescent="0.25">
      <c r="B159" s="17"/>
    </row>
    <row r="160" spans="2:2" s="15" customFormat="1" x14ac:dyDescent="0.25">
      <c r="B160" s="17"/>
    </row>
    <row r="161" spans="2:2" s="15" customFormat="1" x14ac:dyDescent="0.25">
      <c r="B161" s="17"/>
    </row>
    <row r="162" spans="2:2" s="15" customFormat="1" x14ac:dyDescent="0.25">
      <c r="B162" s="17"/>
    </row>
    <row r="163" spans="2:2" s="15" customFormat="1" x14ac:dyDescent="0.25">
      <c r="B163" s="17"/>
    </row>
    <row r="164" spans="2:2" s="15" customFormat="1" x14ac:dyDescent="0.25">
      <c r="B164" s="17"/>
    </row>
    <row r="165" spans="2:2" s="15" customFormat="1" x14ac:dyDescent="0.25">
      <c r="B165" s="17"/>
    </row>
    <row r="166" spans="2:2" s="15" customFormat="1" x14ac:dyDescent="0.25">
      <c r="B166" s="17"/>
    </row>
    <row r="167" spans="2:2" s="15" customFormat="1" x14ac:dyDescent="0.25">
      <c r="B167" s="17"/>
    </row>
    <row r="168" spans="2:2" s="15" customFormat="1" x14ac:dyDescent="0.25">
      <c r="B168" s="17"/>
    </row>
    <row r="169" spans="2:2" s="15" customFormat="1" x14ac:dyDescent="0.25">
      <c r="B169" s="17"/>
    </row>
    <row r="170" spans="2:2" s="15" customFormat="1" x14ac:dyDescent="0.25">
      <c r="B170" s="17"/>
    </row>
    <row r="171" spans="2:2" s="15" customFormat="1" x14ac:dyDescent="0.25">
      <c r="B171" s="17"/>
    </row>
    <row r="172" spans="2:2" s="15" customFormat="1" x14ac:dyDescent="0.25">
      <c r="B172" s="17"/>
    </row>
    <row r="173" spans="2:2" s="15" customFormat="1" x14ac:dyDescent="0.25">
      <c r="B173" s="17"/>
    </row>
    <row r="174" spans="2:2" s="15" customFormat="1" x14ac:dyDescent="0.25">
      <c r="B174" s="17"/>
    </row>
    <row r="175" spans="2:2" s="15" customFormat="1" x14ac:dyDescent="0.25">
      <c r="B175" s="17"/>
    </row>
    <row r="176" spans="2:2" s="15" customFormat="1" x14ac:dyDescent="0.25">
      <c r="B176" s="17"/>
    </row>
    <row r="177" spans="2:2" s="15" customFormat="1" x14ac:dyDescent="0.25">
      <c r="B177" s="17"/>
    </row>
    <row r="178" spans="2:2" s="15" customFormat="1" x14ac:dyDescent="0.25">
      <c r="B178" s="17"/>
    </row>
    <row r="179" spans="2:2" s="15" customFormat="1" x14ac:dyDescent="0.25">
      <c r="B179" s="17"/>
    </row>
    <row r="180" spans="2:2" s="15" customFormat="1" x14ac:dyDescent="0.25">
      <c r="B180" s="17"/>
    </row>
    <row r="181" spans="2:2" s="15" customFormat="1" x14ac:dyDescent="0.25">
      <c r="B181" s="17"/>
    </row>
    <row r="182" spans="2:2" s="15" customFormat="1" x14ac:dyDescent="0.25">
      <c r="B182" s="17"/>
    </row>
    <row r="183" spans="2:2" s="15" customFormat="1" x14ac:dyDescent="0.25">
      <c r="B183" s="17"/>
    </row>
    <row r="184" spans="2:2" s="15" customFormat="1" x14ac:dyDescent="0.25">
      <c r="B184" s="17"/>
    </row>
    <row r="185" spans="2:2" s="15" customFormat="1" x14ac:dyDescent="0.25">
      <c r="B185" s="17"/>
    </row>
    <row r="186" spans="2:2" s="15" customFormat="1" x14ac:dyDescent="0.25">
      <c r="B186" s="17"/>
    </row>
    <row r="187" spans="2:2" s="15" customFormat="1" x14ac:dyDescent="0.25">
      <c r="B187" s="17"/>
    </row>
    <row r="188" spans="2:2" s="15" customFormat="1" x14ac:dyDescent="0.25">
      <c r="B188" s="17"/>
    </row>
    <row r="189" spans="2:2" s="15" customFormat="1" x14ac:dyDescent="0.25">
      <c r="B189" s="17"/>
    </row>
    <row r="190" spans="2:2" s="15" customFormat="1" x14ac:dyDescent="0.25">
      <c r="B190" s="17"/>
    </row>
    <row r="191" spans="2:2" s="15" customFormat="1" x14ac:dyDescent="0.25">
      <c r="B191" s="17"/>
    </row>
    <row r="192" spans="2:2" s="15" customFormat="1" x14ac:dyDescent="0.25">
      <c r="B192" s="17"/>
    </row>
    <row r="193" spans="2:2" s="15" customFormat="1" x14ac:dyDescent="0.25">
      <c r="B193" s="17"/>
    </row>
    <row r="194" spans="2:2" s="15" customFormat="1" x14ac:dyDescent="0.25">
      <c r="B194" s="17"/>
    </row>
    <row r="195" spans="2:2" s="15" customFormat="1" x14ac:dyDescent="0.25">
      <c r="B195" s="17"/>
    </row>
    <row r="196" spans="2:2" s="15" customFormat="1" x14ac:dyDescent="0.25">
      <c r="B196" s="17"/>
    </row>
    <row r="197" spans="2:2" s="15" customFormat="1" x14ac:dyDescent="0.25">
      <c r="B197" s="17"/>
    </row>
    <row r="198" spans="2:2" s="15" customFormat="1" x14ac:dyDescent="0.25">
      <c r="B198" s="17"/>
    </row>
    <row r="199" spans="2:2" s="15" customFormat="1" x14ac:dyDescent="0.25">
      <c r="B199" s="17"/>
    </row>
    <row r="200" spans="2:2" s="15" customFormat="1" x14ac:dyDescent="0.25">
      <c r="B200" s="17"/>
    </row>
    <row r="201" spans="2:2" s="15" customFormat="1" x14ac:dyDescent="0.25">
      <c r="B201" s="17"/>
    </row>
    <row r="202" spans="2:2" s="15" customFormat="1" x14ac:dyDescent="0.25">
      <c r="B202" s="17"/>
    </row>
    <row r="203" spans="2:2" s="15" customFormat="1" x14ac:dyDescent="0.25">
      <c r="B203" s="17"/>
    </row>
    <row r="204" spans="2:2" s="15" customFormat="1" x14ac:dyDescent="0.25">
      <c r="B204" s="17"/>
    </row>
    <row r="205" spans="2:2" s="15" customFormat="1" x14ac:dyDescent="0.25">
      <c r="B205" s="17"/>
    </row>
    <row r="206" spans="2:2" s="15" customFormat="1" x14ac:dyDescent="0.25">
      <c r="B206" s="17"/>
    </row>
    <row r="207" spans="2:2" s="15" customFormat="1" x14ac:dyDescent="0.25">
      <c r="B207" s="17"/>
    </row>
    <row r="208" spans="2:2" s="15" customFormat="1" x14ac:dyDescent="0.25">
      <c r="B208" s="17"/>
    </row>
    <row r="209" spans="2:2" s="15" customFormat="1" x14ac:dyDescent="0.25">
      <c r="B209" s="17"/>
    </row>
    <row r="210" spans="2:2" s="15" customFormat="1" x14ac:dyDescent="0.25">
      <c r="B210" s="17"/>
    </row>
    <row r="211" spans="2:2" s="15" customFormat="1" x14ac:dyDescent="0.25">
      <c r="B211" s="17"/>
    </row>
    <row r="212" spans="2:2" s="15" customFormat="1" x14ac:dyDescent="0.25">
      <c r="B212" s="17"/>
    </row>
    <row r="213" spans="2:2" s="15" customFormat="1" x14ac:dyDescent="0.25">
      <c r="B213" s="17"/>
    </row>
    <row r="214" spans="2:2" s="15" customFormat="1" x14ac:dyDescent="0.25">
      <c r="B214" s="17"/>
    </row>
    <row r="215" spans="2:2" s="15" customFormat="1" x14ac:dyDescent="0.25">
      <c r="B215" s="17"/>
    </row>
    <row r="216" spans="2:2" s="15" customFormat="1" x14ac:dyDescent="0.25">
      <c r="B216" s="17"/>
    </row>
    <row r="217" spans="2:2" s="15" customFormat="1" x14ac:dyDescent="0.25">
      <c r="B217" s="17"/>
    </row>
    <row r="218" spans="2:2" s="15" customFormat="1" x14ac:dyDescent="0.25">
      <c r="B218" s="17"/>
    </row>
    <row r="219" spans="2:2" s="15" customFormat="1" x14ac:dyDescent="0.25">
      <c r="B219" s="17"/>
    </row>
    <row r="220" spans="2:2" s="15" customFormat="1" x14ac:dyDescent="0.25">
      <c r="B220" s="17"/>
    </row>
    <row r="221" spans="2:2" s="15" customFormat="1" x14ac:dyDescent="0.25">
      <c r="B221" s="17"/>
    </row>
    <row r="222" spans="2:2" s="15" customFormat="1" x14ac:dyDescent="0.25">
      <c r="B222" s="17"/>
    </row>
    <row r="223" spans="2:2" s="15" customFormat="1" x14ac:dyDescent="0.25">
      <c r="B223" s="17"/>
    </row>
    <row r="224" spans="2:2" s="15" customFormat="1" x14ac:dyDescent="0.25">
      <c r="B224" s="17"/>
    </row>
    <row r="225" spans="2:2" s="15" customFormat="1" x14ac:dyDescent="0.25">
      <c r="B225" s="17"/>
    </row>
    <row r="226" spans="2:2" s="15" customFormat="1" x14ac:dyDescent="0.25">
      <c r="B226" s="17"/>
    </row>
    <row r="227" spans="2:2" s="15" customFormat="1" x14ac:dyDescent="0.25">
      <c r="B227" s="17"/>
    </row>
    <row r="228" spans="2:2" s="15" customFormat="1" x14ac:dyDescent="0.25">
      <c r="B228" s="17"/>
    </row>
    <row r="229" spans="2:2" s="15" customFormat="1" x14ac:dyDescent="0.25">
      <c r="B229" s="17"/>
    </row>
    <row r="230" spans="2:2" s="15" customFormat="1" x14ac:dyDescent="0.25">
      <c r="B230" s="17"/>
    </row>
    <row r="231" spans="2:2" s="15" customFormat="1" x14ac:dyDescent="0.25">
      <c r="B231" s="17"/>
    </row>
    <row r="232" spans="2:2" s="15" customFormat="1" x14ac:dyDescent="0.25">
      <c r="B232" s="17"/>
    </row>
    <row r="233" spans="2:2" s="15" customFormat="1" x14ac:dyDescent="0.25">
      <c r="B233" s="17"/>
    </row>
    <row r="234" spans="2:2" s="15" customFormat="1" x14ac:dyDescent="0.25">
      <c r="B234" s="17"/>
    </row>
    <row r="235" spans="2:2" s="15" customFormat="1" x14ac:dyDescent="0.25">
      <c r="B235" s="17"/>
    </row>
    <row r="236" spans="2:2" s="15" customFormat="1" x14ac:dyDescent="0.25">
      <c r="B236" s="17"/>
    </row>
    <row r="237" spans="2:2" s="15" customFormat="1" x14ac:dyDescent="0.25">
      <c r="B237" s="17"/>
    </row>
    <row r="238" spans="2:2" s="15" customFormat="1" x14ac:dyDescent="0.25">
      <c r="B238" s="17"/>
    </row>
    <row r="239" spans="2:2" s="15" customFormat="1" x14ac:dyDescent="0.25">
      <c r="B239" s="17"/>
    </row>
    <row r="240" spans="2:2" s="15" customFormat="1" x14ac:dyDescent="0.25">
      <c r="B240" s="17"/>
    </row>
    <row r="241" spans="2:2" s="15" customFormat="1" x14ac:dyDescent="0.25">
      <c r="B241" s="17"/>
    </row>
    <row r="242" spans="2:2" s="15" customFormat="1" x14ac:dyDescent="0.25">
      <c r="B242" s="17"/>
    </row>
    <row r="243" spans="2:2" s="15" customFormat="1" x14ac:dyDescent="0.25">
      <c r="B243" s="17"/>
    </row>
    <row r="244" spans="2:2" s="15" customFormat="1" x14ac:dyDescent="0.25">
      <c r="B244" s="17"/>
    </row>
    <row r="245" spans="2:2" s="15" customFormat="1" x14ac:dyDescent="0.25">
      <c r="B245" s="17"/>
    </row>
    <row r="246" spans="2:2" s="15" customFormat="1" x14ac:dyDescent="0.25">
      <c r="B246" s="17"/>
    </row>
    <row r="247" spans="2:2" s="15" customFormat="1" x14ac:dyDescent="0.25">
      <c r="B247" s="17"/>
    </row>
    <row r="248" spans="2:2" s="15" customFormat="1" x14ac:dyDescent="0.25">
      <c r="B248" s="17"/>
    </row>
    <row r="249" spans="2:2" s="15" customFormat="1" x14ac:dyDescent="0.25">
      <c r="B249" s="17"/>
    </row>
    <row r="250" spans="2:2" s="15" customFormat="1" x14ac:dyDescent="0.25">
      <c r="B250" s="17"/>
    </row>
    <row r="251" spans="2:2" s="15" customFormat="1" x14ac:dyDescent="0.25">
      <c r="B251" s="17"/>
    </row>
    <row r="252" spans="2:2" s="15" customFormat="1" x14ac:dyDescent="0.25">
      <c r="B252" s="17"/>
    </row>
    <row r="253" spans="2:2" s="15" customFormat="1" x14ac:dyDescent="0.25">
      <c r="B253" s="17"/>
    </row>
    <row r="254" spans="2:2" s="15" customFormat="1" x14ac:dyDescent="0.25">
      <c r="B254" s="17"/>
    </row>
    <row r="255" spans="2:2" s="15" customFormat="1" x14ac:dyDescent="0.25">
      <c r="B255" s="17"/>
    </row>
    <row r="256" spans="2:2" s="15" customFormat="1" x14ac:dyDescent="0.25">
      <c r="B256" s="17"/>
    </row>
    <row r="257" spans="2:2" s="15" customFormat="1" x14ac:dyDescent="0.25">
      <c r="B257" s="17"/>
    </row>
    <row r="258" spans="2:2" s="15" customFormat="1" x14ac:dyDescent="0.25">
      <c r="B258" s="17"/>
    </row>
    <row r="259" spans="2:2" s="15" customFormat="1" x14ac:dyDescent="0.25">
      <c r="B259" s="17"/>
    </row>
    <row r="260" spans="2:2" s="15" customFormat="1" x14ac:dyDescent="0.25">
      <c r="B260" s="17"/>
    </row>
    <row r="261" spans="2:2" s="15" customFormat="1" x14ac:dyDescent="0.25">
      <c r="B261" s="17"/>
    </row>
    <row r="262" spans="2:2" s="15" customFormat="1" x14ac:dyDescent="0.25">
      <c r="B262" s="17"/>
    </row>
    <row r="263" spans="2:2" s="15" customFormat="1" x14ac:dyDescent="0.25">
      <c r="B263" s="17"/>
    </row>
    <row r="264" spans="2:2" s="15" customFormat="1" x14ac:dyDescent="0.25">
      <c r="B264" s="17"/>
    </row>
    <row r="265" spans="2:2" s="15" customFormat="1" x14ac:dyDescent="0.25">
      <c r="B265" s="17"/>
    </row>
    <row r="266" spans="2:2" s="15" customFormat="1" x14ac:dyDescent="0.25">
      <c r="B266" s="17"/>
    </row>
    <row r="267" spans="2:2" s="15" customFormat="1" x14ac:dyDescent="0.25">
      <c r="B267" s="17"/>
    </row>
    <row r="268" spans="2:2" s="15" customFormat="1" x14ac:dyDescent="0.25">
      <c r="B268" s="17"/>
    </row>
    <row r="269" spans="2:2" s="15" customFormat="1" x14ac:dyDescent="0.25">
      <c r="B269" s="17"/>
    </row>
    <row r="270" spans="2:2" s="15" customFormat="1" x14ac:dyDescent="0.25">
      <c r="B270" s="17"/>
    </row>
    <row r="271" spans="2:2" s="15" customFormat="1" x14ac:dyDescent="0.25">
      <c r="B271" s="17"/>
    </row>
    <row r="272" spans="2:2" s="15" customFormat="1" x14ac:dyDescent="0.25">
      <c r="B272" s="17"/>
    </row>
    <row r="273" spans="2:2" s="15" customFormat="1" x14ac:dyDescent="0.25">
      <c r="B273" s="17"/>
    </row>
    <row r="274" spans="2:2" s="15" customFormat="1" x14ac:dyDescent="0.25">
      <c r="B274" s="17"/>
    </row>
    <row r="275" spans="2:2" s="15" customFormat="1" x14ac:dyDescent="0.25">
      <c r="B275" s="17"/>
    </row>
    <row r="276" spans="2:2" s="15" customFormat="1" x14ac:dyDescent="0.25">
      <c r="B276" s="17"/>
    </row>
    <row r="277" spans="2:2" s="15" customFormat="1" x14ac:dyDescent="0.25">
      <c r="B277" s="17"/>
    </row>
    <row r="278" spans="2:2" s="15" customFormat="1" x14ac:dyDescent="0.25">
      <c r="B278" s="17"/>
    </row>
    <row r="279" spans="2:2" s="15" customFormat="1" x14ac:dyDescent="0.25">
      <c r="B279" s="17"/>
    </row>
    <row r="280" spans="2:2" s="15" customFormat="1" x14ac:dyDescent="0.25">
      <c r="B280" s="17"/>
    </row>
    <row r="281" spans="2:2" s="15" customFormat="1" x14ac:dyDescent="0.25">
      <c r="B281" s="17"/>
    </row>
    <row r="282" spans="2:2" s="15" customFormat="1" x14ac:dyDescent="0.25">
      <c r="B282" s="17"/>
    </row>
    <row r="283" spans="2:2" s="15" customFormat="1" x14ac:dyDescent="0.25">
      <c r="B283" s="17"/>
    </row>
    <row r="284" spans="2:2" s="15" customFormat="1" x14ac:dyDescent="0.25">
      <c r="B284" s="17"/>
    </row>
    <row r="285" spans="2:2" s="15" customFormat="1" x14ac:dyDescent="0.25">
      <c r="B285" s="17"/>
    </row>
    <row r="286" spans="2:2" s="15" customFormat="1" x14ac:dyDescent="0.25">
      <c r="B286" s="17"/>
    </row>
    <row r="287" spans="2:2" s="15" customFormat="1" x14ac:dyDescent="0.25">
      <c r="B287" s="17"/>
    </row>
    <row r="288" spans="2:2" s="15" customFormat="1" x14ac:dyDescent="0.25">
      <c r="B288" s="17"/>
    </row>
    <row r="289" spans="2:2" s="15" customFormat="1" x14ac:dyDescent="0.25">
      <c r="B289" s="17"/>
    </row>
    <row r="290" spans="2:2" s="15" customFormat="1" x14ac:dyDescent="0.25">
      <c r="B290" s="17"/>
    </row>
    <row r="291" spans="2:2" s="15" customFormat="1" x14ac:dyDescent="0.25">
      <c r="B291" s="17"/>
    </row>
    <row r="292" spans="2:2" s="15" customFormat="1" x14ac:dyDescent="0.25">
      <c r="B292" s="17"/>
    </row>
    <row r="293" spans="2:2" s="15" customFormat="1" x14ac:dyDescent="0.25">
      <c r="B293" s="17"/>
    </row>
    <row r="294" spans="2:2" s="15" customFormat="1" x14ac:dyDescent="0.25">
      <c r="B294" s="17"/>
    </row>
    <row r="295" spans="2:2" s="15" customFormat="1" x14ac:dyDescent="0.25">
      <c r="B295" s="17"/>
    </row>
    <row r="296" spans="2:2" s="15" customFormat="1" x14ac:dyDescent="0.25">
      <c r="B296" s="17"/>
    </row>
    <row r="297" spans="2:2" s="15" customFormat="1" x14ac:dyDescent="0.25">
      <c r="B297" s="17"/>
    </row>
    <row r="298" spans="2:2" s="15" customFormat="1" x14ac:dyDescent="0.25">
      <c r="B298" s="17"/>
    </row>
    <row r="299" spans="2:2" s="15" customFormat="1" x14ac:dyDescent="0.25">
      <c r="B299" s="17"/>
    </row>
    <row r="300" spans="2:2" s="15" customFormat="1" x14ac:dyDescent="0.25">
      <c r="B300" s="17"/>
    </row>
    <row r="301" spans="2:2" s="15" customFormat="1" x14ac:dyDescent="0.25">
      <c r="B301" s="17"/>
    </row>
    <row r="302" spans="2:2" s="15" customFormat="1" x14ac:dyDescent="0.25">
      <c r="B302" s="17"/>
    </row>
    <row r="303" spans="2:2" s="15" customFormat="1" x14ac:dyDescent="0.25">
      <c r="B303" s="17"/>
    </row>
    <row r="304" spans="2:2" s="15" customFormat="1" x14ac:dyDescent="0.25">
      <c r="B304" s="17"/>
    </row>
    <row r="305" spans="2:2" s="15" customFormat="1" x14ac:dyDescent="0.25">
      <c r="B305" s="17"/>
    </row>
    <row r="306" spans="2:2" s="15" customFormat="1" x14ac:dyDescent="0.25">
      <c r="B306" s="17"/>
    </row>
    <row r="307" spans="2:2" s="15" customFormat="1" x14ac:dyDescent="0.25">
      <c r="B307" s="17"/>
    </row>
    <row r="308" spans="2:2" s="15" customFormat="1" x14ac:dyDescent="0.25">
      <c r="B308" s="17"/>
    </row>
    <row r="309" spans="2:2" s="15" customFormat="1" x14ac:dyDescent="0.25">
      <c r="B309" s="17"/>
    </row>
    <row r="310" spans="2:2" s="15" customFormat="1" x14ac:dyDescent="0.25">
      <c r="B310" s="17"/>
    </row>
    <row r="311" spans="2:2" s="15" customFormat="1" x14ac:dyDescent="0.25">
      <c r="B311" s="17"/>
    </row>
    <row r="312" spans="2:2" s="15" customFormat="1" x14ac:dyDescent="0.25">
      <c r="B312" s="17"/>
    </row>
    <row r="313" spans="2:2" s="15" customFormat="1" x14ac:dyDescent="0.25">
      <c r="B313" s="17"/>
    </row>
    <row r="314" spans="2:2" s="15" customFormat="1" x14ac:dyDescent="0.25">
      <c r="B314" s="17"/>
    </row>
    <row r="315" spans="2:2" s="15" customFormat="1" x14ac:dyDescent="0.25">
      <c r="B315" s="17"/>
    </row>
    <row r="316" spans="2:2" s="15" customFormat="1" x14ac:dyDescent="0.25">
      <c r="B316" s="17"/>
    </row>
    <row r="317" spans="2:2" s="15" customFormat="1" x14ac:dyDescent="0.25">
      <c r="B317" s="17"/>
    </row>
    <row r="318" spans="2:2" s="15" customFormat="1" x14ac:dyDescent="0.25">
      <c r="B318" s="17"/>
    </row>
    <row r="319" spans="2:2" s="15" customFormat="1" x14ac:dyDescent="0.25">
      <c r="B319" s="17"/>
    </row>
    <row r="320" spans="2:2" s="15" customFormat="1" x14ac:dyDescent="0.25">
      <c r="B320" s="17"/>
    </row>
    <row r="321" spans="2:2" s="15" customFormat="1" x14ac:dyDescent="0.25">
      <c r="B321" s="17"/>
    </row>
    <row r="322" spans="2:2" s="15" customFormat="1" x14ac:dyDescent="0.25">
      <c r="B322" s="17"/>
    </row>
    <row r="323" spans="2:2" s="15" customFormat="1" x14ac:dyDescent="0.25">
      <c r="B323" s="17"/>
    </row>
    <row r="324" spans="2:2" s="15" customFormat="1" x14ac:dyDescent="0.25">
      <c r="B324" s="17"/>
    </row>
    <row r="325" spans="2:2" s="15" customFormat="1" x14ac:dyDescent="0.25">
      <c r="B325" s="17"/>
    </row>
    <row r="326" spans="2:2" s="15" customFormat="1" x14ac:dyDescent="0.25">
      <c r="B326" s="17"/>
    </row>
    <row r="327" spans="2:2" s="15" customFormat="1" x14ac:dyDescent="0.25">
      <c r="B327" s="17"/>
    </row>
    <row r="328" spans="2:2" s="15" customFormat="1" x14ac:dyDescent="0.25">
      <c r="B328" s="17"/>
    </row>
    <row r="329" spans="2:2" s="15" customFormat="1" x14ac:dyDescent="0.25">
      <c r="B329" s="17"/>
    </row>
    <row r="330" spans="2:2" s="15" customFormat="1" x14ac:dyDescent="0.25">
      <c r="B330" s="17"/>
    </row>
    <row r="331" spans="2:2" s="15" customFormat="1" x14ac:dyDescent="0.25">
      <c r="B331" s="17"/>
    </row>
    <row r="332" spans="2:2" s="15" customFormat="1" x14ac:dyDescent="0.25">
      <c r="B332" s="17"/>
    </row>
    <row r="333" spans="2:2" s="15" customFormat="1" x14ac:dyDescent="0.25">
      <c r="B333" s="17"/>
    </row>
    <row r="334" spans="2:2" s="15" customFormat="1" x14ac:dyDescent="0.25">
      <c r="B334" s="17"/>
    </row>
    <row r="335" spans="2:2" s="15" customFormat="1" x14ac:dyDescent="0.25">
      <c r="B335" s="17"/>
    </row>
    <row r="336" spans="2:2" s="15" customFormat="1" x14ac:dyDescent="0.25">
      <c r="B336" s="17"/>
    </row>
    <row r="337" spans="2:2" s="15" customFormat="1" x14ac:dyDescent="0.25">
      <c r="B337" s="17"/>
    </row>
    <row r="338" spans="2:2" s="15" customFormat="1" x14ac:dyDescent="0.25">
      <c r="B338" s="17"/>
    </row>
    <row r="339" spans="2:2" s="15" customFormat="1" x14ac:dyDescent="0.25">
      <c r="B339" s="17"/>
    </row>
    <row r="340" spans="2:2" s="15" customFormat="1" x14ac:dyDescent="0.25">
      <c r="B340" s="17"/>
    </row>
    <row r="341" spans="2:2" s="15" customFormat="1" x14ac:dyDescent="0.25">
      <c r="B341" s="17"/>
    </row>
    <row r="342" spans="2:2" s="15" customFormat="1" x14ac:dyDescent="0.25">
      <c r="B342" s="17"/>
    </row>
    <row r="343" spans="2:2" s="15" customFormat="1" x14ac:dyDescent="0.25">
      <c r="B343" s="17"/>
    </row>
    <row r="344" spans="2:2" s="15" customFormat="1" x14ac:dyDescent="0.25">
      <c r="B344" s="17"/>
    </row>
    <row r="345" spans="2:2" s="15" customFormat="1" x14ac:dyDescent="0.25">
      <c r="B345" s="17"/>
    </row>
    <row r="346" spans="2:2" s="15" customFormat="1" x14ac:dyDescent="0.25">
      <c r="B346" s="17"/>
    </row>
    <row r="347" spans="2:2" s="15" customFormat="1" x14ac:dyDescent="0.25">
      <c r="B347" s="17"/>
    </row>
    <row r="348" spans="2:2" s="15" customFormat="1" x14ac:dyDescent="0.25">
      <c r="B348" s="17"/>
    </row>
    <row r="349" spans="2:2" s="15" customFormat="1" x14ac:dyDescent="0.25">
      <c r="B349" s="17"/>
    </row>
    <row r="350" spans="2:2" s="15" customFormat="1" x14ac:dyDescent="0.25">
      <c r="B350" s="17"/>
    </row>
    <row r="351" spans="2:2" s="15" customFormat="1" x14ac:dyDescent="0.25">
      <c r="B351" s="17"/>
    </row>
    <row r="352" spans="2:2" s="15" customFormat="1" x14ac:dyDescent="0.25">
      <c r="B352" s="17"/>
    </row>
    <row r="353" spans="2:2" s="15" customFormat="1" x14ac:dyDescent="0.25">
      <c r="B353" s="17"/>
    </row>
    <row r="354" spans="2:2" s="15" customFormat="1" x14ac:dyDescent="0.25">
      <c r="B354" s="17"/>
    </row>
    <row r="355" spans="2:2" s="15" customFormat="1" x14ac:dyDescent="0.25">
      <c r="B355" s="17"/>
    </row>
    <row r="356" spans="2:2" s="15" customFormat="1" x14ac:dyDescent="0.25">
      <c r="B356" s="17"/>
    </row>
    <row r="357" spans="2:2" s="15" customFormat="1" x14ac:dyDescent="0.25">
      <c r="B357" s="17"/>
    </row>
    <row r="358" spans="2:2" s="15" customFormat="1" x14ac:dyDescent="0.25">
      <c r="B358" s="17"/>
    </row>
    <row r="359" spans="2:2" s="15" customFormat="1" x14ac:dyDescent="0.25">
      <c r="B359" s="17"/>
    </row>
    <row r="360" spans="2:2" s="15" customFormat="1" x14ac:dyDescent="0.25">
      <c r="B360" s="17"/>
    </row>
    <row r="361" spans="2:2" s="15" customFormat="1" x14ac:dyDescent="0.25">
      <c r="B361" s="17"/>
    </row>
    <row r="362" spans="2:2" s="15" customFormat="1" x14ac:dyDescent="0.25">
      <c r="B362" s="17"/>
    </row>
    <row r="363" spans="2:2" s="15" customFormat="1" x14ac:dyDescent="0.25">
      <c r="B363" s="17"/>
    </row>
    <row r="364" spans="2:2" s="15" customFormat="1" x14ac:dyDescent="0.25">
      <c r="B364" s="17"/>
    </row>
    <row r="365" spans="2:2" s="15" customFormat="1" x14ac:dyDescent="0.25">
      <c r="B365" s="17"/>
    </row>
    <row r="366" spans="2:2" s="15" customFormat="1" x14ac:dyDescent="0.25">
      <c r="B366" s="17"/>
    </row>
    <row r="367" spans="2:2" s="15" customFormat="1" x14ac:dyDescent="0.25">
      <c r="B367" s="17"/>
    </row>
    <row r="368" spans="2:2" s="15" customFormat="1" x14ac:dyDescent="0.25">
      <c r="B368" s="17"/>
    </row>
    <row r="369" spans="2:2" s="15" customFormat="1" x14ac:dyDescent="0.25">
      <c r="B369" s="17"/>
    </row>
    <row r="370" spans="2:2" s="15" customFormat="1" x14ac:dyDescent="0.25">
      <c r="B370" s="17"/>
    </row>
    <row r="371" spans="2:2" s="15" customFormat="1" x14ac:dyDescent="0.25">
      <c r="B371" s="17"/>
    </row>
    <row r="372" spans="2:2" s="15" customFormat="1" x14ac:dyDescent="0.25">
      <c r="B372" s="17"/>
    </row>
    <row r="373" spans="2:2" s="15" customFormat="1" x14ac:dyDescent="0.25">
      <c r="B373" s="17"/>
    </row>
    <row r="374" spans="2:2" s="15" customFormat="1" x14ac:dyDescent="0.25">
      <c r="B374" s="17"/>
    </row>
    <row r="375" spans="2:2" s="15" customFormat="1" x14ac:dyDescent="0.25">
      <c r="B375" s="17"/>
    </row>
    <row r="376" spans="2:2" s="15" customFormat="1" x14ac:dyDescent="0.25">
      <c r="B376" s="17"/>
    </row>
    <row r="377" spans="2:2" s="15" customFormat="1" x14ac:dyDescent="0.25">
      <c r="B377" s="17"/>
    </row>
    <row r="378" spans="2:2" s="15" customFormat="1" x14ac:dyDescent="0.25">
      <c r="B378" s="17"/>
    </row>
    <row r="379" spans="2:2" s="15" customFormat="1" x14ac:dyDescent="0.25">
      <c r="B379" s="17"/>
    </row>
    <row r="380" spans="2:2" s="15" customFormat="1" x14ac:dyDescent="0.25">
      <c r="B380" s="17"/>
    </row>
    <row r="381" spans="2:2" s="15" customFormat="1" x14ac:dyDescent="0.25">
      <c r="B381" s="17"/>
    </row>
    <row r="382" spans="2:2" s="15" customFormat="1" x14ac:dyDescent="0.25">
      <c r="B382" s="17"/>
    </row>
    <row r="383" spans="2:2" s="15" customFormat="1" x14ac:dyDescent="0.25">
      <c r="B383" s="17"/>
    </row>
    <row r="384" spans="2:2" s="15" customFormat="1" x14ac:dyDescent="0.25">
      <c r="B384" s="17"/>
    </row>
    <row r="385" spans="2:2" s="15" customFormat="1" x14ac:dyDescent="0.25">
      <c r="B385" s="17"/>
    </row>
    <row r="386" spans="2:2" s="15" customFormat="1" x14ac:dyDescent="0.25">
      <c r="B386" s="17"/>
    </row>
    <row r="387" spans="2:2" s="15" customFormat="1" x14ac:dyDescent="0.25">
      <c r="B387" s="17"/>
    </row>
    <row r="388" spans="2:2" s="15" customFormat="1" x14ac:dyDescent="0.25">
      <c r="B388" s="17"/>
    </row>
    <row r="389" spans="2:2" s="15" customFormat="1" x14ac:dyDescent="0.25">
      <c r="B389" s="17"/>
    </row>
    <row r="390" spans="2:2" s="15" customFormat="1" x14ac:dyDescent="0.25">
      <c r="B390" s="17"/>
    </row>
    <row r="391" spans="2:2" s="15" customFormat="1" x14ac:dyDescent="0.25">
      <c r="B391" s="17"/>
    </row>
    <row r="392" spans="2:2" s="15" customFormat="1" x14ac:dyDescent="0.25">
      <c r="B392" s="17"/>
    </row>
    <row r="393" spans="2:2" s="15" customFormat="1" x14ac:dyDescent="0.25">
      <c r="B393" s="17"/>
    </row>
    <row r="394" spans="2:2" s="15" customFormat="1" x14ac:dyDescent="0.25">
      <c r="B394" s="17"/>
    </row>
    <row r="395" spans="2:2" s="15" customFormat="1" x14ac:dyDescent="0.25">
      <c r="B395" s="17"/>
    </row>
    <row r="396" spans="2:2" s="15" customFormat="1" x14ac:dyDescent="0.25">
      <c r="B396" s="17"/>
    </row>
    <row r="397" spans="2:2" s="15" customFormat="1" x14ac:dyDescent="0.25">
      <c r="B397" s="17"/>
    </row>
    <row r="398" spans="2:2" s="15" customFormat="1" x14ac:dyDescent="0.25">
      <c r="B398" s="17"/>
    </row>
    <row r="399" spans="2:2" s="15" customFormat="1" x14ac:dyDescent="0.25">
      <c r="B399" s="17"/>
    </row>
    <row r="400" spans="2:2" s="15" customFormat="1" x14ac:dyDescent="0.25">
      <c r="B400" s="17"/>
    </row>
    <row r="401" spans="2:2" s="15" customFormat="1" x14ac:dyDescent="0.25">
      <c r="B401" s="17"/>
    </row>
    <row r="402" spans="2:2" s="15" customFormat="1" x14ac:dyDescent="0.25">
      <c r="B402" s="17"/>
    </row>
    <row r="403" spans="2:2" s="15" customFormat="1" x14ac:dyDescent="0.25">
      <c r="B403" s="17"/>
    </row>
    <row r="404" spans="2:2" s="15" customFormat="1" x14ac:dyDescent="0.25">
      <c r="B404" s="17"/>
    </row>
    <row r="405" spans="2:2" s="15" customFormat="1" x14ac:dyDescent="0.25">
      <c r="B405" s="17"/>
    </row>
    <row r="406" spans="2:2" s="15" customFormat="1" x14ac:dyDescent="0.25">
      <c r="B406" s="17"/>
    </row>
    <row r="407" spans="2:2" s="15" customFormat="1" x14ac:dyDescent="0.25">
      <c r="B407" s="17"/>
    </row>
    <row r="408" spans="2:2" s="15" customFormat="1" x14ac:dyDescent="0.25">
      <c r="B408" s="17"/>
    </row>
    <row r="409" spans="2:2" s="15" customFormat="1" x14ac:dyDescent="0.25">
      <c r="B409" s="17"/>
    </row>
    <row r="410" spans="2:2" s="15" customFormat="1" x14ac:dyDescent="0.25">
      <c r="B410" s="17"/>
    </row>
    <row r="411" spans="2:2" s="15" customFormat="1" x14ac:dyDescent="0.25">
      <c r="B411" s="17"/>
    </row>
    <row r="412" spans="2:2" s="15" customFormat="1" x14ac:dyDescent="0.25">
      <c r="B412" s="17"/>
    </row>
    <row r="413" spans="2:2" s="15" customFormat="1" x14ac:dyDescent="0.25">
      <c r="B413" s="17"/>
    </row>
    <row r="414" spans="2:2" s="15" customFormat="1" x14ac:dyDescent="0.25">
      <c r="B414" s="17"/>
    </row>
    <row r="415" spans="2:2" s="15" customFormat="1" x14ac:dyDescent="0.25">
      <c r="B415" s="17"/>
    </row>
    <row r="416" spans="2:2" s="15" customFormat="1" x14ac:dyDescent="0.25">
      <c r="B416" s="17"/>
    </row>
    <row r="417" spans="2:2" s="15" customFormat="1" x14ac:dyDescent="0.25">
      <c r="B417" s="17"/>
    </row>
    <row r="418" spans="2:2" s="15" customFormat="1" x14ac:dyDescent="0.25">
      <c r="B418" s="17"/>
    </row>
    <row r="419" spans="2:2" s="15" customFormat="1" x14ac:dyDescent="0.25">
      <c r="B419" s="17"/>
    </row>
    <row r="420" spans="2:2" s="15" customFormat="1" x14ac:dyDescent="0.25">
      <c r="B420" s="17"/>
    </row>
    <row r="421" spans="2:2" s="15" customFormat="1" x14ac:dyDescent="0.25">
      <c r="B421" s="17"/>
    </row>
    <row r="422" spans="2:2" s="15" customFormat="1" x14ac:dyDescent="0.25">
      <c r="B422" s="17"/>
    </row>
    <row r="423" spans="2:2" s="15" customFormat="1" x14ac:dyDescent="0.25">
      <c r="B423" s="17"/>
    </row>
    <row r="424" spans="2:2" s="15" customFormat="1" x14ac:dyDescent="0.25">
      <c r="B424" s="17"/>
    </row>
    <row r="425" spans="2:2" s="15" customFormat="1" x14ac:dyDescent="0.25">
      <c r="B425" s="17"/>
    </row>
    <row r="426" spans="2:2" s="15" customFormat="1" x14ac:dyDescent="0.25">
      <c r="B426" s="17"/>
    </row>
    <row r="427" spans="2:2" s="15" customFormat="1" x14ac:dyDescent="0.25">
      <c r="B427" s="17"/>
    </row>
    <row r="428" spans="2:2" s="15" customFormat="1" x14ac:dyDescent="0.25">
      <c r="B428" s="17"/>
    </row>
    <row r="429" spans="2:2" s="15" customFormat="1" x14ac:dyDescent="0.25">
      <c r="B429" s="17"/>
    </row>
    <row r="430" spans="2:2" s="15" customFormat="1" x14ac:dyDescent="0.25">
      <c r="B430" s="17"/>
    </row>
    <row r="431" spans="2:2" s="15" customFormat="1" x14ac:dyDescent="0.25">
      <c r="B431" s="17"/>
    </row>
    <row r="432" spans="2:2" s="15" customFormat="1" x14ac:dyDescent="0.25">
      <c r="B432" s="17"/>
    </row>
    <row r="433" spans="2:2" s="15" customFormat="1" x14ac:dyDescent="0.25">
      <c r="B433" s="17"/>
    </row>
    <row r="434" spans="2:2" s="15" customFormat="1" x14ac:dyDescent="0.25">
      <c r="B434" s="17"/>
    </row>
    <row r="435" spans="2:2" s="15" customFormat="1" x14ac:dyDescent="0.25">
      <c r="B435" s="17"/>
    </row>
    <row r="436" spans="2:2" s="15" customFormat="1" x14ac:dyDescent="0.25">
      <c r="B436" s="17"/>
    </row>
    <row r="437" spans="2:2" s="15" customFormat="1" x14ac:dyDescent="0.25">
      <c r="B437" s="17"/>
    </row>
    <row r="438" spans="2:2" s="15" customFormat="1" x14ac:dyDescent="0.25">
      <c r="B438" s="17"/>
    </row>
    <row r="439" spans="2:2" s="15" customFormat="1" x14ac:dyDescent="0.25">
      <c r="B439" s="17"/>
    </row>
    <row r="440" spans="2:2" s="15" customFormat="1" x14ac:dyDescent="0.25">
      <c r="B440" s="17"/>
    </row>
    <row r="441" spans="2:2" s="15" customFormat="1" x14ac:dyDescent="0.25">
      <c r="B441" s="17"/>
    </row>
    <row r="442" spans="2:2" s="15" customFormat="1" x14ac:dyDescent="0.25">
      <c r="B442" s="17"/>
    </row>
    <row r="443" spans="2:2" s="15" customFormat="1" x14ac:dyDescent="0.25">
      <c r="B443" s="17"/>
    </row>
    <row r="444" spans="2:2" s="15" customFormat="1" x14ac:dyDescent="0.25">
      <c r="B444" s="17"/>
    </row>
    <row r="445" spans="2:2" s="15" customFormat="1" x14ac:dyDescent="0.25">
      <c r="B445" s="17"/>
    </row>
    <row r="446" spans="2:2" s="15" customFormat="1" x14ac:dyDescent="0.25">
      <c r="B446" s="17"/>
    </row>
    <row r="447" spans="2:2" s="15" customFormat="1" x14ac:dyDescent="0.25">
      <c r="B447" s="17"/>
    </row>
    <row r="448" spans="2:2" s="15" customFormat="1" x14ac:dyDescent="0.25">
      <c r="B448" s="17"/>
    </row>
    <row r="449" spans="2:2" s="15" customFormat="1" x14ac:dyDescent="0.25">
      <c r="B449" s="17"/>
    </row>
    <row r="450" spans="2:2" s="15" customFormat="1" x14ac:dyDescent="0.25">
      <c r="B450" s="17"/>
    </row>
    <row r="451" spans="2:2" s="15" customFormat="1" x14ac:dyDescent="0.25">
      <c r="B451" s="17"/>
    </row>
    <row r="452" spans="2:2" s="15" customFormat="1" x14ac:dyDescent="0.25">
      <c r="B452" s="17"/>
    </row>
    <row r="453" spans="2:2" s="15" customFormat="1" x14ac:dyDescent="0.25">
      <c r="B453" s="17"/>
    </row>
    <row r="454" spans="2:2" s="15" customFormat="1" x14ac:dyDescent="0.25">
      <c r="B454" s="17"/>
    </row>
    <row r="455" spans="2:2" s="15" customFormat="1" x14ac:dyDescent="0.25">
      <c r="B455" s="17"/>
    </row>
    <row r="456" spans="2:2" s="15" customFormat="1" x14ac:dyDescent="0.25">
      <c r="B456" s="17"/>
    </row>
    <row r="457" spans="2:2" s="15" customFormat="1" x14ac:dyDescent="0.25">
      <c r="B457" s="17"/>
    </row>
    <row r="458" spans="2:2" s="15" customFormat="1" x14ac:dyDescent="0.25">
      <c r="B458" s="17"/>
    </row>
    <row r="459" spans="2:2" s="15" customFormat="1" x14ac:dyDescent="0.25">
      <c r="B459" s="17"/>
    </row>
    <row r="460" spans="2:2" s="15" customFormat="1" x14ac:dyDescent="0.25">
      <c r="B460" s="17"/>
    </row>
    <row r="461" spans="2:2" s="15" customFormat="1" x14ac:dyDescent="0.25">
      <c r="B461" s="17"/>
    </row>
    <row r="462" spans="2:2" s="15" customFormat="1" x14ac:dyDescent="0.25">
      <c r="B462" s="17"/>
    </row>
    <row r="463" spans="2:2" s="15" customFormat="1" x14ac:dyDescent="0.25">
      <c r="B463" s="17"/>
    </row>
    <row r="464" spans="2:2" s="15" customFormat="1" x14ac:dyDescent="0.25">
      <c r="B464" s="17"/>
    </row>
    <row r="465" spans="2:2" s="15" customFormat="1" x14ac:dyDescent="0.25">
      <c r="B465" s="17"/>
    </row>
    <row r="466" spans="2:2" s="15" customFormat="1" x14ac:dyDescent="0.25">
      <c r="B466" s="17"/>
    </row>
    <row r="467" spans="2:2" s="15" customFormat="1" x14ac:dyDescent="0.25">
      <c r="B467" s="17"/>
    </row>
    <row r="468" spans="2:2" s="15" customFormat="1" x14ac:dyDescent="0.25">
      <c r="B468" s="17"/>
    </row>
    <row r="469" spans="2:2" s="15" customFormat="1" x14ac:dyDescent="0.25">
      <c r="B469" s="17"/>
    </row>
    <row r="470" spans="2:2" s="15" customFormat="1" x14ac:dyDescent="0.25">
      <c r="B470" s="17"/>
    </row>
    <row r="471" spans="2:2" s="15" customFormat="1" x14ac:dyDescent="0.25">
      <c r="B471" s="17"/>
    </row>
    <row r="472" spans="2:2" s="15" customFormat="1" x14ac:dyDescent="0.25">
      <c r="B472" s="17"/>
    </row>
    <row r="473" spans="2:2" s="15" customFormat="1" x14ac:dyDescent="0.25">
      <c r="B473" s="17"/>
    </row>
    <row r="474" spans="2:2" s="15" customFormat="1" x14ac:dyDescent="0.25">
      <c r="B474" s="17"/>
    </row>
    <row r="475" spans="2:2" s="15" customFormat="1" x14ac:dyDescent="0.25">
      <c r="B475" s="17"/>
    </row>
    <row r="476" spans="2:2" s="15" customFormat="1" x14ac:dyDescent="0.25">
      <c r="B476" s="17"/>
    </row>
    <row r="477" spans="2:2" s="15" customFormat="1" x14ac:dyDescent="0.25">
      <c r="B477" s="17"/>
    </row>
    <row r="478" spans="2:2" s="15" customFormat="1" x14ac:dyDescent="0.25">
      <c r="B478" s="17"/>
    </row>
    <row r="479" spans="2:2" s="15" customFormat="1" x14ac:dyDescent="0.25">
      <c r="B479" s="17"/>
    </row>
    <row r="480" spans="2:2" s="15" customFormat="1" x14ac:dyDescent="0.25">
      <c r="B480" s="17"/>
    </row>
    <row r="481" spans="2:2" s="15" customFormat="1" x14ac:dyDescent="0.25">
      <c r="B481" s="17"/>
    </row>
    <row r="482" spans="2:2" s="15" customFormat="1" x14ac:dyDescent="0.25">
      <c r="B482" s="17"/>
    </row>
    <row r="483" spans="2:2" s="15" customFormat="1" x14ac:dyDescent="0.25">
      <c r="B483" s="17"/>
    </row>
    <row r="484" spans="2:2" s="15" customFormat="1" x14ac:dyDescent="0.25">
      <c r="B484" s="17"/>
    </row>
    <row r="485" spans="2:2" s="15" customFormat="1" x14ac:dyDescent="0.25">
      <c r="B485" s="17"/>
    </row>
    <row r="486" spans="2:2" s="15" customFormat="1" x14ac:dyDescent="0.25">
      <c r="B486" s="17"/>
    </row>
    <row r="487" spans="2:2" s="15" customFormat="1" x14ac:dyDescent="0.25">
      <c r="B487" s="17"/>
    </row>
    <row r="488" spans="2:2" s="15" customFormat="1" x14ac:dyDescent="0.25">
      <c r="B488" s="17"/>
    </row>
    <row r="489" spans="2:2" s="15" customFormat="1" x14ac:dyDescent="0.25">
      <c r="B489" s="17"/>
    </row>
    <row r="490" spans="2:2" s="15" customFormat="1" x14ac:dyDescent="0.25">
      <c r="B490" s="17"/>
    </row>
    <row r="491" spans="2:2" s="15" customFormat="1" x14ac:dyDescent="0.25">
      <c r="B491" s="17"/>
    </row>
    <row r="492" spans="2:2" s="15" customFormat="1" x14ac:dyDescent="0.25">
      <c r="B492" s="17"/>
    </row>
    <row r="493" spans="2:2" s="15" customFormat="1" x14ac:dyDescent="0.25">
      <c r="B493" s="17"/>
    </row>
    <row r="494" spans="2:2" s="15" customFormat="1" x14ac:dyDescent="0.25">
      <c r="B494" s="17"/>
    </row>
    <row r="495" spans="2:2" s="15" customFormat="1" x14ac:dyDescent="0.25">
      <c r="B495" s="17"/>
    </row>
    <row r="496" spans="2:2" s="15" customFormat="1" x14ac:dyDescent="0.25">
      <c r="B496" s="17"/>
    </row>
    <row r="497" spans="2:2" s="15" customFormat="1" x14ac:dyDescent="0.25">
      <c r="B497" s="17"/>
    </row>
    <row r="498" spans="2:2" s="15" customFormat="1" x14ac:dyDescent="0.25">
      <c r="B498" s="17"/>
    </row>
    <row r="499" spans="2:2" s="15" customFormat="1" x14ac:dyDescent="0.25">
      <c r="B499" s="17"/>
    </row>
    <row r="500" spans="2:2" s="15" customFormat="1" x14ac:dyDescent="0.25">
      <c r="B500" s="17"/>
    </row>
    <row r="501" spans="2:2" s="15" customFormat="1" x14ac:dyDescent="0.25">
      <c r="B501" s="17"/>
    </row>
    <row r="502" spans="2:2" s="15" customFormat="1" x14ac:dyDescent="0.25">
      <c r="B502" s="17"/>
    </row>
    <row r="503" spans="2:2" s="15" customFormat="1" x14ac:dyDescent="0.25">
      <c r="B503" s="17"/>
    </row>
    <row r="504" spans="2:2" s="15" customFormat="1" x14ac:dyDescent="0.25">
      <c r="B504" s="17"/>
    </row>
    <row r="505" spans="2:2" s="15" customFormat="1" x14ac:dyDescent="0.25">
      <c r="B505" s="17"/>
    </row>
    <row r="506" spans="2:2" s="15" customFormat="1" x14ac:dyDescent="0.25">
      <c r="B506" s="17"/>
    </row>
    <row r="507" spans="2:2" s="15" customFormat="1" x14ac:dyDescent="0.25">
      <c r="B507" s="17"/>
    </row>
    <row r="508" spans="2:2" s="15" customFormat="1" x14ac:dyDescent="0.25">
      <c r="B508" s="17"/>
    </row>
    <row r="509" spans="2:2" s="15" customFormat="1" x14ac:dyDescent="0.25">
      <c r="B509" s="17"/>
    </row>
    <row r="510" spans="2:2" s="15" customFormat="1" x14ac:dyDescent="0.25">
      <c r="B510" s="17"/>
    </row>
    <row r="511" spans="2:2" s="15" customFormat="1" x14ac:dyDescent="0.25">
      <c r="B511" s="17"/>
    </row>
    <row r="512" spans="2:2" s="15" customFormat="1" x14ac:dyDescent="0.25">
      <c r="B512" s="17"/>
    </row>
    <row r="513" spans="2:2" s="15" customFormat="1" x14ac:dyDescent="0.25">
      <c r="B513" s="17"/>
    </row>
    <row r="514" spans="2:2" s="15" customFormat="1" x14ac:dyDescent="0.25">
      <c r="B514" s="17"/>
    </row>
    <row r="515" spans="2:2" s="15" customFormat="1" x14ac:dyDescent="0.25">
      <c r="B515" s="17"/>
    </row>
    <row r="516" spans="2:2" s="15" customFormat="1" x14ac:dyDescent="0.25">
      <c r="B516" s="17"/>
    </row>
    <row r="517" spans="2:2" s="15" customFormat="1" x14ac:dyDescent="0.25">
      <c r="B517" s="17"/>
    </row>
    <row r="518" spans="2:2" s="15" customFormat="1" x14ac:dyDescent="0.25">
      <c r="B518" s="17"/>
    </row>
    <row r="519" spans="2:2" s="15" customFormat="1" x14ac:dyDescent="0.25">
      <c r="B519" s="17"/>
    </row>
    <row r="520" spans="2:2" s="15" customFormat="1" x14ac:dyDescent="0.25">
      <c r="B520" s="17"/>
    </row>
    <row r="521" spans="2:2" s="15" customFormat="1" x14ac:dyDescent="0.25">
      <c r="B521" s="17"/>
    </row>
    <row r="522" spans="2:2" s="15" customFormat="1" x14ac:dyDescent="0.25">
      <c r="B522" s="17"/>
    </row>
    <row r="523" spans="2:2" s="15" customFormat="1" x14ac:dyDescent="0.25">
      <c r="B523" s="17"/>
    </row>
    <row r="524" spans="2:2" s="15" customFormat="1" x14ac:dyDescent="0.25">
      <c r="B524" s="17"/>
    </row>
    <row r="525" spans="2:2" s="15" customFormat="1" x14ac:dyDescent="0.25">
      <c r="B525" s="17"/>
    </row>
    <row r="526" spans="2:2" s="15" customFormat="1" x14ac:dyDescent="0.25">
      <c r="B526" s="17"/>
    </row>
    <row r="527" spans="2:2" s="15" customFormat="1" x14ac:dyDescent="0.25">
      <c r="B527" s="17"/>
    </row>
    <row r="528" spans="2:2" s="15" customFormat="1" x14ac:dyDescent="0.25">
      <c r="B528" s="17"/>
    </row>
    <row r="529" spans="2:2" s="15" customFormat="1" x14ac:dyDescent="0.25">
      <c r="B529" s="17"/>
    </row>
    <row r="530" spans="2:2" s="15" customFormat="1" x14ac:dyDescent="0.25">
      <c r="B530" s="17"/>
    </row>
    <row r="531" spans="2:2" s="15" customFormat="1" x14ac:dyDescent="0.25">
      <c r="B531" s="17"/>
    </row>
    <row r="532" spans="2:2" s="15" customFormat="1" x14ac:dyDescent="0.25">
      <c r="B532" s="17"/>
    </row>
    <row r="533" spans="2:2" s="15" customFormat="1" x14ac:dyDescent="0.25">
      <c r="B533" s="17"/>
    </row>
    <row r="534" spans="2:2" s="15" customFormat="1" x14ac:dyDescent="0.25">
      <c r="B534" s="17"/>
    </row>
    <row r="535" spans="2:2" s="15" customFormat="1" x14ac:dyDescent="0.25">
      <c r="B535" s="17"/>
    </row>
    <row r="536" spans="2:2" s="15" customFormat="1" x14ac:dyDescent="0.25">
      <c r="B536" s="17"/>
    </row>
    <row r="537" spans="2:2" s="15" customFormat="1" x14ac:dyDescent="0.25">
      <c r="B537" s="17"/>
    </row>
    <row r="538" spans="2:2" s="15" customFormat="1" x14ac:dyDescent="0.25">
      <c r="B538" s="17"/>
    </row>
    <row r="539" spans="2:2" s="15" customFormat="1" x14ac:dyDescent="0.25">
      <c r="B539" s="17"/>
    </row>
    <row r="540" spans="2:2" s="15" customFormat="1" x14ac:dyDescent="0.25">
      <c r="B540" s="17"/>
    </row>
    <row r="541" spans="2:2" s="15" customFormat="1" x14ac:dyDescent="0.25">
      <c r="B541" s="17"/>
    </row>
    <row r="542" spans="2:2" s="15" customFormat="1" x14ac:dyDescent="0.25">
      <c r="B542" s="17"/>
    </row>
    <row r="543" spans="2:2" s="15" customFormat="1" x14ac:dyDescent="0.25">
      <c r="B543" s="17"/>
    </row>
    <row r="544" spans="2:2" s="15" customFormat="1" x14ac:dyDescent="0.25">
      <c r="B544" s="17"/>
    </row>
    <row r="545" spans="2:2" s="15" customFormat="1" x14ac:dyDescent="0.25">
      <c r="B545" s="17"/>
    </row>
    <row r="546" spans="2:2" s="15" customFormat="1" x14ac:dyDescent="0.25">
      <c r="B546" s="17"/>
    </row>
    <row r="547" spans="2:2" s="15" customFormat="1" x14ac:dyDescent="0.25">
      <c r="B547" s="17"/>
    </row>
    <row r="548" spans="2:2" s="15" customFormat="1" x14ac:dyDescent="0.25">
      <c r="B548" s="17"/>
    </row>
    <row r="549" spans="2:2" s="15" customFormat="1" x14ac:dyDescent="0.25">
      <c r="B549" s="17"/>
    </row>
    <row r="550" spans="2:2" s="15" customFormat="1" x14ac:dyDescent="0.25">
      <c r="B550" s="17"/>
    </row>
    <row r="551" spans="2:2" s="15" customFormat="1" x14ac:dyDescent="0.25">
      <c r="B551" s="17"/>
    </row>
    <row r="552" spans="2:2" s="15" customFormat="1" x14ac:dyDescent="0.25">
      <c r="B552" s="17"/>
    </row>
    <row r="553" spans="2:2" s="15" customFormat="1" x14ac:dyDescent="0.25">
      <c r="B553" s="17"/>
    </row>
    <row r="554" spans="2:2" s="15" customFormat="1" x14ac:dyDescent="0.25">
      <c r="B554" s="17"/>
    </row>
    <row r="555" spans="2:2" s="15" customFormat="1" x14ac:dyDescent="0.25">
      <c r="B555" s="17"/>
    </row>
    <row r="556" spans="2:2" s="15" customFormat="1" x14ac:dyDescent="0.25">
      <c r="B556" s="17"/>
    </row>
    <row r="557" spans="2:2" s="15" customFormat="1" x14ac:dyDescent="0.25">
      <c r="B557" s="17"/>
    </row>
    <row r="558" spans="2:2" s="15" customFormat="1" x14ac:dyDescent="0.25">
      <c r="B558" s="17"/>
    </row>
    <row r="559" spans="2:2" s="15" customFormat="1" x14ac:dyDescent="0.25">
      <c r="B559" s="17"/>
    </row>
    <row r="560" spans="2:2" s="15" customFormat="1" x14ac:dyDescent="0.25">
      <c r="B560" s="17"/>
    </row>
    <row r="561" spans="2:2" s="15" customFormat="1" x14ac:dyDescent="0.25">
      <c r="B561" s="17"/>
    </row>
    <row r="562" spans="2:2" s="15" customFormat="1" x14ac:dyDescent="0.25">
      <c r="B562" s="17"/>
    </row>
    <row r="563" spans="2:2" s="15" customFormat="1" x14ac:dyDescent="0.25">
      <c r="B563" s="17"/>
    </row>
    <row r="564" spans="2:2" s="15" customFormat="1" x14ac:dyDescent="0.25">
      <c r="B564" s="17"/>
    </row>
    <row r="565" spans="2:2" s="15" customFormat="1" x14ac:dyDescent="0.25">
      <c r="B565" s="17"/>
    </row>
    <row r="566" spans="2:2" s="15" customFormat="1" x14ac:dyDescent="0.25">
      <c r="B566" s="17"/>
    </row>
    <row r="567" spans="2:2" s="15" customFormat="1" x14ac:dyDescent="0.25">
      <c r="B567" s="17"/>
    </row>
    <row r="568" spans="2:2" s="15" customFormat="1" x14ac:dyDescent="0.25">
      <c r="B568" s="17"/>
    </row>
    <row r="569" spans="2:2" s="15" customFormat="1" x14ac:dyDescent="0.25">
      <c r="B569" s="17"/>
    </row>
    <row r="570" spans="2:2" s="15" customFormat="1" x14ac:dyDescent="0.25">
      <c r="B570" s="17"/>
    </row>
    <row r="571" spans="2:2" s="15" customFormat="1" x14ac:dyDescent="0.25">
      <c r="B571" s="17"/>
    </row>
    <row r="572" spans="2:2" s="15" customFormat="1" x14ac:dyDescent="0.25">
      <c r="B572" s="17"/>
    </row>
    <row r="573" spans="2:2" s="15" customFormat="1" x14ac:dyDescent="0.25">
      <c r="B573" s="17"/>
    </row>
    <row r="574" spans="2:2" s="15" customFormat="1" x14ac:dyDescent="0.25">
      <c r="B574" s="17"/>
    </row>
    <row r="575" spans="2:2" s="15" customFormat="1" x14ac:dyDescent="0.25">
      <c r="B575" s="17"/>
    </row>
    <row r="576" spans="2:2" s="15" customFormat="1" x14ac:dyDescent="0.25">
      <c r="B576" s="17"/>
    </row>
    <row r="577" spans="2:2" s="15" customFormat="1" x14ac:dyDescent="0.25">
      <c r="B577" s="17"/>
    </row>
    <row r="578" spans="2:2" s="15" customFormat="1" x14ac:dyDescent="0.25">
      <c r="B578" s="17"/>
    </row>
    <row r="579" spans="2:2" s="15" customFormat="1" x14ac:dyDescent="0.25">
      <c r="B579" s="17"/>
    </row>
    <row r="580" spans="2:2" s="15" customFormat="1" x14ac:dyDescent="0.25">
      <c r="B580" s="17"/>
    </row>
    <row r="581" spans="2:2" s="15" customFormat="1" x14ac:dyDescent="0.25">
      <c r="B581" s="17"/>
    </row>
    <row r="582" spans="2:2" s="15" customFormat="1" x14ac:dyDescent="0.25">
      <c r="B582" s="17"/>
    </row>
    <row r="583" spans="2:2" s="15" customFormat="1" x14ac:dyDescent="0.25">
      <c r="B583" s="17"/>
    </row>
    <row r="584" spans="2:2" s="15" customFormat="1" x14ac:dyDescent="0.25">
      <c r="B584" s="17"/>
    </row>
    <row r="585" spans="2:2" s="15" customFormat="1" x14ac:dyDescent="0.25">
      <c r="B585" s="17"/>
    </row>
    <row r="586" spans="2:2" s="15" customFormat="1" x14ac:dyDescent="0.25">
      <c r="B586" s="17"/>
    </row>
    <row r="587" spans="2:2" s="15" customFormat="1" x14ac:dyDescent="0.25">
      <c r="B587" s="17"/>
    </row>
    <row r="588" spans="2:2" s="15" customFormat="1" x14ac:dyDescent="0.25">
      <c r="B588" s="17"/>
    </row>
    <row r="589" spans="2:2" s="15" customFormat="1" x14ac:dyDescent="0.25">
      <c r="B589" s="17"/>
    </row>
    <row r="590" spans="2:2" s="15" customFormat="1" x14ac:dyDescent="0.25">
      <c r="B590" s="17"/>
    </row>
    <row r="591" spans="2:2" s="15" customFormat="1" x14ac:dyDescent="0.25">
      <c r="B591" s="17"/>
    </row>
    <row r="592" spans="2:2" s="15" customFormat="1" x14ac:dyDescent="0.25">
      <c r="B592" s="17"/>
    </row>
    <row r="593" spans="2:2" s="15" customFormat="1" x14ac:dyDescent="0.25">
      <c r="B593" s="17"/>
    </row>
    <row r="594" spans="2:2" s="15" customFormat="1" x14ac:dyDescent="0.25">
      <c r="B594" s="17"/>
    </row>
    <row r="595" spans="2:2" s="15" customFormat="1" x14ac:dyDescent="0.25">
      <c r="B595" s="17"/>
    </row>
    <row r="596" spans="2:2" s="15" customFormat="1" x14ac:dyDescent="0.25">
      <c r="B596" s="17"/>
    </row>
    <row r="597" spans="2:2" s="15" customFormat="1" x14ac:dyDescent="0.25">
      <c r="B597" s="17"/>
    </row>
    <row r="598" spans="2:2" s="15" customFormat="1" x14ac:dyDescent="0.25">
      <c r="B598" s="17"/>
    </row>
    <row r="599" spans="2:2" s="15" customFormat="1" x14ac:dyDescent="0.25">
      <c r="B599" s="17"/>
    </row>
    <row r="600" spans="2:2" s="15" customFormat="1" x14ac:dyDescent="0.25">
      <c r="B600" s="17"/>
    </row>
    <row r="601" spans="2:2" s="15" customFormat="1" x14ac:dyDescent="0.25">
      <c r="B601" s="17"/>
    </row>
    <row r="602" spans="2:2" s="15" customFormat="1" x14ac:dyDescent="0.25">
      <c r="B602" s="17"/>
    </row>
    <row r="603" spans="2:2" s="15" customFormat="1" x14ac:dyDescent="0.25">
      <c r="B603" s="17"/>
    </row>
    <row r="604" spans="2:2" s="15" customFormat="1" x14ac:dyDescent="0.25">
      <c r="B604" s="17"/>
    </row>
    <row r="605" spans="2:2" s="15" customFormat="1" x14ac:dyDescent="0.25">
      <c r="B605" s="17"/>
    </row>
    <row r="606" spans="2:2" s="15" customFormat="1" x14ac:dyDescent="0.25">
      <c r="B606" s="17"/>
    </row>
    <row r="607" spans="2:2" s="15" customFormat="1" x14ac:dyDescent="0.25">
      <c r="B607" s="17"/>
    </row>
    <row r="608" spans="2:2" s="15" customFormat="1" x14ac:dyDescent="0.25">
      <c r="B608" s="17"/>
    </row>
    <row r="609" spans="2:2" s="15" customFormat="1" x14ac:dyDescent="0.25">
      <c r="B609" s="17"/>
    </row>
    <row r="610" spans="2:2" s="15" customFormat="1" x14ac:dyDescent="0.25">
      <c r="B610" s="17"/>
    </row>
    <row r="611" spans="2:2" s="15" customFormat="1" x14ac:dyDescent="0.25">
      <c r="B611" s="17"/>
    </row>
    <row r="612" spans="2:2" s="15" customFormat="1" x14ac:dyDescent="0.25">
      <c r="B612" s="17"/>
    </row>
    <row r="613" spans="2:2" s="15" customFormat="1" x14ac:dyDescent="0.25">
      <c r="B613" s="17"/>
    </row>
    <row r="614" spans="2:2" s="15" customFormat="1" x14ac:dyDescent="0.25">
      <c r="B614" s="17"/>
    </row>
    <row r="615" spans="2:2" s="15" customFormat="1" x14ac:dyDescent="0.25">
      <c r="B615" s="17"/>
    </row>
    <row r="616" spans="2:2" s="15" customFormat="1" x14ac:dyDescent="0.25">
      <c r="B616" s="17"/>
    </row>
    <row r="617" spans="2:2" s="15" customFormat="1" x14ac:dyDescent="0.25">
      <c r="B617" s="17"/>
    </row>
    <row r="618" spans="2:2" s="15" customFormat="1" x14ac:dyDescent="0.25">
      <c r="B618" s="17"/>
    </row>
    <row r="619" spans="2:2" s="15" customFormat="1" x14ac:dyDescent="0.25">
      <c r="B619" s="17"/>
    </row>
    <row r="620" spans="2:2" s="15" customFormat="1" x14ac:dyDescent="0.25">
      <c r="B620" s="17"/>
    </row>
    <row r="621" spans="2:2" s="15" customFormat="1" x14ac:dyDescent="0.25">
      <c r="B621" s="17"/>
    </row>
    <row r="622" spans="2:2" s="15" customFormat="1" x14ac:dyDescent="0.25">
      <c r="B622" s="17"/>
    </row>
    <row r="623" spans="2:2" s="15" customFormat="1" x14ac:dyDescent="0.25">
      <c r="B623" s="17"/>
    </row>
    <row r="624" spans="2:2" s="15" customFormat="1" x14ac:dyDescent="0.25">
      <c r="B624" s="17"/>
    </row>
    <row r="625" spans="2:2" s="15" customFormat="1" x14ac:dyDescent="0.25">
      <c r="B625" s="17"/>
    </row>
    <row r="626" spans="2:2" s="15" customFormat="1" x14ac:dyDescent="0.25">
      <c r="B626" s="17"/>
    </row>
    <row r="627" spans="2:2" s="15" customFormat="1" x14ac:dyDescent="0.25">
      <c r="B627" s="17"/>
    </row>
    <row r="628" spans="2:2" s="15" customFormat="1" x14ac:dyDescent="0.25">
      <c r="B628" s="17"/>
    </row>
    <row r="629" spans="2:2" s="15" customFormat="1" x14ac:dyDescent="0.25">
      <c r="B629" s="17"/>
    </row>
    <row r="630" spans="2:2" s="15" customFormat="1" x14ac:dyDescent="0.25">
      <c r="B630" s="17"/>
    </row>
    <row r="631" spans="2:2" s="15" customFormat="1" x14ac:dyDescent="0.25">
      <c r="B631" s="17"/>
    </row>
    <row r="632" spans="2:2" s="15" customFormat="1" x14ac:dyDescent="0.25">
      <c r="B632" s="17"/>
    </row>
    <row r="633" spans="2:2" s="15" customFormat="1" x14ac:dyDescent="0.25">
      <c r="B633" s="17"/>
    </row>
    <row r="634" spans="2:2" s="15" customFormat="1" x14ac:dyDescent="0.25">
      <c r="B634" s="17"/>
    </row>
    <row r="635" spans="2:2" s="15" customFormat="1" x14ac:dyDescent="0.25">
      <c r="B635" s="17"/>
    </row>
    <row r="636" spans="2:2" s="15" customFormat="1" x14ac:dyDescent="0.25">
      <c r="B636" s="17"/>
    </row>
    <row r="637" spans="2:2" s="15" customFormat="1" x14ac:dyDescent="0.25">
      <c r="B637" s="17"/>
    </row>
    <row r="638" spans="2:2" s="15" customFormat="1" x14ac:dyDescent="0.25">
      <c r="B638" s="17"/>
    </row>
    <row r="639" spans="2:2" s="15" customFormat="1" x14ac:dyDescent="0.25">
      <c r="B639" s="17"/>
    </row>
    <row r="640" spans="2:2" s="15" customFormat="1" x14ac:dyDescent="0.25">
      <c r="B640" s="17"/>
    </row>
    <row r="641" spans="2:2" s="15" customFormat="1" x14ac:dyDescent="0.25">
      <c r="B641" s="17"/>
    </row>
    <row r="642" spans="2:2" s="15" customFormat="1" x14ac:dyDescent="0.25">
      <c r="B642" s="17"/>
    </row>
    <row r="643" spans="2:2" s="15" customFormat="1" x14ac:dyDescent="0.25">
      <c r="B643" s="17"/>
    </row>
    <row r="644" spans="2:2" s="15" customFormat="1" x14ac:dyDescent="0.25">
      <c r="B644" s="17"/>
    </row>
    <row r="645" spans="2:2" s="15" customFormat="1" x14ac:dyDescent="0.25">
      <c r="B645" s="17"/>
    </row>
    <row r="646" spans="2:2" s="15" customFormat="1" x14ac:dyDescent="0.25">
      <c r="B646" s="17"/>
    </row>
    <row r="647" spans="2:2" s="15" customFormat="1" x14ac:dyDescent="0.25">
      <c r="B647" s="17"/>
    </row>
    <row r="648" spans="2:2" s="15" customFormat="1" x14ac:dyDescent="0.25">
      <c r="B648" s="17"/>
    </row>
    <row r="649" spans="2:2" s="15" customFormat="1" x14ac:dyDescent="0.25">
      <c r="B649" s="17"/>
    </row>
    <row r="650" spans="2:2" s="15" customFormat="1" x14ac:dyDescent="0.25">
      <c r="B650" s="17"/>
    </row>
    <row r="651" spans="2:2" s="15" customFormat="1" x14ac:dyDescent="0.25">
      <c r="B651" s="17"/>
    </row>
    <row r="652" spans="2:2" s="15" customFormat="1" x14ac:dyDescent="0.25">
      <c r="B652" s="17"/>
    </row>
    <row r="653" spans="2:2" s="15" customFormat="1" x14ac:dyDescent="0.25">
      <c r="B653" s="17"/>
    </row>
    <row r="654" spans="2:2" s="15" customFormat="1" x14ac:dyDescent="0.25">
      <c r="B654" s="17"/>
    </row>
    <row r="655" spans="2:2" s="15" customFormat="1" x14ac:dyDescent="0.25">
      <c r="B655" s="17"/>
    </row>
    <row r="656" spans="2:2" s="15" customFormat="1" x14ac:dyDescent="0.25">
      <c r="B656" s="17"/>
    </row>
    <row r="657" spans="2:2" s="15" customFormat="1" x14ac:dyDescent="0.25">
      <c r="B657" s="17"/>
    </row>
    <row r="658" spans="2:2" s="15" customFormat="1" x14ac:dyDescent="0.25">
      <c r="B658" s="17"/>
    </row>
    <row r="659" spans="2:2" s="15" customFormat="1" x14ac:dyDescent="0.25">
      <c r="B659" s="17"/>
    </row>
    <row r="660" spans="2:2" s="15" customFormat="1" x14ac:dyDescent="0.25">
      <c r="B660" s="17"/>
    </row>
    <row r="661" spans="2:2" s="15" customFormat="1" x14ac:dyDescent="0.25">
      <c r="B661" s="17"/>
    </row>
    <row r="662" spans="2:2" s="15" customFormat="1" x14ac:dyDescent="0.25">
      <c r="B662" s="17"/>
    </row>
    <row r="663" spans="2:2" s="15" customFormat="1" x14ac:dyDescent="0.25">
      <c r="B663" s="17"/>
    </row>
    <row r="664" spans="2:2" s="15" customFormat="1" x14ac:dyDescent="0.25">
      <c r="B664" s="17"/>
    </row>
    <row r="665" spans="2:2" s="15" customFormat="1" x14ac:dyDescent="0.25">
      <c r="B665" s="17"/>
    </row>
    <row r="666" spans="2:2" s="15" customFormat="1" x14ac:dyDescent="0.25">
      <c r="B666" s="17"/>
    </row>
    <row r="667" spans="2:2" s="15" customFormat="1" x14ac:dyDescent="0.25">
      <c r="B667" s="17"/>
    </row>
    <row r="668" spans="2:2" s="15" customFormat="1" x14ac:dyDescent="0.25">
      <c r="B668" s="17"/>
    </row>
    <row r="669" spans="2:2" s="15" customFormat="1" x14ac:dyDescent="0.25">
      <c r="B669" s="17"/>
    </row>
    <row r="670" spans="2:2" s="15" customFormat="1" x14ac:dyDescent="0.25">
      <c r="B670" s="17"/>
    </row>
    <row r="671" spans="2:2" s="15" customFormat="1" x14ac:dyDescent="0.25">
      <c r="B671" s="17"/>
    </row>
    <row r="672" spans="2:2" s="15" customFormat="1" x14ac:dyDescent="0.25">
      <c r="B672" s="17"/>
    </row>
    <row r="673" spans="2:2" s="15" customFormat="1" x14ac:dyDescent="0.25">
      <c r="B673" s="17"/>
    </row>
    <row r="674" spans="2:2" s="15" customFormat="1" x14ac:dyDescent="0.25">
      <c r="B674" s="17"/>
    </row>
    <row r="675" spans="2:2" s="15" customFormat="1" x14ac:dyDescent="0.25">
      <c r="B675" s="17"/>
    </row>
    <row r="676" spans="2:2" s="15" customFormat="1" x14ac:dyDescent="0.25">
      <c r="B676" s="17"/>
    </row>
    <row r="677" spans="2:2" s="15" customFormat="1" x14ac:dyDescent="0.25">
      <c r="B677" s="17"/>
    </row>
    <row r="678" spans="2:2" s="15" customFormat="1" x14ac:dyDescent="0.25">
      <c r="B678" s="17"/>
    </row>
    <row r="679" spans="2:2" s="15" customFormat="1" x14ac:dyDescent="0.25">
      <c r="B679" s="17"/>
    </row>
    <row r="680" spans="2:2" s="15" customFormat="1" x14ac:dyDescent="0.25">
      <c r="B680" s="17"/>
    </row>
    <row r="681" spans="2:2" s="15" customFormat="1" x14ac:dyDescent="0.25">
      <c r="B681" s="17"/>
    </row>
    <row r="682" spans="2:2" s="15" customFormat="1" x14ac:dyDescent="0.25">
      <c r="B682" s="17"/>
    </row>
    <row r="683" spans="2:2" s="15" customFormat="1" x14ac:dyDescent="0.25">
      <c r="B683" s="17"/>
    </row>
    <row r="684" spans="2:2" s="15" customFormat="1" x14ac:dyDescent="0.25">
      <c r="B684" s="17"/>
    </row>
    <row r="685" spans="2:2" s="15" customFormat="1" x14ac:dyDescent="0.25">
      <c r="B685" s="17"/>
    </row>
    <row r="686" spans="2:2" s="15" customFormat="1" x14ac:dyDescent="0.25">
      <c r="B686" s="17"/>
    </row>
    <row r="687" spans="2:2" s="15" customFormat="1" x14ac:dyDescent="0.25">
      <c r="B687" s="17"/>
    </row>
    <row r="688" spans="2:2" s="15" customFormat="1" x14ac:dyDescent="0.25">
      <c r="B688" s="17"/>
    </row>
    <row r="689" spans="2:2" s="15" customFormat="1" x14ac:dyDescent="0.25">
      <c r="B689" s="17"/>
    </row>
    <row r="690" spans="2:2" s="15" customFormat="1" x14ac:dyDescent="0.25">
      <c r="B690" s="17"/>
    </row>
    <row r="691" spans="2:2" s="15" customFormat="1" x14ac:dyDescent="0.25">
      <c r="B691" s="17"/>
    </row>
    <row r="692" spans="2:2" s="15" customFormat="1" x14ac:dyDescent="0.25">
      <c r="B692" s="17"/>
    </row>
    <row r="693" spans="2:2" s="15" customFormat="1" x14ac:dyDescent="0.25">
      <c r="B693" s="17"/>
    </row>
    <row r="694" spans="2:2" s="15" customFormat="1" x14ac:dyDescent="0.25">
      <c r="B694" s="17"/>
    </row>
    <row r="695" spans="2:2" s="15" customFormat="1" x14ac:dyDescent="0.25">
      <c r="B695" s="17"/>
    </row>
    <row r="696" spans="2:2" s="15" customFormat="1" x14ac:dyDescent="0.25">
      <c r="B696" s="17"/>
    </row>
    <row r="697" spans="2:2" s="15" customFormat="1" x14ac:dyDescent="0.25">
      <c r="B697" s="17"/>
    </row>
    <row r="698" spans="2:2" s="15" customFormat="1" x14ac:dyDescent="0.25">
      <c r="B698" s="17"/>
    </row>
    <row r="699" spans="2:2" s="15" customFormat="1" x14ac:dyDescent="0.25">
      <c r="B699" s="17"/>
    </row>
    <row r="700" spans="2:2" s="15" customFormat="1" x14ac:dyDescent="0.25">
      <c r="B700" s="17"/>
    </row>
    <row r="701" spans="2:2" s="15" customFormat="1" x14ac:dyDescent="0.25">
      <c r="B701" s="17"/>
    </row>
    <row r="702" spans="2:2" s="15" customFormat="1" x14ac:dyDescent="0.25">
      <c r="B702" s="17"/>
    </row>
    <row r="703" spans="2:2" s="15" customFormat="1" x14ac:dyDescent="0.25">
      <c r="B703" s="17"/>
    </row>
    <row r="704" spans="2:2" s="15" customFormat="1" x14ac:dyDescent="0.25">
      <c r="B704" s="17"/>
    </row>
    <row r="705" spans="2:2" s="15" customFormat="1" x14ac:dyDescent="0.25">
      <c r="B705" s="17"/>
    </row>
    <row r="706" spans="2:2" s="15" customFormat="1" x14ac:dyDescent="0.25">
      <c r="B706" s="17"/>
    </row>
    <row r="707" spans="2:2" s="15" customFormat="1" x14ac:dyDescent="0.25">
      <c r="B707" s="17"/>
    </row>
    <row r="708" spans="2:2" s="15" customFormat="1" x14ac:dyDescent="0.25">
      <c r="B708" s="17"/>
    </row>
    <row r="709" spans="2:2" s="15" customFormat="1" x14ac:dyDescent="0.25">
      <c r="B709" s="17"/>
    </row>
    <row r="710" spans="2:2" s="15" customFormat="1" x14ac:dyDescent="0.25">
      <c r="B710" s="17"/>
    </row>
    <row r="711" spans="2:2" s="15" customFormat="1" x14ac:dyDescent="0.25">
      <c r="B711" s="17"/>
    </row>
    <row r="712" spans="2:2" s="15" customFormat="1" x14ac:dyDescent="0.25">
      <c r="B712" s="17"/>
    </row>
    <row r="713" spans="2:2" s="15" customFormat="1" x14ac:dyDescent="0.25">
      <c r="B713" s="17"/>
    </row>
    <row r="714" spans="2:2" s="15" customFormat="1" x14ac:dyDescent="0.25">
      <c r="B714" s="17"/>
    </row>
    <row r="715" spans="2:2" s="15" customFormat="1" x14ac:dyDescent="0.25">
      <c r="B715" s="17"/>
    </row>
    <row r="716" spans="2:2" s="15" customFormat="1" x14ac:dyDescent="0.25">
      <c r="B716" s="17"/>
    </row>
    <row r="717" spans="2:2" s="15" customFormat="1" x14ac:dyDescent="0.25">
      <c r="B717" s="17"/>
    </row>
    <row r="718" spans="2:2" s="15" customFormat="1" x14ac:dyDescent="0.25">
      <c r="B718" s="17"/>
    </row>
    <row r="719" spans="2:2" s="15" customFormat="1" x14ac:dyDescent="0.25">
      <c r="B719" s="17"/>
    </row>
    <row r="720" spans="2:2" s="15" customFormat="1" x14ac:dyDescent="0.25">
      <c r="B720" s="17"/>
    </row>
    <row r="721" spans="2:2" s="15" customFormat="1" x14ac:dyDescent="0.25">
      <c r="B721" s="17"/>
    </row>
    <row r="722" spans="2:2" s="15" customFormat="1" x14ac:dyDescent="0.25">
      <c r="B722" s="17"/>
    </row>
    <row r="723" spans="2:2" s="15" customFormat="1" x14ac:dyDescent="0.25">
      <c r="B723" s="17"/>
    </row>
    <row r="724" spans="2:2" s="15" customFormat="1" x14ac:dyDescent="0.25">
      <c r="B724" s="17"/>
    </row>
    <row r="725" spans="2:2" s="15" customFormat="1" x14ac:dyDescent="0.25">
      <c r="B725" s="17"/>
    </row>
    <row r="726" spans="2:2" s="15" customFormat="1" x14ac:dyDescent="0.25">
      <c r="B726" s="17"/>
    </row>
    <row r="727" spans="2:2" s="15" customFormat="1" x14ac:dyDescent="0.25">
      <c r="B727" s="17"/>
    </row>
    <row r="728" spans="2:2" s="15" customFormat="1" x14ac:dyDescent="0.25">
      <c r="B728" s="17"/>
    </row>
    <row r="729" spans="2:2" s="15" customFormat="1" x14ac:dyDescent="0.25">
      <c r="B729" s="17"/>
    </row>
    <row r="730" spans="2:2" s="15" customFormat="1" x14ac:dyDescent="0.25">
      <c r="B730" s="17"/>
    </row>
    <row r="731" spans="2:2" s="15" customFormat="1" x14ac:dyDescent="0.25">
      <c r="B731" s="17"/>
    </row>
    <row r="732" spans="2:2" s="15" customFormat="1" x14ac:dyDescent="0.25">
      <c r="B732" s="17"/>
    </row>
    <row r="733" spans="2:2" s="15" customFormat="1" x14ac:dyDescent="0.25">
      <c r="B733" s="17"/>
    </row>
    <row r="734" spans="2:2" s="15" customFormat="1" x14ac:dyDescent="0.25">
      <c r="B734" s="17"/>
    </row>
    <row r="735" spans="2:2" s="15" customFormat="1" x14ac:dyDescent="0.25">
      <c r="B735" s="17"/>
    </row>
    <row r="736" spans="2:2" s="15" customFormat="1" x14ac:dyDescent="0.25">
      <c r="B736" s="17"/>
    </row>
    <row r="737" spans="2:2" s="15" customFormat="1" x14ac:dyDescent="0.25">
      <c r="B737" s="17"/>
    </row>
    <row r="738" spans="2:2" s="15" customFormat="1" x14ac:dyDescent="0.25">
      <c r="B738" s="17"/>
    </row>
    <row r="739" spans="2:2" s="15" customFormat="1" x14ac:dyDescent="0.25">
      <c r="B739" s="17"/>
    </row>
    <row r="740" spans="2:2" s="15" customFormat="1" x14ac:dyDescent="0.25">
      <c r="B740" s="17"/>
    </row>
    <row r="741" spans="2:2" s="15" customFormat="1" x14ac:dyDescent="0.25">
      <c r="B741" s="17"/>
    </row>
    <row r="742" spans="2:2" s="15" customFormat="1" x14ac:dyDescent="0.25">
      <c r="B742" s="17"/>
    </row>
    <row r="743" spans="2:2" s="15" customFormat="1" x14ac:dyDescent="0.25">
      <c r="B743" s="17"/>
    </row>
    <row r="744" spans="2:2" s="15" customFormat="1" x14ac:dyDescent="0.25">
      <c r="B744" s="17"/>
    </row>
    <row r="745" spans="2:2" s="15" customFormat="1" x14ac:dyDescent="0.25">
      <c r="B745" s="17"/>
    </row>
    <row r="746" spans="2:2" s="15" customFormat="1" x14ac:dyDescent="0.25">
      <c r="B746" s="17"/>
    </row>
    <row r="747" spans="2:2" s="15" customFormat="1" x14ac:dyDescent="0.25">
      <c r="B747" s="17"/>
    </row>
    <row r="748" spans="2:2" s="15" customFormat="1" x14ac:dyDescent="0.25">
      <c r="B748" s="17"/>
    </row>
    <row r="749" spans="2:2" s="15" customFormat="1" x14ac:dyDescent="0.25">
      <c r="B749" s="17"/>
    </row>
    <row r="750" spans="2:2" s="15" customFormat="1" x14ac:dyDescent="0.25">
      <c r="B750" s="17"/>
    </row>
    <row r="751" spans="2:2" s="15" customFormat="1" x14ac:dyDescent="0.25">
      <c r="B751" s="17"/>
    </row>
    <row r="752" spans="2:2" s="15" customFormat="1" x14ac:dyDescent="0.25">
      <c r="B752" s="17"/>
    </row>
    <row r="753" spans="2:2" s="15" customFormat="1" x14ac:dyDescent="0.25">
      <c r="B753" s="17"/>
    </row>
    <row r="754" spans="2:2" s="15" customFormat="1" x14ac:dyDescent="0.25">
      <c r="B754" s="17"/>
    </row>
    <row r="755" spans="2:2" s="15" customFormat="1" x14ac:dyDescent="0.25">
      <c r="B755" s="17"/>
    </row>
    <row r="756" spans="2:2" s="15" customFormat="1" x14ac:dyDescent="0.25">
      <c r="B756" s="17"/>
    </row>
    <row r="757" spans="2:2" s="15" customFormat="1" x14ac:dyDescent="0.25">
      <c r="B757" s="17"/>
    </row>
    <row r="758" spans="2:2" s="15" customFormat="1" x14ac:dyDescent="0.25">
      <c r="B758" s="17"/>
    </row>
    <row r="759" spans="2:2" s="15" customFormat="1" x14ac:dyDescent="0.25">
      <c r="B759" s="17"/>
    </row>
    <row r="760" spans="2:2" s="15" customFormat="1" x14ac:dyDescent="0.25">
      <c r="B760" s="17"/>
    </row>
    <row r="761" spans="2:2" s="15" customFormat="1" x14ac:dyDescent="0.25">
      <c r="B761" s="17"/>
    </row>
    <row r="762" spans="2:2" s="15" customFormat="1" x14ac:dyDescent="0.25">
      <c r="B762" s="17"/>
    </row>
    <row r="763" spans="2:2" s="15" customFormat="1" x14ac:dyDescent="0.25">
      <c r="B763" s="17"/>
    </row>
    <row r="764" spans="2:2" s="15" customFormat="1" x14ac:dyDescent="0.25">
      <c r="B764" s="17"/>
    </row>
    <row r="765" spans="2:2" s="15" customFormat="1" x14ac:dyDescent="0.25">
      <c r="B765" s="17"/>
    </row>
    <row r="766" spans="2:2" s="15" customFormat="1" x14ac:dyDescent="0.25">
      <c r="B766" s="17"/>
    </row>
    <row r="767" spans="2:2" s="15" customFormat="1" x14ac:dyDescent="0.25">
      <c r="B767" s="17"/>
    </row>
    <row r="768" spans="2:2" s="15" customFormat="1" x14ac:dyDescent="0.25">
      <c r="B768" s="17"/>
    </row>
    <row r="769" spans="2:2" s="15" customFormat="1" x14ac:dyDescent="0.25">
      <c r="B769" s="17"/>
    </row>
    <row r="770" spans="2:2" s="15" customFormat="1" x14ac:dyDescent="0.25">
      <c r="B770" s="17"/>
    </row>
    <row r="771" spans="2:2" s="15" customFormat="1" x14ac:dyDescent="0.25">
      <c r="B771" s="17"/>
    </row>
    <row r="772" spans="2:2" s="15" customFormat="1" x14ac:dyDescent="0.25">
      <c r="B772" s="17"/>
    </row>
    <row r="773" spans="2:2" s="15" customFormat="1" x14ac:dyDescent="0.25">
      <c r="B773" s="17"/>
    </row>
    <row r="774" spans="2:2" s="15" customFormat="1" x14ac:dyDescent="0.25">
      <c r="B774" s="17"/>
    </row>
    <row r="775" spans="2:2" s="15" customFormat="1" x14ac:dyDescent="0.25">
      <c r="B775" s="17"/>
    </row>
    <row r="776" spans="2:2" s="15" customFormat="1" x14ac:dyDescent="0.25">
      <c r="B776" s="17"/>
    </row>
    <row r="777" spans="2:2" s="15" customFormat="1" x14ac:dyDescent="0.25">
      <c r="B777" s="17"/>
    </row>
    <row r="778" spans="2:2" s="15" customFormat="1" x14ac:dyDescent="0.25">
      <c r="B778" s="17"/>
    </row>
    <row r="779" spans="2:2" s="15" customFormat="1" x14ac:dyDescent="0.25">
      <c r="B779" s="17"/>
    </row>
    <row r="780" spans="2:2" s="15" customFormat="1" x14ac:dyDescent="0.25">
      <c r="B780" s="17"/>
    </row>
    <row r="781" spans="2:2" s="15" customFormat="1" x14ac:dyDescent="0.25">
      <c r="B781" s="17"/>
    </row>
    <row r="782" spans="2:2" s="15" customFormat="1" x14ac:dyDescent="0.25">
      <c r="B782" s="17"/>
    </row>
    <row r="783" spans="2:2" s="15" customFormat="1" x14ac:dyDescent="0.25">
      <c r="B783" s="17"/>
    </row>
    <row r="784" spans="2:2" s="15" customFormat="1" x14ac:dyDescent="0.25">
      <c r="B784" s="17"/>
    </row>
    <row r="785" spans="2:2" s="15" customFormat="1" x14ac:dyDescent="0.25">
      <c r="B785" s="17"/>
    </row>
    <row r="786" spans="2:2" s="15" customFormat="1" x14ac:dyDescent="0.25">
      <c r="B786" s="17"/>
    </row>
    <row r="787" spans="2:2" s="15" customFormat="1" x14ac:dyDescent="0.25">
      <c r="B787" s="17"/>
    </row>
    <row r="788" spans="2:2" s="15" customFormat="1" x14ac:dyDescent="0.25">
      <c r="B788" s="17"/>
    </row>
    <row r="789" spans="2:2" s="15" customFormat="1" x14ac:dyDescent="0.25">
      <c r="B789" s="17"/>
    </row>
    <row r="790" spans="2:2" s="15" customFormat="1" x14ac:dyDescent="0.25">
      <c r="B790" s="17"/>
    </row>
    <row r="791" spans="2:2" s="15" customFormat="1" x14ac:dyDescent="0.25">
      <c r="B791" s="17"/>
    </row>
    <row r="792" spans="2:2" s="15" customFormat="1" x14ac:dyDescent="0.25">
      <c r="B792" s="17"/>
    </row>
    <row r="793" spans="2:2" s="15" customFormat="1" x14ac:dyDescent="0.25">
      <c r="B793" s="17"/>
    </row>
    <row r="794" spans="2:2" s="15" customFormat="1" x14ac:dyDescent="0.25">
      <c r="B794" s="17"/>
    </row>
    <row r="795" spans="2:2" s="15" customFormat="1" x14ac:dyDescent="0.25">
      <c r="B795" s="17"/>
    </row>
    <row r="796" spans="2:2" s="15" customFormat="1" x14ac:dyDescent="0.25">
      <c r="B796" s="17"/>
    </row>
    <row r="797" spans="2:2" s="15" customFormat="1" x14ac:dyDescent="0.25">
      <c r="B797" s="17"/>
    </row>
    <row r="798" spans="2:2" s="15" customFormat="1" x14ac:dyDescent="0.25">
      <c r="B798" s="17"/>
    </row>
    <row r="799" spans="2:2" s="15" customFormat="1" x14ac:dyDescent="0.25">
      <c r="B799" s="17"/>
    </row>
    <row r="800" spans="2:2" s="15" customFormat="1" x14ac:dyDescent="0.25">
      <c r="B800" s="17"/>
    </row>
    <row r="801" spans="2:2" s="15" customFormat="1" x14ac:dyDescent="0.25">
      <c r="B801" s="17"/>
    </row>
    <row r="802" spans="2:2" s="15" customFormat="1" x14ac:dyDescent="0.25">
      <c r="B802" s="17"/>
    </row>
    <row r="803" spans="2:2" s="15" customFormat="1" x14ac:dyDescent="0.25">
      <c r="B803" s="17"/>
    </row>
    <row r="804" spans="2:2" s="15" customFormat="1" x14ac:dyDescent="0.25">
      <c r="B804" s="17"/>
    </row>
    <row r="805" spans="2:2" s="15" customFormat="1" x14ac:dyDescent="0.25">
      <c r="B805" s="17"/>
    </row>
    <row r="806" spans="2:2" s="15" customFormat="1" x14ac:dyDescent="0.25">
      <c r="B806" s="17"/>
    </row>
    <row r="807" spans="2:2" s="15" customFormat="1" x14ac:dyDescent="0.25">
      <c r="B807" s="17"/>
    </row>
    <row r="808" spans="2:2" s="15" customFormat="1" x14ac:dyDescent="0.25">
      <c r="B808" s="17"/>
    </row>
    <row r="809" spans="2:2" s="15" customFormat="1" x14ac:dyDescent="0.25">
      <c r="B809" s="17"/>
    </row>
    <row r="810" spans="2:2" s="15" customFormat="1" x14ac:dyDescent="0.25">
      <c r="B810" s="17"/>
    </row>
    <row r="811" spans="2:2" s="15" customFormat="1" x14ac:dyDescent="0.25">
      <c r="B811" s="17"/>
    </row>
    <row r="812" spans="2:2" s="15" customFormat="1" x14ac:dyDescent="0.25">
      <c r="B812" s="17"/>
    </row>
    <row r="813" spans="2:2" s="15" customFormat="1" x14ac:dyDescent="0.25">
      <c r="B813" s="17"/>
    </row>
    <row r="814" spans="2:2" s="15" customFormat="1" x14ac:dyDescent="0.25">
      <c r="B814" s="17"/>
    </row>
    <row r="815" spans="2:2" s="15" customFormat="1" x14ac:dyDescent="0.25">
      <c r="B815" s="17"/>
    </row>
    <row r="816" spans="2:2" s="15" customFormat="1" x14ac:dyDescent="0.25">
      <c r="B816" s="17"/>
    </row>
    <row r="817" spans="2:2" s="15" customFormat="1" x14ac:dyDescent="0.25">
      <c r="B817" s="17"/>
    </row>
    <row r="818" spans="2:2" s="15" customFormat="1" x14ac:dyDescent="0.25">
      <c r="B818" s="17"/>
    </row>
  </sheetData>
  <mergeCells count="16">
    <mergeCell ref="B2:H2"/>
    <mergeCell ref="B3:B4"/>
    <mergeCell ref="C3:E3"/>
    <mergeCell ref="F3:H3"/>
    <mergeCell ref="B12:G12"/>
    <mergeCell ref="P12:U12"/>
    <mergeCell ref="P13:U13"/>
    <mergeCell ref="P14:U14"/>
    <mergeCell ref="P15:U15"/>
    <mergeCell ref="B14:G14"/>
    <mergeCell ref="B15:G15"/>
    <mergeCell ref="I12:N12"/>
    <mergeCell ref="I13:N13"/>
    <mergeCell ref="I14:N14"/>
    <mergeCell ref="I15:N15"/>
    <mergeCell ref="B13:G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DA73-5F26-4279-91C8-C8ADC911AFD9}">
  <dimension ref="A1:F34"/>
  <sheetViews>
    <sheetView workbookViewId="0">
      <selection sqref="A1:F1"/>
    </sheetView>
  </sheetViews>
  <sheetFormatPr defaultRowHeight="15" x14ac:dyDescent="0.25"/>
  <cols>
    <col min="1" max="1" width="5.7109375" customWidth="1"/>
    <col min="2" max="2" width="10.85546875" bestFit="1" customWidth="1"/>
    <col min="3" max="3" width="12.5703125" bestFit="1" customWidth="1"/>
    <col min="4" max="4" width="12.85546875" bestFit="1" customWidth="1"/>
    <col min="6" max="6" width="10.140625" bestFit="1" customWidth="1"/>
  </cols>
  <sheetData>
    <row r="1" spans="1:6" ht="19.5" thickBot="1" x14ac:dyDescent="0.3">
      <c r="A1" s="86" t="s">
        <v>1</v>
      </c>
      <c r="B1" s="86"/>
      <c r="C1" s="86"/>
      <c r="D1" s="86"/>
      <c r="E1" s="86"/>
      <c r="F1" s="86"/>
    </row>
    <row r="2" spans="1:6" ht="19.5" thickBot="1" x14ac:dyDescent="0.3">
      <c r="A2" s="87" t="s">
        <v>3</v>
      </c>
      <c r="B2" s="87"/>
      <c r="C2" s="87"/>
      <c r="D2" s="87"/>
      <c r="E2" s="87"/>
      <c r="F2" s="87"/>
    </row>
    <row r="3" spans="1:6" ht="15.75" thickBot="1" x14ac:dyDescent="0.3">
      <c r="A3" s="3" t="s">
        <v>0</v>
      </c>
      <c r="B3" s="3">
        <v>10</v>
      </c>
      <c r="C3" s="3">
        <v>100</v>
      </c>
      <c r="D3" s="16">
        <v>1000</v>
      </c>
      <c r="E3" s="16">
        <v>10000</v>
      </c>
      <c r="F3" s="16">
        <v>1000000</v>
      </c>
    </row>
    <row r="4" spans="1:6" ht="15.75" thickBot="1" x14ac:dyDescent="0.3">
      <c r="A4" s="88" t="s">
        <v>2</v>
      </c>
      <c r="B4" s="88"/>
      <c r="C4" s="88"/>
      <c r="D4" s="88"/>
      <c r="E4" s="88"/>
      <c r="F4" s="88"/>
    </row>
    <row r="5" spans="1:6" x14ac:dyDescent="0.25">
      <c r="A5" s="4">
        <v>1</v>
      </c>
      <c r="B5" s="18">
        <v>3.0000000000000001E-3</v>
      </c>
      <c r="C5" s="18">
        <v>4.0000000000000001E-3</v>
      </c>
      <c r="D5" s="18">
        <v>4.0000000000000001E-3</v>
      </c>
      <c r="E5" s="18">
        <v>6.0000000000000001E-3</v>
      </c>
      <c r="F5" s="19">
        <v>0.16600000000000001</v>
      </c>
    </row>
    <row r="6" spans="1:6" x14ac:dyDescent="0.25">
      <c r="A6" s="7">
        <v>2</v>
      </c>
      <c r="B6" s="20">
        <v>2E-3</v>
      </c>
      <c r="C6" s="20">
        <v>5.0000000000000001E-3</v>
      </c>
      <c r="D6" s="20">
        <v>4.0000000000000001E-3</v>
      </c>
      <c r="E6" s="20">
        <v>6.0000000000000001E-3</v>
      </c>
      <c r="F6" s="21">
        <v>0.186</v>
      </c>
    </row>
    <row r="7" spans="1:6" x14ac:dyDescent="0.25">
      <c r="A7" s="7">
        <v>3</v>
      </c>
      <c r="B7" s="20">
        <v>3.0000000000000001E-3</v>
      </c>
      <c r="C7" s="20">
        <v>3.0000000000000001E-3</v>
      </c>
      <c r="D7" s="20">
        <v>2E-3</v>
      </c>
      <c r="E7" s="20">
        <v>7.0000000000000001E-3</v>
      </c>
      <c r="F7" s="21">
        <v>0.20499999999999999</v>
      </c>
    </row>
    <row r="8" spans="1:6" x14ac:dyDescent="0.25">
      <c r="A8" s="7">
        <v>4</v>
      </c>
      <c r="B8" s="20">
        <v>2E-3</v>
      </c>
      <c r="C8" s="20">
        <v>3.0000000000000001E-3</v>
      </c>
      <c r="D8" s="20">
        <v>4.0000000000000001E-3</v>
      </c>
      <c r="E8" s="20">
        <v>5.0000000000000001E-3</v>
      </c>
      <c r="F8" s="21">
        <v>0.193</v>
      </c>
    </row>
    <row r="9" spans="1:6" x14ac:dyDescent="0.25">
      <c r="A9" s="7">
        <v>5</v>
      </c>
      <c r="B9" s="20">
        <v>3.0000000000000001E-3</v>
      </c>
      <c r="C9" s="20">
        <v>4.0000000000000001E-3</v>
      </c>
      <c r="D9" s="20">
        <v>3.0000000000000001E-3</v>
      </c>
      <c r="E9" s="20">
        <v>5.0000000000000001E-3</v>
      </c>
      <c r="F9" s="21">
        <v>0.17299999999999999</v>
      </c>
    </row>
    <row r="10" spans="1:6" x14ac:dyDescent="0.25">
      <c r="A10" s="7">
        <v>6</v>
      </c>
      <c r="B10" s="20">
        <v>3.0000000000000001E-3</v>
      </c>
      <c r="C10" s="20">
        <v>3.0000000000000001E-3</v>
      </c>
      <c r="D10" s="20">
        <v>4.0000000000000001E-3</v>
      </c>
      <c r="E10" s="20">
        <v>4.0000000000000001E-3</v>
      </c>
      <c r="F10" s="21">
        <v>0.16900000000000001</v>
      </c>
    </row>
    <row r="11" spans="1:6" x14ac:dyDescent="0.25">
      <c r="A11" s="7">
        <v>7</v>
      </c>
      <c r="B11" s="20">
        <v>4.0000000000000001E-3</v>
      </c>
      <c r="C11" s="20">
        <v>3.0000000000000001E-3</v>
      </c>
      <c r="D11" s="20">
        <v>3.0000000000000001E-3</v>
      </c>
      <c r="E11" s="20">
        <v>6.0000000000000001E-3</v>
      </c>
      <c r="F11" s="21">
        <v>0.19600000000000001</v>
      </c>
    </row>
    <row r="12" spans="1:6" x14ac:dyDescent="0.25">
      <c r="A12" s="7">
        <v>8</v>
      </c>
      <c r="B12" s="20">
        <v>4.0000000000000001E-3</v>
      </c>
      <c r="C12" s="20">
        <v>4.0000000000000001E-3</v>
      </c>
      <c r="D12" s="20">
        <v>4.0000000000000001E-3</v>
      </c>
      <c r="E12" s="20">
        <v>6.0000000000000001E-3</v>
      </c>
      <c r="F12" s="21">
        <v>0.17599999999999999</v>
      </c>
    </row>
    <row r="13" spans="1:6" x14ac:dyDescent="0.25">
      <c r="A13" s="7">
        <v>9</v>
      </c>
      <c r="B13" s="20">
        <v>3.0000000000000001E-3</v>
      </c>
      <c r="C13" s="20">
        <v>4.0000000000000001E-3</v>
      </c>
      <c r="D13" s="20">
        <v>4.0000000000000001E-3</v>
      </c>
      <c r="E13" s="20">
        <v>5.0000000000000001E-3</v>
      </c>
      <c r="F13" s="21">
        <v>0.16</v>
      </c>
    </row>
    <row r="14" spans="1:6" x14ac:dyDescent="0.25">
      <c r="A14" s="7">
        <v>10</v>
      </c>
      <c r="B14" s="20">
        <v>3.0000000000000001E-3</v>
      </c>
      <c r="C14" s="20">
        <v>3.0000000000000001E-3</v>
      </c>
      <c r="D14" s="20">
        <v>3.0000000000000001E-3</v>
      </c>
      <c r="E14" s="20">
        <v>5.0000000000000001E-3</v>
      </c>
      <c r="F14" s="21">
        <v>0.16</v>
      </c>
    </row>
    <row r="15" spans="1:6" x14ac:dyDescent="0.25">
      <c r="A15" s="7">
        <v>11</v>
      </c>
      <c r="B15" s="20">
        <v>4.0000000000000001E-3</v>
      </c>
      <c r="C15" s="20">
        <v>3.0000000000000001E-3</v>
      </c>
      <c r="D15" s="20">
        <v>3.0000000000000001E-3</v>
      </c>
      <c r="E15" s="20">
        <v>7.0000000000000001E-3</v>
      </c>
      <c r="F15" s="21">
        <v>0.20200000000000001</v>
      </c>
    </row>
    <row r="16" spans="1:6" x14ac:dyDescent="0.25">
      <c r="A16" s="7">
        <v>12</v>
      </c>
      <c r="B16" s="20">
        <v>4.0000000000000001E-3</v>
      </c>
      <c r="C16" s="20">
        <v>2E-3</v>
      </c>
      <c r="D16" s="20">
        <v>4.0000000000000001E-3</v>
      </c>
      <c r="E16" s="20">
        <v>5.0000000000000001E-3</v>
      </c>
      <c r="F16" s="21">
        <v>0.21</v>
      </c>
    </row>
    <row r="17" spans="1:6" x14ac:dyDescent="0.25">
      <c r="A17" s="7">
        <v>13</v>
      </c>
      <c r="B17" s="20">
        <v>3.0000000000000001E-3</v>
      </c>
      <c r="C17" s="20">
        <v>3.0000000000000001E-3</v>
      </c>
      <c r="D17" s="20">
        <v>4.0000000000000001E-3</v>
      </c>
      <c r="E17" s="20">
        <v>6.0000000000000001E-3</v>
      </c>
      <c r="F17" s="21">
        <v>0.16900000000000001</v>
      </c>
    </row>
    <row r="18" spans="1:6" x14ac:dyDescent="0.25">
      <c r="A18" s="7">
        <v>14</v>
      </c>
      <c r="B18" s="20">
        <v>2E-3</v>
      </c>
      <c r="C18" s="20">
        <v>5.0000000000000001E-3</v>
      </c>
      <c r="D18" s="20">
        <v>3.0000000000000001E-3</v>
      </c>
      <c r="E18" s="20">
        <v>5.0000000000000001E-3</v>
      </c>
      <c r="F18" s="21">
        <v>0.16400000000000001</v>
      </c>
    </row>
    <row r="19" spans="1:6" x14ac:dyDescent="0.25">
      <c r="A19" s="7">
        <v>15</v>
      </c>
      <c r="B19" s="20">
        <v>2E-3</v>
      </c>
      <c r="C19" s="20">
        <v>2E-3</v>
      </c>
      <c r="D19" s="20">
        <v>4.0000000000000001E-3</v>
      </c>
      <c r="E19" s="20">
        <v>5.0000000000000001E-3</v>
      </c>
      <c r="F19" s="21">
        <v>0.18099999999999999</v>
      </c>
    </row>
    <row r="20" spans="1:6" x14ac:dyDescent="0.25">
      <c r="A20" s="7">
        <v>16</v>
      </c>
      <c r="B20" s="20">
        <v>3.0000000000000001E-3</v>
      </c>
      <c r="C20" s="20">
        <v>2E-3</v>
      </c>
      <c r="D20" s="20">
        <v>3.0000000000000001E-3</v>
      </c>
      <c r="E20" s="20">
        <v>4.0000000000000001E-3</v>
      </c>
      <c r="F20" s="21">
        <v>0.161</v>
      </c>
    </row>
    <row r="21" spans="1:6" x14ac:dyDescent="0.25">
      <c r="A21" s="7">
        <v>17</v>
      </c>
      <c r="B21" s="20">
        <v>3.0000000000000001E-3</v>
      </c>
      <c r="C21" s="20">
        <v>2E-3</v>
      </c>
      <c r="D21" s="20">
        <v>3.0000000000000001E-3</v>
      </c>
      <c r="E21" s="20">
        <v>4.0000000000000001E-3</v>
      </c>
      <c r="F21" s="21">
        <v>0.17399999999999999</v>
      </c>
    </row>
    <row r="22" spans="1:6" x14ac:dyDescent="0.25">
      <c r="A22" s="7">
        <v>18</v>
      </c>
      <c r="B22" s="20">
        <v>2E-3</v>
      </c>
      <c r="C22" s="20">
        <v>3.0000000000000001E-3</v>
      </c>
      <c r="D22" s="20">
        <v>3.0000000000000001E-3</v>
      </c>
      <c r="E22" s="20">
        <v>6.0000000000000001E-3</v>
      </c>
      <c r="F22" s="21">
        <v>0.191</v>
      </c>
    </row>
    <row r="23" spans="1:6" x14ac:dyDescent="0.25">
      <c r="A23" s="7">
        <v>19</v>
      </c>
      <c r="B23" s="20">
        <v>4.0000000000000001E-3</v>
      </c>
      <c r="C23" s="20">
        <v>2E-3</v>
      </c>
      <c r="D23" s="20">
        <v>4.0000000000000001E-3</v>
      </c>
      <c r="E23" s="20">
        <v>5.0000000000000001E-3</v>
      </c>
      <c r="F23" s="21">
        <v>0.17399999999999999</v>
      </c>
    </row>
    <row r="24" spans="1:6" x14ac:dyDescent="0.25">
      <c r="A24" s="7">
        <v>20</v>
      </c>
      <c r="B24" s="20">
        <v>4.0000000000000001E-3</v>
      </c>
      <c r="C24" s="20">
        <v>4.0000000000000001E-3</v>
      </c>
      <c r="D24" s="20">
        <v>2E-3</v>
      </c>
      <c r="E24" s="20">
        <v>5.0000000000000001E-3</v>
      </c>
      <c r="F24" s="21">
        <v>0.16700000000000001</v>
      </c>
    </row>
    <row r="25" spans="1:6" x14ac:dyDescent="0.25">
      <c r="A25" s="7">
        <v>21</v>
      </c>
      <c r="B25" s="20">
        <v>3.0000000000000001E-3</v>
      </c>
      <c r="C25" s="20">
        <v>4.0000000000000001E-3</v>
      </c>
      <c r="D25" s="20">
        <v>3.0000000000000001E-3</v>
      </c>
      <c r="E25" s="20">
        <v>6.0000000000000001E-3</v>
      </c>
      <c r="F25" s="21">
        <v>0.192</v>
      </c>
    </row>
    <row r="26" spans="1:6" x14ac:dyDescent="0.25">
      <c r="A26" s="7">
        <v>22</v>
      </c>
      <c r="B26" s="20">
        <v>4.0000000000000001E-3</v>
      </c>
      <c r="C26" s="20">
        <v>3.0000000000000001E-3</v>
      </c>
      <c r="D26" s="20">
        <v>4.0000000000000001E-3</v>
      </c>
      <c r="E26" s="20">
        <v>5.0000000000000001E-3</v>
      </c>
      <c r="F26" s="21">
        <v>0.16900000000000001</v>
      </c>
    </row>
    <row r="27" spans="1:6" x14ac:dyDescent="0.25">
      <c r="A27" s="7">
        <v>23</v>
      </c>
      <c r="B27" s="20">
        <v>4.0000000000000001E-3</v>
      </c>
      <c r="C27" s="20">
        <v>2E-3</v>
      </c>
      <c r="D27" s="20">
        <v>2E-3</v>
      </c>
      <c r="E27" s="20">
        <v>4.0000000000000001E-3</v>
      </c>
      <c r="F27" s="21">
        <v>0.17</v>
      </c>
    </row>
    <row r="28" spans="1:6" x14ac:dyDescent="0.25">
      <c r="A28" s="7">
        <v>24</v>
      </c>
      <c r="B28" s="20">
        <v>4.0000000000000001E-3</v>
      </c>
      <c r="C28" s="20">
        <v>3.0000000000000001E-3</v>
      </c>
      <c r="D28" s="20">
        <v>3.0000000000000001E-3</v>
      </c>
      <c r="E28" s="20">
        <v>5.0000000000000001E-3</v>
      </c>
      <c r="F28" s="21">
        <v>0.251</v>
      </c>
    </row>
    <row r="29" spans="1:6" x14ac:dyDescent="0.25">
      <c r="A29" s="7">
        <v>25</v>
      </c>
      <c r="B29" s="20">
        <v>4.0000000000000001E-3</v>
      </c>
      <c r="C29" s="20">
        <v>4.0000000000000001E-3</v>
      </c>
      <c r="D29" s="20">
        <v>4.0000000000000001E-3</v>
      </c>
      <c r="E29" s="20">
        <v>5.0000000000000001E-3</v>
      </c>
      <c r="F29" s="21">
        <v>0.16200000000000001</v>
      </c>
    </row>
    <row r="30" spans="1:6" x14ac:dyDescent="0.25">
      <c r="A30" s="7">
        <v>26</v>
      </c>
      <c r="B30" s="20">
        <v>4.0000000000000001E-3</v>
      </c>
      <c r="C30" s="20">
        <v>3.0000000000000001E-3</v>
      </c>
      <c r="D30" s="20">
        <v>4.0000000000000001E-3</v>
      </c>
      <c r="E30" s="20">
        <v>6.0000000000000001E-3</v>
      </c>
      <c r="F30" s="21">
        <v>0.184</v>
      </c>
    </row>
    <row r="31" spans="1:6" x14ac:dyDescent="0.25">
      <c r="A31" s="7">
        <v>27</v>
      </c>
      <c r="B31" s="20">
        <v>3.0000000000000001E-3</v>
      </c>
      <c r="C31" s="20">
        <v>2E-3</v>
      </c>
      <c r="D31" s="20">
        <v>4.0000000000000001E-3</v>
      </c>
      <c r="E31" s="20">
        <v>5.0000000000000001E-3</v>
      </c>
      <c r="F31" s="21">
        <v>0.16500000000000001</v>
      </c>
    </row>
    <row r="32" spans="1:6" x14ac:dyDescent="0.25">
      <c r="A32" s="7">
        <v>28</v>
      </c>
      <c r="B32" s="20">
        <v>3.0000000000000001E-3</v>
      </c>
      <c r="C32" s="20">
        <v>3.0000000000000001E-3</v>
      </c>
      <c r="D32" s="20">
        <v>4.0000000000000001E-3</v>
      </c>
      <c r="E32" s="20">
        <v>5.0000000000000001E-3</v>
      </c>
      <c r="F32" s="21">
        <v>0.182</v>
      </c>
    </row>
    <row r="33" spans="1:6" x14ac:dyDescent="0.25">
      <c r="A33" s="7">
        <v>29</v>
      </c>
      <c r="B33" s="20">
        <v>3.0000000000000001E-3</v>
      </c>
      <c r="C33" s="20">
        <v>2E-3</v>
      </c>
      <c r="D33" s="20">
        <v>3.0000000000000001E-3</v>
      </c>
      <c r="E33" s="20">
        <v>5.0000000000000001E-3</v>
      </c>
      <c r="F33" s="21">
        <v>0.17100000000000001</v>
      </c>
    </row>
    <row r="34" spans="1:6" ht="15.75" thickBot="1" x14ac:dyDescent="0.3">
      <c r="A34" s="10">
        <v>30</v>
      </c>
      <c r="B34" s="22">
        <v>3.0000000000000001E-3</v>
      </c>
      <c r="C34" s="22">
        <v>2E-3</v>
      </c>
      <c r="D34" s="22">
        <v>3.0000000000000001E-3</v>
      </c>
      <c r="E34" s="22">
        <v>5.0000000000000001E-3</v>
      </c>
      <c r="F34" s="23">
        <v>0.17100000000000001</v>
      </c>
    </row>
  </sheetData>
  <mergeCells count="3">
    <mergeCell ref="A1:F1"/>
    <mergeCell ref="A2:F2"/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5A98-0CA8-4298-8710-9EC8002B25D5}">
  <sheetPr>
    <tabColor rgb="FF00B050"/>
  </sheetPr>
  <dimension ref="A1:F34"/>
  <sheetViews>
    <sheetView workbookViewId="0">
      <selection sqref="A1:F1"/>
    </sheetView>
  </sheetViews>
  <sheetFormatPr defaultRowHeight="15" x14ac:dyDescent="0.25"/>
  <cols>
    <col min="1" max="1" width="5.7109375" style="1" customWidth="1"/>
    <col min="2" max="2" width="10.85546875" style="1" bestFit="1" customWidth="1"/>
    <col min="3" max="3" width="12.5703125" style="1" bestFit="1" customWidth="1"/>
    <col min="4" max="4" width="12.85546875" style="1" bestFit="1" customWidth="1"/>
    <col min="5" max="5" width="12.5703125" style="1" bestFit="1" customWidth="1"/>
    <col min="6" max="6" width="12.85546875" style="1" bestFit="1" customWidth="1"/>
  </cols>
  <sheetData>
    <row r="1" spans="1:6" ht="19.5" thickBot="1" x14ac:dyDescent="0.3">
      <c r="A1" s="89" t="s">
        <v>1</v>
      </c>
      <c r="B1" s="90"/>
      <c r="C1" s="90"/>
      <c r="D1" s="90"/>
      <c r="E1" s="90"/>
      <c r="F1" s="90"/>
    </row>
    <row r="2" spans="1:6" ht="19.5" thickBot="1" x14ac:dyDescent="0.3">
      <c r="A2" s="94" t="s">
        <v>3</v>
      </c>
      <c r="B2" s="95"/>
      <c r="C2" s="95"/>
      <c r="D2" s="95"/>
      <c r="E2" s="95"/>
      <c r="F2" s="96"/>
    </row>
    <row r="3" spans="1:6" ht="15.75" thickBot="1" x14ac:dyDescent="0.3">
      <c r="A3" s="3" t="s">
        <v>0</v>
      </c>
      <c r="B3" s="3">
        <v>10</v>
      </c>
      <c r="C3" s="3">
        <v>100</v>
      </c>
      <c r="D3" s="16">
        <v>1000</v>
      </c>
      <c r="E3" s="16">
        <v>10000</v>
      </c>
      <c r="F3" s="16">
        <v>1000000</v>
      </c>
    </row>
    <row r="4" spans="1:6" ht="15.75" thickBot="1" x14ac:dyDescent="0.3">
      <c r="A4" s="91" t="s">
        <v>2</v>
      </c>
      <c r="B4" s="92"/>
      <c r="C4" s="92"/>
      <c r="D4" s="92"/>
      <c r="E4" s="92"/>
      <c r="F4" s="93"/>
    </row>
    <row r="5" spans="1:6" x14ac:dyDescent="0.25">
      <c r="A5" s="4">
        <v>1</v>
      </c>
      <c r="B5" s="5">
        <v>1E-3</v>
      </c>
      <c r="C5" s="5">
        <v>5.0000000000000001E-3</v>
      </c>
      <c r="D5" s="5">
        <v>4.0000000000000001E-3</v>
      </c>
      <c r="E5" s="5">
        <v>6.0000000000000001E-3</v>
      </c>
      <c r="F5" s="6">
        <v>0.22900000000000001</v>
      </c>
    </row>
    <row r="6" spans="1:6" x14ac:dyDescent="0.25">
      <c r="A6" s="7">
        <v>2</v>
      </c>
      <c r="B6" s="8">
        <v>3.0000000000000001E-3</v>
      </c>
      <c r="C6" s="8">
        <v>4.0000000000000001E-3</v>
      </c>
      <c r="D6" s="8">
        <v>0.04</v>
      </c>
      <c r="E6" s="8">
        <v>7.0000000000000001E-3</v>
      </c>
      <c r="F6" s="9">
        <v>0.251</v>
      </c>
    </row>
    <row r="7" spans="1:6" x14ac:dyDescent="0.25">
      <c r="A7" s="7">
        <v>3</v>
      </c>
      <c r="B7" s="8">
        <v>4.0000000000000001E-3</v>
      </c>
      <c r="C7" s="8">
        <v>3.0000000000000001E-3</v>
      </c>
      <c r="D7" s="8">
        <v>3.0000000000000001E-3</v>
      </c>
      <c r="E7" s="8">
        <v>5.0000000000000001E-3</v>
      </c>
      <c r="F7" s="9">
        <v>0.2</v>
      </c>
    </row>
    <row r="8" spans="1:6" x14ac:dyDescent="0.25">
      <c r="A8" s="7">
        <v>4</v>
      </c>
      <c r="B8" s="8">
        <v>2E-3</v>
      </c>
      <c r="C8" s="8">
        <v>2E-3</v>
      </c>
      <c r="D8" s="8">
        <v>3.0000000000000001E-3</v>
      </c>
      <c r="E8" s="8">
        <v>5.0000000000000001E-3</v>
      </c>
      <c r="F8" s="9">
        <v>0.221</v>
      </c>
    </row>
    <row r="9" spans="1:6" x14ac:dyDescent="0.25">
      <c r="A9" s="7">
        <v>5</v>
      </c>
      <c r="B9" s="8">
        <v>3.0000000000000001E-3</v>
      </c>
      <c r="C9" s="8">
        <v>2E-3</v>
      </c>
      <c r="D9" s="8">
        <v>4.0000000000000001E-3</v>
      </c>
      <c r="E9" s="8">
        <v>7.0000000000000001E-3</v>
      </c>
      <c r="F9" s="9">
        <v>0.189</v>
      </c>
    </row>
    <row r="10" spans="1:6" x14ac:dyDescent="0.25">
      <c r="A10" s="7">
        <v>6</v>
      </c>
      <c r="B10" s="8">
        <v>5.0000000000000001E-3</v>
      </c>
      <c r="C10" s="8">
        <v>3.0000000000000001E-3</v>
      </c>
      <c r="D10" s="8">
        <v>4.0000000000000001E-3</v>
      </c>
      <c r="E10" s="8">
        <v>4.0000000000000001E-3</v>
      </c>
      <c r="F10" s="9">
        <v>0.19400000000000001</v>
      </c>
    </row>
    <row r="11" spans="1:6" x14ac:dyDescent="0.25">
      <c r="A11" s="7">
        <v>7</v>
      </c>
      <c r="B11" s="8">
        <v>2E-3</v>
      </c>
      <c r="C11" s="8">
        <v>2E-3</v>
      </c>
      <c r="D11" s="8">
        <v>3.0000000000000001E-3</v>
      </c>
      <c r="E11" s="8">
        <v>5.0000000000000001E-3</v>
      </c>
      <c r="F11" s="9">
        <v>0.19400000000000001</v>
      </c>
    </row>
    <row r="12" spans="1:6" x14ac:dyDescent="0.25">
      <c r="A12" s="7">
        <v>8</v>
      </c>
      <c r="B12" s="8">
        <v>3.0000000000000001E-3</v>
      </c>
      <c r="C12" s="8">
        <v>4.0000000000000001E-3</v>
      </c>
      <c r="D12" s="8">
        <v>3.0000000000000001E-3</v>
      </c>
      <c r="E12" s="8">
        <v>4.0000000000000001E-3</v>
      </c>
      <c r="F12" s="9">
        <v>0.19400000000000001</v>
      </c>
    </row>
    <row r="13" spans="1:6" x14ac:dyDescent="0.25">
      <c r="A13" s="7">
        <v>9</v>
      </c>
      <c r="B13" s="8">
        <v>3.0000000000000001E-3</v>
      </c>
      <c r="C13" s="8">
        <v>3.0000000000000001E-3</v>
      </c>
      <c r="D13" s="8">
        <v>2E-3</v>
      </c>
      <c r="E13" s="8">
        <v>4.0000000000000001E-3</v>
      </c>
      <c r="F13" s="9">
        <v>0.192</v>
      </c>
    </row>
    <row r="14" spans="1:6" x14ac:dyDescent="0.25">
      <c r="A14" s="7">
        <v>10</v>
      </c>
      <c r="B14" s="8">
        <v>3.0000000000000001E-3</v>
      </c>
      <c r="C14" s="8">
        <v>3.0000000000000001E-3</v>
      </c>
      <c r="D14" s="8">
        <v>5.0000000000000001E-3</v>
      </c>
      <c r="E14" s="8">
        <v>4.0000000000000001E-3</v>
      </c>
      <c r="F14" s="9">
        <v>0.193</v>
      </c>
    </row>
    <row r="15" spans="1:6" x14ac:dyDescent="0.25">
      <c r="A15" s="7">
        <v>11</v>
      </c>
      <c r="B15" s="8">
        <v>2E-3</v>
      </c>
      <c r="C15" s="8">
        <v>3.0000000000000001E-3</v>
      </c>
      <c r="D15" s="8">
        <v>2E-3</v>
      </c>
      <c r="E15" s="8">
        <v>5.0000000000000001E-3</v>
      </c>
      <c r="F15" s="9">
        <v>0.19</v>
      </c>
    </row>
    <row r="16" spans="1:6" x14ac:dyDescent="0.25">
      <c r="A16" s="7">
        <v>12</v>
      </c>
      <c r="B16" s="8">
        <v>3.0000000000000001E-3</v>
      </c>
      <c r="C16" s="8">
        <v>2E-3</v>
      </c>
      <c r="D16" s="8">
        <v>2E-3</v>
      </c>
      <c r="E16" s="8">
        <v>4.0000000000000001E-3</v>
      </c>
      <c r="F16" s="9">
        <v>0.21099999999999999</v>
      </c>
    </row>
    <row r="17" spans="1:6" x14ac:dyDescent="0.25">
      <c r="A17" s="7">
        <v>13</v>
      </c>
      <c r="B17" s="8">
        <v>3.0000000000000001E-3</v>
      </c>
      <c r="C17" s="8">
        <v>4.0000000000000001E-3</v>
      </c>
      <c r="D17" s="8">
        <v>4.0000000000000001E-3</v>
      </c>
      <c r="E17" s="8">
        <v>5.0000000000000001E-3</v>
      </c>
      <c r="F17" s="9">
        <v>0.19800000000000001</v>
      </c>
    </row>
    <row r="18" spans="1:6" x14ac:dyDescent="0.25">
      <c r="A18" s="7">
        <v>14</v>
      </c>
      <c r="B18" s="8">
        <v>3.0000000000000001E-3</v>
      </c>
      <c r="C18" s="8">
        <v>4.0000000000000001E-3</v>
      </c>
      <c r="D18" s="8">
        <v>3.0000000000000001E-3</v>
      </c>
      <c r="E18" s="8">
        <v>6.0000000000000001E-3</v>
      </c>
      <c r="F18" s="9">
        <v>0.193</v>
      </c>
    </row>
    <row r="19" spans="1:6" x14ac:dyDescent="0.25">
      <c r="A19" s="7">
        <v>15</v>
      </c>
      <c r="B19" s="8">
        <v>4.0000000000000001E-3</v>
      </c>
      <c r="C19" s="8">
        <v>4.0000000000000001E-3</v>
      </c>
      <c r="D19" s="8">
        <v>4.0000000000000001E-3</v>
      </c>
      <c r="E19" s="8">
        <v>6.0000000000000001E-3</v>
      </c>
      <c r="F19" s="9">
        <v>0.25700000000000001</v>
      </c>
    </row>
    <row r="20" spans="1:6" x14ac:dyDescent="0.25">
      <c r="A20" s="7">
        <v>16</v>
      </c>
      <c r="B20" s="8">
        <v>3.0000000000000001E-3</v>
      </c>
      <c r="C20" s="8">
        <v>4.0000000000000001E-3</v>
      </c>
      <c r="D20" s="8">
        <v>3.0000000000000001E-3</v>
      </c>
      <c r="E20" s="8">
        <v>6.0000000000000001E-3</v>
      </c>
      <c r="F20" s="9">
        <v>0.192</v>
      </c>
    </row>
    <row r="21" spans="1:6" x14ac:dyDescent="0.25">
      <c r="A21" s="7">
        <v>17</v>
      </c>
      <c r="B21" s="8">
        <v>4.0000000000000001E-3</v>
      </c>
      <c r="C21" s="8">
        <v>2E-3</v>
      </c>
      <c r="D21" s="8">
        <v>3.0000000000000001E-3</v>
      </c>
      <c r="E21" s="8">
        <v>5.0000000000000001E-3</v>
      </c>
      <c r="F21" s="9">
        <v>0.193</v>
      </c>
    </row>
    <row r="22" spans="1:6" x14ac:dyDescent="0.25">
      <c r="A22" s="7">
        <v>18</v>
      </c>
      <c r="B22" s="8">
        <v>3.0000000000000001E-3</v>
      </c>
      <c r="C22" s="8">
        <v>5.0000000000000001E-3</v>
      </c>
      <c r="D22" s="8">
        <v>3.0000000000000001E-3</v>
      </c>
      <c r="E22" s="8">
        <v>5.0000000000000001E-3</v>
      </c>
      <c r="F22" s="9">
        <v>0.19800000000000001</v>
      </c>
    </row>
    <row r="23" spans="1:6" x14ac:dyDescent="0.25">
      <c r="A23" s="7">
        <v>19</v>
      </c>
      <c r="B23" s="8">
        <v>3.0000000000000001E-3</v>
      </c>
      <c r="C23" s="8">
        <v>2E-3</v>
      </c>
      <c r="D23" s="8">
        <v>4.0000000000000001E-3</v>
      </c>
      <c r="E23" s="8">
        <v>7.0000000000000001E-3</v>
      </c>
      <c r="F23" s="9">
        <v>0.19400000000000001</v>
      </c>
    </row>
    <row r="24" spans="1:6" x14ac:dyDescent="0.25">
      <c r="A24" s="7">
        <v>20</v>
      </c>
      <c r="B24" s="8">
        <v>4.0000000000000001E-3</v>
      </c>
      <c r="C24" s="8">
        <v>5.0000000000000001E-3</v>
      </c>
      <c r="D24" s="8">
        <v>3.0000000000000001E-3</v>
      </c>
      <c r="E24" s="8">
        <v>6.0000000000000001E-3</v>
      </c>
      <c r="F24" s="9">
        <v>0.21</v>
      </c>
    </row>
    <row r="25" spans="1:6" x14ac:dyDescent="0.25">
      <c r="A25" s="7">
        <v>21</v>
      </c>
      <c r="B25" s="8">
        <v>3.0000000000000001E-3</v>
      </c>
      <c r="C25" s="8">
        <v>4.0000000000000001E-3</v>
      </c>
      <c r="D25" s="8">
        <v>4.0000000000000001E-3</v>
      </c>
      <c r="E25" s="8">
        <v>6.0000000000000001E-3</v>
      </c>
      <c r="F25" s="9">
        <v>0.193</v>
      </c>
    </row>
    <row r="26" spans="1:6" x14ac:dyDescent="0.25">
      <c r="A26" s="7">
        <v>22</v>
      </c>
      <c r="B26" s="8">
        <v>4.0000000000000001E-3</v>
      </c>
      <c r="C26" s="8">
        <v>3.0000000000000001E-3</v>
      </c>
      <c r="D26" s="8">
        <v>3.0000000000000001E-3</v>
      </c>
      <c r="E26" s="8">
        <v>5.0000000000000001E-3</v>
      </c>
      <c r="F26" s="9">
        <v>0.20599999999999999</v>
      </c>
    </row>
    <row r="27" spans="1:6" x14ac:dyDescent="0.25">
      <c r="A27" s="7">
        <v>23</v>
      </c>
      <c r="B27" s="8">
        <v>3.0000000000000001E-3</v>
      </c>
      <c r="C27" s="8">
        <v>2E-3</v>
      </c>
      <c r="D27" s="8">
        <v>4.0000000000000001E-3</v>
      </c>
      <c r="E27" s="8">
        <v>4.0000000000000001E-3</v>
      </c>
      <c r="F27" s="9">
        <v>0.19500000000000001</v>
      </c>
    </row>
    <row r="28" spans="1:6" x14ac:dyDescent="0.25">
      <c r="A28" s="7">
        <v>24</v>
      </c>
      <c r="B28" s="8">
        <v>4.0000000000000001E-3</v>
      </c>
      <c r="C28" s="8">
        <v>4.0000000000000001E-3</v>
      </c>
      <c r="D28" s="8">
        <v>3.0000000000000001E-3</v>
      </c>
      <c r="E28" s="8">
        <v>5.0000000000000001E-3</v>
      </c>
      <c r="F28" s="9">
        <v>0.248</v>
      </c>
    </row>
    <row r="29" spans="1:6" x14ac:dyDescent="0.25">
      <c r="A29" s="7">
        <v>25</v>
      </c>
      <c r="B29" s="8">
        <v>4.0000000000000001E-3</v>
      </c>
      <c r="C29" s="8">
        <v>3.0000000000000001E-3</v>
      </c>
      <c r="D29" s="8">
        <v>2E-3</v>
      </c>
      <c r="E29" s="8">
        <v>5.0000000000000001E-3</v>
      </c>
      <c r="F29" s="9">
        <v>0.19500000000000001</v>
      </c>
    </row>
    <row r="30" spans="1:6" x14ac:dyDescent="0.25">
      <c r="A30" s="7">
        <v>26</v>
      </c>
      <c r="B30" s="8">
        <v>2E-3</v>
      </c>
      <c r="C30" s="8">
        <v>5.0000000000000001E-3</v>
      </c>
      <c r="D30" s="8">
        <v>4.0000000000000001E-3</v>
      </c>
      <c r="E30" s="8">
        <v>5.0000000000000001E-3</v>
      </c>
      <c r="F30" s="9">
        <v>0.19400000000000001</v>
      </c>
    </row>
    <row r="31" spans="1:6" x14ac:dyDescent="0.25">
      <c r="A31" s="7">
        <v>27</v>
      </c>
      <c r="B31" s="8">
        <v>4.0000000000000001E-3</v>
      </c>
      <c r="C31" s="8">
        <v>2E-3</v>
      </c>
      <c r="D31" s="8">
        <v>3.0000000000000001E-3</v>
      </c>
      <c r="E31" s="8">
        <v>7.0000000000000001E-3</v>
      </c>
      <c r="F31" s="9">
        <v>0.193</v>
      </c>
    </row>
    <row r="32" spans="1:6" x14ac:dyDescent="0.25">
      <c r="A32" s="7">
        <v>28</v>
      </c>
      <c r="B32" s="8">
        <v>3.0000000000000001E-3</v>
      </c>
      <c r="C32" s="8">
        <v>3.0000000000000001E-3</v>
      </c>
      <c r="D32" s="8">
        <v>3.0000000000000001E-3</v>
      </c>
      <c r="E32" s="8">
        <v>4.0000000000000001E-3</v>
      </c>
      <c r="F32" s="9">
        <v>0.19400000000000001</v>
      </c>
    </row>
    <row r="33" spans="1:6" x14ac:dyDescent="0.25">
      <c r="A33" s="7">
        <v>29</v>
      </c>
      <c r="B33" s="8">
        <v>4.0000000000000001E-3</v>
      </c>
      <c r="C33" s="8">
        <v>2E-3</v>
      </c>
      <c r="D33" s="8">
        <v>4.0000000000000001E-3</v>
      </c>
      <c r="E33" s="8">
        <v>5.0000000000000001E-3</v>
      </c>
      <c r="F33" s="9">
        <v>0.191</v>
      </c>
    </row>
    <row r="34" spans="1:6" ht="15.75" thickBot="1" x14ac:dyDescent="0.3">
      <c r="A34" s="10">
        <v>30</v>
      </c>
      <c r="B34" s="11">
        <v>3.0000000000000001E-3</v>
      </c>
      <c r="C34" s="11">
        <v>3.0000000000000001E-3</v>
      </c>
      <c r="D34" s="11">
        <v>2E-3</v>
      </c>
      <c r="E34" s="11">
        <v>5.0000000000000001E-3</v>
      </c>
      <c r="F34" s="12">
        <v>0.2</v>
      </c>
    </row>
  </sheetData>
  <mergeCells count="3">
    <mergeCell ref="A1:F1"/>
    <mergeCell ref="A4:F4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3623-59FE-4D53-85AE-6E815468B4FB}">
  <dimension ref="A1:F34"/>
  <sheetViews>
    <sheetView workbookViewId="0">
      <selection sqref="A1:F1"/>
    </sheetView>
  </sheetViews>
  <sheetFormatPr defaultRowHeight="15" x14ac:dyDescent="0.25"/>
  <sheetData>
    <row r="1" spans="1:6" ht="19.5" thickBot="1" x14ac:dyDescent="0.3">
      <c r="A1" s="89" t="s">
        <v>1</v>
      </c>
      <c r="B1" s="90"/>
      <c r="C1" s="90"/>
      <c r="D1" s="90"/>
      <c r="E1" s="90"/>
      <c r="F1" s="90"/>
    </row>
    <row r="2" spans="1:6" ht="19.5" thickBot="1" x14ac:dyDescent="0.3">
      <c r="A2" s="94" t="s">
        <v>3</v>
      </c>
      <c r="B2" s="95"/>
      <c r="C2" s="95"/>
      <c r="D2" s="95"/>
      <c r="E2" s="95"/>
      <c r="F2" s="96"/>
    </row>
    <row r="3" spans="1:6" ht="15.75" thickBot="1" x14ac:dyDescent="0.3">
      <c r="A3" s="3" t="s">
        <v>0</v>
      </c>
      <c r="B3" s="3">
        <v>10</v>
      </c>
      <c r="C3" s="3">
        <v>100</v>
      </c>
      <c r="D3" s="16">
        <v>1000</v>
      </c>
      <c r="E3" s="16">
        <v>10000</v>
      </c>
      <c r="F3" s="16">
        <v>1000000</v>
      </c>
    </row>
    <row r="4" spans="1:6" ht="15.75" thickBot="1" x14ac:dyDescent="0.3">
      <c r="A4" s="91" t="s">
        <v>2</v>
      </c>
      <c r="B4" s="92"/>
      <c r="C4" s="92"/>
      <c r="D4" s="92"/>
      <c r="E4" s="92"/>
      <c r="F4" s="93"/>
    </row>
    <row r="5" spans="1:6" x14ac:dyDescent="0.25">
      <c r="A5" s="4">
        <v>1</v>
      </c>
      <c r="B5" s="5">
        <v>1.7699999999999999E-4</v>
      </c>
      <c r="C5" s="5">
        <v>1.34E-4</v>
      </c>
      <c r="D5" s="5">
        <v>2.5999999999999998E-4</v>
      </c>
      <c r="E5" s="5">
        <v>1.475E-3</v>
      </c>
      <c r="F5" s="6">
        <v>0.130998</v>
      </c>
    </row>
    <row r="6" spans="1:6" x14ac:dyDescent="0.25">
      <c r="A6" s="7">
        <v>2</v>
      </c>
      <c r="B6" s="8">
        <v>1.95E-4</v>
      </c>
      <c r="C6" s="8">
        <v>1.5200000000000001E-4</v>
      </c>
      <c r="D6" s="8">
        <v>3.0600000000000001E-4</v>
      </c>
      <c r="E6" s="8">
        <v>1.6969999999999999E-3</v>
      </c>
      <c r="F6" s="9">
        <v>0.139905</v>
      </c>
    </row>
    <row r="7" spans="1:6" x14ac:dyDescent="0.25">
      <c r="A7" s="7">
        <v>3</v>
      </c>
      <c r="B7" s="8">
        <v>1.56E-4</v>
      </c>
      <c r="C7" s="8">
        <v>1.34E-4</v>
      </c>
      <c r="D7" s="8">
        <v>2.8200000000000002E-4</v>
      </c>
      <c r="E7" s="8">
        <v>1.5E-3</v>
      </c>
      <c r="F7" s="9">
        <v>0.123649</v>
      </c>
    </row>
    <row r="8" spans="1:6" x14ac:dyDescent="0.25">
      <c r="A8" s="7">
        <v>4</v>
      </c>
      <c r="B8" s="8">
        <v>1.8599999999999999E-4</v>
      </c>
      <c r="C8" s="8">
        <v>1.2E-4</v>
      </c>
      <c r="D8" s="8">
        <v>2.6400000000000002E-4</v>
      </c>
      <c r="E8" s="8">
        <v>1.5820000000000001E-3</v>
      </c>
      <c r="F8" s="9">
        <v>0.132799</v>
      </c>
    </row>
    <row r="9" spans="1:6" x14ac:dyDescent="0.25">
      <c r="A9" s="7">
        <v>5</v>
      </c>
      <c r="B9" s="8">
        <v>1.3100000000000001E-4</v>
      </c>
      <c r="C9" s="8">
        <v>1.26E-4</v>
      </c>
      <c r="D9" s="8">
        <v>2.41E-4</v>
      </c>
      <c r="E9" s="8">
        <v>1.4610000000000001E-3</v>
      </c>
      <c r="F9" s="9">
        <v>0.122956</v>
      </c>
    </row>
    <row r="10" spans="1:6" x14ac:dyDescent="0.25">
      <c r="A10" s="7">
        <v>6</v>
      </c>
      <c r="B10" s="8">
        <v>1.64E-4</v>
      </c>
      <c r="C10" s="8">
        <v>2.03E-4</v>
      </c>
      <c r="D10" s="8">
        <v>3.3199999999999999E-4</v>
      </c>
      <c r="E10" s="8">
        <v>1.7910000000000001E-3</v>
      </c>
      <c r="F10" s="9">
        <v>0.124588</v>
      </c>
    </row>
    <row r="11" spans="1:6" x14ac:dyDescent="0.25">
      <c r="A11" s="7">
        <v>7</v>
      </c>
      <c r="B11" s="8">
        <v>1.6000000000000001E-4</v>
      </c>
      <c r="C11" s="8">
        <v>1.2300000000000001E-4</v>
      </c>
      <c r="D11" s="8">
        <v>2.8699999999999998E-4</v>
      </c>
      <c r="E11" s="8">
        <v>1.4599999999999999E-3</v>
      </c>
      <c r="F11" s="9">
        <v>0.14574500000000001</v>
      </c>
    </row>
    <row r="12" spans="1:6" x14ac:dyDescent="0.25">
      <c r="A12" s="7">
        <v>8</v>
      </c>
      <c r="B12" s="8">
        <v>1.85E-4</v>
      </c>
      <c r="C12" s="8">
        <v>1.83E-4</v>
      </c>
      <c r="D12" s="8">
        <v>3.1700000000000001E-4</v>
      </c>
      <c r="E12" s="8">
        <v>1.451E-3</v>
      </c>
      <c r="F12" s="9">
        <v>0.117755</v>
      </c>
    </row>
    <row r="13" spans="1:6" x14ac:dyDescent="0.25">
      <c r="A13" s="7">
        <v>9</v>
      </c>
      <c r="B13" s="8">
        <v>1.3200000000000001E-4</v>
      </c>
      <c r="C13" s="8">
        <v>2.24E-4</v>
      </c>
      <c r="D13" s="8">
        <v>2.8499999999999999E-4</v>
      </c>
      <c r="E13" s="8">
        <v>1.5560000000000001E-3</v>
      </c>
      <c r="F13" s="9">
        <v>0.11701499999999999</v>
      </c>
    </row>
    <row r="14" spans="1:6" x14ac:dyDescent="0.25">
      <c r="A14" s="7">
        <v>10</v>
      </c>
      <c r="B14" s="8">
        <v>1.55E-4</v>
      </c>
      <c r="C14" s="8">
        <v>1.8699999999999999E-4</v>
      </c>
      <c r="D14" s="8">
        <v>4.1599999999999997E-4</v>
      </c>
      <c r="E14" s="8">
        <v>1.495E-3</v>
      </c>
      <c r="F14" s="9">
        <v>0.14336199999999999</v>
      </c>
    </row>
    <row r="15" spans="1:6" x14ac:dyDescent="0.25">
      <c r="A15" s="7">
        <v>11</v>
      </c>
      <c r="B15" s="8">
        <v>1.6100000000000001E-4</v>
      </c>
      <c r="C15" s="8">
        <v>1.6100000000000001E-4</v>
      </c>
      <c r="D15" s="8">
        <v>3.1100000000000002E-4</v>
      </c>
      <c r="E15" s="8">
        <v>1.4630000000000001E-3</v>
      </c>
      <c r="F15" s="9">
        <v>0.13786000000000001</v>
      </c>
    </row>
    <row r="16" spans="1:6" x14ac:dyDescent="0.25">
      <c r="A16" s="7">
        <v>12</v>
      </c>
      <c r="B16" s="8">
        <v>1.54E-4</v>
      </c>
      <c r="C16" s="8">
        <v>1.3100000000000001E-4</v>
      </c>
      <c r="D16" s="8">
        <v>4.3399999999999998E-4</v>
      </c>
      <c r="E16" s="8">
        <v>2.0019999999999999E-3</v>
      </c>
      <c r="F16" s="9">
        <v>0.124888</v>
      </c>
    </row>
    <row r="17" spans="1:6" x14ac:dyDescent="0.25">
      <c r="A17" s="7">
        <v>13</v>
      </c>
      <c r="B17" s="8">
        <v>1.76E-4</v>
      </c>
      <c r="C17" s="8">
        <v>1.76E-4</v>
      </c>
      <c r="D17" s="8">
        <v>2.4800000000000001E-4</v>
      </c>
      <c r="E17" s="8">
        <v>1.48E-3</v>
      </c>
      <c r="F17" s="9">
        <v>0.13370399999999999</v>
      </c>
    </row>
    <row r="18" spans="1:6" x14ac:dyDescent="0.25">
      <c r="A18" s="7">
        <v>14</v>
      </c>
      <c r="B18" s="8">
        <v>2.1699999999999999E-4</v>
      </c>
      <c r="C18" s="8">
        <v>1.56E-4</v>
      </c>
      <c r="D18" s="8">
        <v>4.6700000000000002E-4</v>
      </c>
      <c r="E18" s="8">
        <v>1.751E-3</v>
      </c>
      <c r="F18" s="9">
        <v>0.140434</v>
      </c>
    </row>
    <row r="19" spans="1:6" x14ac:dyDescent="0.25">
      <c r="A19" s="7">
        <v>15</v>
      </c>
      <c r="B19" s="8">
        <v>1.3200000000000001E-4</v>
      </c>
      <c r="C19" s="8">
        <v>1.2799999999999999E-4</v>
      </c>
      <c r="D19" s="8">
        <v>2.6499999999999999E-4</v>
      </c>
      <c r="E19" s="8">
        <v>1.4400000000000001E-3</v>
      </c>
      <c r="F19" s="9">
        <v>0.142957</v>
      </c>
    </row>
    <row r="20" spans="1:6" x14ac:dyDescent="0.25">
      <c r="A20" s="7">
        <v>16</v>
      </c>
      <c r="B20" s="8">
        <v>1.5100000000000001E-4</v>
      </c>
      <c r="C20" s="8">
        <v>1.63E-4</v>
      </c>
      <c r="D20" s="8">
        <v>2.9700000000000001E-4</v>
      </c>
      <c r="E20" s="8">
        <v>1.5380000000000001E-3</v>
      </c>
      <c r="F20" s="9">
        <v>0.120909</v>
      </c>
    </row>
    <row r="21" spans="1:6" x14ac:dyDescent="0.25">
      <c r="A21" s="7">
        <v>17</v>
      </c>
      <c r="B21" s="8">
        <v>1.6000000000000001E-4</v>
      </c>
      <c r="C21" s="8">
        <v>1.3799999999999999E-4</v>
      </c>
      <c r="D21" s="8">
        <v>2.8499999999999999E-4</v>
      </c>
      <c r="E21" s="8">
        <v>1.725E-3</v>
      </c>
      <c r="F21" s="9">
        <v>0.108887</v>
      </c>
    </row>
    <row r="22" spans="1:6" x14ac:dyDescent="0.25">
      <c r="A22" s="7">
        <v>18</v>
      </c>
      <c r="B22" s="8">
        <v>1.3799999999999999E-4</v>
      </c>
      <c r="C22" s="8">
        <v>1.2799999999999999E-4</v>
      </c>
      <c r="D22" s="8">
        <v>2.4000000000000001E-4</v>
      </c>
      <c r="E22" s="8">
        <v>1.4519999999999999E-3</v>
      </c>
      <c r="F22" s="9">
        <v>0.117536</v>
      </c>
    </row>
    <row r="23" spans="1:6" x14ac:dyDescent="0.25">
      <c r="A23" s="7">
        <v>19</v>
      </c>
      <c r="B23" s="8">
        <v>1.63E-4</v>
      </c>
      <c r="C23" s="8">
        <v>1.5899999999999999E-4</v>
      </c>
      <c r="D23" s="8">
        <v>2.5799999999999998E-4</v>
      </c>
      <c r="E23" s="8">
        <v>2.0449999999999999E-3</v>
      </c>
      <c r="F23" s="9">
        <v>0.17560799999999999</v>
      </c>
    </row>
    <row r="24" spans="1:6" x14ac:dyDescent="0.25">
      <c r="A24" s="7">
        <v>20</v>
      </c>
      <c r="B24" s="8">
        <v>1.95E-4</v>
      </c>
      <c r="C24" s="8">
        <v>1.85E-4</v>
      </c>
      <c r="D24" s="8">
        <v>4.2099999999999999E-4</v>
      </c>
      <c r="E24" s="8">
        <v>1.8320000000000001E-3</v>
      </c>
      <c r="F24" s="9">
        <v>0.142539</v>
      </c>
    </row>
    <row r="25" spans="1:6" x14ac:dyDescent="0.25">
      <c r="A25" s="7">
        <v>21</v>
      </c>
      <c r="B25" s="8">
        <v>2.13E-4</v>
      </c>
      <c r="C25" s="8">
        <v>1.6699999999999999E-4</v>
      </c>
      <c r="D25" s="8">
        <v>2.5999999999999998E-4</v>
      </c>
      <c r="E25" s="8">
        <v>1.456E-3</v>
      </c>
      <c r="F25" s="9">
        <v>0.156416</v>
      </c>
    </row>
    <row r="26" spans="1:6" x14ac:dyDescent="0.25">
      <c r="A26" s="7">
        <v>22</v>
      </c>
      <c r="B26" s="8">
        <v>1.63E-4</v>
      </c>
      <c r="C26" s="8">
        <v>1.45E-4</v>
      </c>
      <c r="D26" s="8">
        <v>2.5399999999999999E-4</v>
      </c>
      <c r="E26" s="8">
        <v>1.47E-3</v>
      </c>
      <c r="F26" s="9">
        <v>0.13896</v>
      </c>
    </row>
    <row r="27" spans="1:6" x14ac:dyDescent="0.25">
      <c r="A27" s="7">
        <v>23</v>
      </c>
      <c r="B27" s="8">
        <v>1.3999999999999999E-4</v>
      </c>
      <c r="C27" s="8">
        <v>1.35E-4</v>
      </c>
      <c r="D27" s="8">
        <v>2.9999999999999997E-4</v>
      </c>
      <c r="E27" s="8">
        <v>1.413E-3</v>
      </c>
      <c r="F27" s="9">
        <v>0.11920799999999999</v>
      </c>
    </row>
    <row r="28" spans="1:6" x14ac:dyDescent="0.25">
      <c r="A28" s="7">
        <v>24</v>
      </c>
      <c r="B28" s="8">
        <v>1.3799999999999999E-4</v>
      </c>
      <c r="C28" s="8">
        <v>1.4799999999999999E-4</v>
      </c>
      <c r="D28" s="8">
        <v>2.5399999999999999E-4</v>
      </c>
      <c r="E28" s="8">
        <v>1.516E-3</v>
      </c>
      <c r="F28" s="9">
        <v>0.136716</v>
      </c>
    </row>
    <row r="29" spans="1:6" x14ac:dyDescent="0.25">
      <c r="A29" s="7">
        <v>25</v>
      </c>
      <c r="B29" s="8">
        <v>1.2999999999999999E-4</v>
      </c>
      <c r="C29" s="8">
        <v>1.64E-4</v>
      </c>
      <c r="D29" s="8">
        <v>5.5500000000000005E-4</v>
      </c>
      <c r="E29" s="8">
        <v>1.4920000000000001E-3</v>
      </c>
      <c r="F29" s="9">
        <v>0.14375399999999999</v>
      </c>
    </row>
    <row r="30" spans="1:6" x14ac:dyDescent="0.25">
      <c r="A30" s="7">
        <v>26</v>
      </c>
      <c r="B30" s="8">
        <v>2.33E-4</v>
      </c>
      <c r="C30" s="8">
        <v>2.2599999999999999E-4</v>
      </c>
      <c r="D30" s="8">
        <v>3.4900000000000003E-4</v>
      </c>
      <c r="E30" s="8">
        <v>1.9120000000000001E-3</v>
      </c>
      <c r="F30" s="9">
        <v>0.1111634</v>
      </c>
    </row>
    <row r="31" spans="1:6" x14ac:dyDescent="0.25">
      <c r="A31" s="7">
        <v>27</v>
      </c>
      <c r="B31" s="8">
        <v>1.4300000000000001E-4</v>
      </c>
      <c r="C31" s="8">
        <v>1.8599999999999999E-4</v>
      </c>
      <c r="D31" s="8">
        <v>2.9399999999999999E-4</v>
      </c>
      <c r="E31" s="8">
        <v>1.6980000000000001E-3</v>
      </c>
      <c r="F31" s="9">
        <v>0.13997299999999999</v>
      </c>
    </row>
    <row r="32" spans="1:6" x14ac:dyDescent="0.25">
      <c r="A32" s="7">
        <v>28</v>
      </c>
      <c r="B32" s="8">
        <v>2.23E-4</v>
      </c>
      <c r="C32" s="8">
        <v>1.4200000000000001E-4</v>
      </c>
      <c r="D32" s="8">
        <v>3.39E-4</v>
      </c>
      <c r="E32" s="8">
        <v>1.964E-3</v>
      </c>
      <c r="F32" s="9">
        <v>0.118478</v>
      </c>
    </row>
    <row r="33" spans="1:6" x14ac:dyDescent="0.25">
      <c r="A33" s="7">
        <v>29</v>
      </c>
      <c r="B33" s="8">
        <v>1.4999999999999999E-4</v>
      </c>
      <c r="C33" s="8">
        <v>1.3100000000000001E-4</v>
      </c>
      <c r="D33" s="8">
        <v>2.9799999999999998E-4</v>
      </c>
      <c r="E33" s="8">
        <v>1.4450000000000001E-3</v>
      </c>
      <c r="F33" s="9">
        <v>0.140983</v>
      </c>
    </row>
    <row r="34" spans="1:6" ht="15.75" thickBot="1" x14ac:dyDescent="0.3">
      <c r="A34" s="10">
        <v>30</v>
      </c>
      <c r="B34" s="11">
        <v>1.8200000000000001E-4</v>
      </c>
      <c r="C34" s="11">
        <v>1.6000000000000001E-4</v>
      </c>
      <c r="D34" s="11">
        <v>2.7799999999999998E-4</v>
      </c>
      <c r="E34" s="11">
        <v>1.6459999999999999E-3</v>
      </c>
      <c r="F34" s="12">
        <v>0.14213799999999999</v>
      </c>
    </row>
  </sheetData>
  <mergeCells count="3">
    <mergeCell ref="A1:F1"/>
    <mergeCell ref="A2:F2"/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Quadro</vt:lpstr>
      <vt:lpstr>Modo Release</vt:lpstr>
      <vt:lpstr>Modo Debug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Farias de Carvalho</dc:creator>
  <cp:lastModifiedBy>Carvalho, Danilo F</cp:lastModifiedBy>
  <dcterms:created xsi:type="dcterms:W3CDTF">2021-05-23T20:24:01Z</dcterms:created>
  <dcterms:modified xsi:type="dcterms:W3CDTF">2021-06-29T22:59:23Z</dcterms:modified>
</cp:coreProperties>
</file>