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0730" windowHeight="11160" tabRatio="600" firstSheet="11" activeTab="11" autoFilterDateGrouping="1"/>
  </bookViews>
  <sheets>
    <sheet xmlns:r="http://schemas.openxmlformats.org/officeDocument/2006/relationships" name="PLAN_TSI" sheetId="1" state="visible" r:id="rId1"/>
    <sheet xmlns:r="http://schemas.openxmlformats.org/officeDocument/2006/relationships" name="BASE_PROFESORES_CCD" sheetId="2" state="visible" r:id="rId2"/>
    <sheet xmlns:r="http://schemas.openxmlformats.org/officeDocument/2006/relationships" name="TRIMESTRE I" sheetId="3" state="visible" r:id="rId3"/>
    <sheet xmlns:r="http://schemas.openxmlformats.org/officeDocument/2006/relationships" name="TRIMESTRE II" sheetId="4" state="visible" r:id="rId4"/>
    <sheet xmlns:r="http://schemas.openxmlformats.org/officeDocument/2006/relationships" name="TRIMESTRE III" sheetId="5" state="visible" r:id="rId5"/>
    <sheet xmlns:r="http://schemas.openxmlformats.org/officeDocument/2006/relationships" name="TRIMESTRE IV" sheetId="6" state="visible" r:id="rId6"/>
    <sheet xmlns:r="http://schemas.openxmlformats.org/officeDocument/2006/relationships" name="TRIMESTRE V" sheetId="7" state="visible" r:id="rId7"/>
    <sheet xmlns:r="http://schemas.openxmlformats.org/officeDocument/2006/relationships" name="TRIMESTRE VI" sheetId="8" state="visible" r:id="rId8"/>
    <sheet xmlns:r="http://schemas.openxmlformats.org/officeDocument/2006/relationships" name="TRIMESTRE VII" sheetId="9" state="visible" r:id="rId9"/>
    <sheet xmlns:r="http://schemas.openxmlformats.org/officeDocument/2006/relationships" name="TRIMESTRE VIII" sheetId="10" state="visible" r:id="rId10"/>
    <sheet xmlns:r="http://schemas.openxmlformats.org/officeDocument/2006/relationships" name="TRIMESTRE IX" sheetId="11" state="visible" r:id="rId11"/>
    <sheet xmlns:r="http://schemas.openxmlformats.org/officeDocument/2006/relationships" name="TRIMESTRE X" sheetId="12" state="visible" r:id="rId12"/>
    <sheet xmlns:r="http://schemas.openxmlformats.org/officeDocument/2006/relationships" name="TRIMESTRE XI" sheetId="13" state="visible" r:id="rId13"/>
    <sheet xmlns:r="http://schemas.openxmlformats.org/officeDocument/2006/relationships" name="TRIMESTRE XII" sheetId="14" state="visible" r:id="rId14"/>
    <sheet xmlns:r="http://schemas.openxmlformats.org/officeDocument/2006/relationships" name="FORMATO PROGRAMACIÓN" sheetId="15" state="visible" r:id="rId15"/>
    <sheet xmlns:r="http://schemas.openxmlformats.org/officeDocument/2006/relationships" name="RESULTADOS" sheetId="16" state="visible" r:id="rId16"/>
  </sheets>
  <externalReferences>
    <externalReference xmlns:r="http://schemas.openxmlformats.org/officeDocument/2006/relationships" r:id="rId17"/>
  </externalReferences>
  <definedNames>
    <definedName name="CLAVE">PLAN_TSI!$B$3:$B$50</definedName>
    <definedName name="CRÉDITOS">PLAN_TSI!$H$3:$H$50</definedName>
    <definedName name="HORAS_TOTALES">PLAN_TSI!$G$3:$G$50</definedName>
    <definedName name="NOM_UEA">[1]PLAN!$C$3:$C$61</definedName>
    <definedName name="NOMBRE">#REF!</definedName>
    <definedName name="NOMBRE_UEA">PLAN_TSI!$C$3:$C$50</definedName>
    <definedName name="NÚMERO_ECONÓMICO">BASE_PROFESORES_CCD!$B$3:$B$77</definedName>
    <definedName name="PROFESOR">BASE_PROFESORES_CCD!$C$3:$C$77</definedName>
    <definedName name="ROJAS_BRAVO_GUSTAVO_HERNAN">BASE_PROFESORES_CCD!$C$3:$C$77</definedName>
    <definedName name="SERIACIÓN">PLAN_TSI!$J$3:$J$50</definedName>
    <definedName name="NOMBRE" localSheetId="3">#REF!</definedName>
    <definedName name="NOMBRE" localSheetId="4">#REF!</definedName>
    <definedName name="NOMBRE" localSheetId="5">#REF!</definedName>
    <definedName name="NOMBRE" localSheetId="6">#REF!</definedName>
    <definedName name="NOMBRE" localSheetId="7">#REF!</definedName>
    <definedName name="NOMBRE" localSheetId="8">#REF!</definedName>
    <definedName name="NOMBRE" localSheetId="9">#REF!</definedName>
    <definedName name="NOMBRE" localSheetId="10">#REF!</definedName>
    <definedName name="NOMBRE" localSheetId="11">#REF!</definedName>
    <definedName name="NOMBRE" localSheetId="12">#REF!</definedName>
    <definedName name="NOMBRE" localSheetId="13">#REF!</definedName>
  </definedNames>
  <calcPr calcId="191029" fullCalcOnLoad="1"/>
</workbook>
</file>

<file path=xl/styles.xml><?xml version="1.0" encoding="utf-8"?>
<styleSheet xmlns="http://schemas.openxmlformats.org/spreadsheetml/2006/main">
  <numFmts count="0"/>
  <fonts count="36">
    <font>
      <name val="Calibri"/>
      <family val="2"/>
      <color theme="1"/>
      <sz val="11"/>
      <scheme val="minor"/>
    </font>
    <font>
      <name val="Arial"/>
      <family val="2"/>
      <b val="1"/>
      <color theme="1"/>
      <sz val="10"/>
    </font>
    <font>
      <name val="Arial"/>
      <family val="2"/>
      <color theme="1"/>
      <sz val="10"/>
    </font>
    <font>
      <name val="Arial"/>
      <family val="2"/>
      <b val="1"/>
      <color theme="1"/>
      <sz val="11"/>
    </font>
    <font>
      <name val="Arial"/>
      <family val="2"/>
      <b val="1"/>
      <sz val="11"/>
    </font>
    <font>
      <name val="Arial"/>
      <family val="2"/>
      <sz val="11"/>
    </font>
    <font>
      <name val="Arial"/>
      <family val="2"/>
      <b val="1"/>
      <color rgb="FF000000"/>
      <sz val="11"/>
    </font>
    <font>
      <name val="Arial"/>
      <family val="2"/>
      <b val="1"/>
      <color rgb="FFFF0000"/>
      <sz val="14"/>
    </font>
    <font>
      <name val="Arial"/>
      <family val="2"/>
      <b val="1"/>
      <sz val="14"/>
    </font>
    <font>
      <name val="Arial"/>
      <family val="2"/>
      <sz val="14"/>
    </font>
    <font>
      <name val="Arial"/>
      <family val="2"/>
      <sz val="20"/>
    </font>
    <font>
      <name val="Arial"/>
      <family val="2"/>
      <sz val="10"/>
    </font>
    <font>
      <name val="Arial"/>
      <family val="2"/>
      <b val="1"/>
      <sz val="18"/>
    </font>
    <font>
      <name val="Arial"/>
      <family val="2"/>
      <b val="1"/>
      <color rgb="FF000000"/>
      <sz val="18"/>
    </font>
    <font>
      <name val="Arial"/>
      <family val="2"/>
      <color theme="1"/>
      <sz val="18"/>
    </font>
    <font>
      <name val="Arial"/>
      <family val="2"/>
      <color rgb="FF000000"/>
      <sz val="18"/>
    </font>
    <font>
      <name val="Calibri"/>
      <family val="2"/>
      <color theme="1"/>
      <sz val="14"/>
      <scheme val="minor"/>
    </font>
    <font>
      <name val="Calibri"/>
      <family val="2"/>
      <color rgb="FF000000"/>
      <sz val="16"/>
    </font>
    <font>
      <name val="Calibri"/>
      <family val="2"/>
      <color rgb="FF000000"/>
      <sz val="20"/>
    </font>
    <font>
      <name val="Calibri"/>
      <family val="2"/>
      <color theme="1"/>
      <sz val="20"/>
      <scheme val="minor"/>
    </font>
    <font>
      <name val="Calibri"/>
      <charset val="1"/>
      <color rgb="FF000000"/>
      <sz val="11"/>
    </font>
    <font>
      <name val="Calibri"/>
      <charset val="1"/>
      <family val="2"/>
      <color rgb="FF000000"/>
      <sz val="11"/>
    </font>
    <font>
      <name val="Arial"/>
      <charset val="1"/>
      <color rgb="FF000000"/>
      <sz val="18"/>
    </font>
    <font>
      <name val="Arial"/>
      <charset val="1"/>
      <b val="1"/>
      <color rgb="FF000000"/>
      <sz val="18"/>
    </font>
    <font>
      <name val="Arial"/>
      <charset val="1"/>
      <b val="1"/>
      <color rgb="FF000000"/>
      <sz val="16"/>
    </font>
    <font>
      <name val="Arial"/>
      <charset val="1"/>
      <family val="2"/>
      <sz val="18"/>
    </font>
    <font>
      <name val="Calibri"/>
      <color rgb="FF000000"/>
      <sz val="10"/>
      <scheme val="minor"/>
    </font>
    <font>
      <name val="Arial"/>
      <color rgb="FF000000"/>
      <sz val="10"/>
    </font>
    <font>
      <name val="Arial"/>
      <b val="1"/>
      <color theme="1"/>
      <sz val="18"/>
    </font>
    <font>
      <name val="Arial"/>
      <color theme="1"/>
      <sz val="18"/>
    </font>
    <font>
      <name val="Arial"/>
      <b val="1"/>
      <color rgb="FFFF0000"/>
      <sz val="18"/>
    </font>
    <font>
      <name val="Arial"/>
      <b val="1"/>
      <color theme="1"/>
      <sz val="16"/>
    </font>
    <font>
      <name val="Arial"/>
      <color rgb="FF000000"/>
      <sz val="18"/>
    </font>
    <font>
      <name val="Calibri"/>
      <family val="2"/>
      <color rgb="FF000000"/>
      <sz val="14"/>
      <scheme val="minor"/>
    </font>
    <font>
      <name val="Calibri"/>
      <b val="1"/>
      <sz val="11"/>
    </font>
    <font>
      <b val="1"/>
    </font>
  </fonts>
  <fills count="14">
    <fill>
      <patternFill/>
    </fill>
    <fill>
      <patternFill patternType="gray125"/>
    </fill>
    <fill>
      <patternFill patternType="solid">
        <fgColor theme="6"/>
        <bgColor indexed="64"/>
      </patternFill>
    </fill>
    <fill>
      <patternFill patternType="solid">
        <fgColor theme="0" tint="-0.1499984740745262"/>
        <bgColor indexed="64"/>
      </patternFill>
    </fill>
    <fill>
      <patternFill patternType="solid">
        <fgColor rgb="FFD8D8D8"/>
        <bgColor rgb="FFD8D8D8"/>
      </patternFill>
    </fill>
    <fill>
      <patternFill patternType="solid">
        <fgColor rgb="FFFFFFFF"/>
        <bgColor rgb="FFFFFFFF"/>
      </patternFill>
    </fill>
    <fill>
      <patternFill patternType="solid">
        <fgColor theme="5" tint="0.3999755851924192"/>
        <bgColor indexed="64"/>
      </patternFill>
    </fill>
    <fill>
      <patternFill patternType="solid">
        <fgColor rgb="FFFFFF00"/>
        <bgColor indexed="64"/>
      </patternFill>
    </fill>
    <fill>
      <patternFill patternType="solid">
        <fgColor theme="0"/>
        <bgColor indexed="64"/>
      </patternFill>
    </fill>
    <fill>
      <patternFill patternType="solid">
        <fgColor rgb="FFBDD7EE"/>
        <bgColor rgb="FF000000"/>
      </patternFill>
    </fill>
    <fill>
      <patternFill patternType="solid">
        <fgColor rgb="FFFFE699"/>
        <bgColor rgb="FF000000"/>
      </patternFill>
    </fill>
    <fill>
      <patternFill patternType="solid">
        <fgColor rgb="FFD8D8D8"/>
        <bgColor rgb="FFC0C0C0"/>
      </patternFill>
    </fill>
    <fill>
      <patternFill patternType="solid">
        <fgColor rgb="FF92D050"/>
        <bgColor rgb="FFC0C0C0"/>
      </patternFill>
    </fill>
    <fill>
      <patternFill patternType="solid">
        <fgColor rgb="FFFFFF00"/>
        <bgColor rgb="FFFFFF00"/>
      </patternFill>
    </fill>
  </fills>
  <borders count="4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rgb="FF000000"/>
      </left>
      <right style="thin">
        <color rgb="FF000000"/>
      </right>
      <top style="medium">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rgb="FF000000"/>
      </left>
      <right/>
      <top/>
      <bottom/>
      <diagonal/>
    </border>
    <border>
      <left/>
      <right/>
      <top style="medium">
        <color rgb="FF000000"/>
      </top>
      <bottom/>
      <diagonal/>
    </border>
    <border>
      <left/>
      <right style="thin">
        <color rgb="FF000000"/>
      </right>
      <top style="medium">
        <color rgb="FF000000"/>
      </top>
      <bottom/>
      <diagonal/>
    </border>
    <border>
      <left style="thin">
        <color auto="1"/>
      </left>
      <right/>
      <top/>
      <bottom/>
      <diagonal/>
    </border>
    <border>
      <left style="thin">
        <color auto="1"/>
      </left>
      <right style="thin">
        <color auto="1"/>
      </right>
      <top/>
      <bottom/>
      <diagonal/>
    </border>
    <border>
      <left/>
      <right/>
      <top style="thin">
        <color auto="1"/>
      </top>
      <bottom/>
      <diagonal/>
    </border>
    <border>
      <left/>
      <right style="thin">
        <color auto="1"/>
      </right>
      <top style="thin">
        <color auto="1"/>
      </top>
      <bottom/>
      <diagonal/>
    </border>
    <border>
      <left style="medium">
        <color rgb="FF000000"/>
      </left>
      <right/>
      <top/>
      <bottom/>
      <diagonal/>
    </border>
    <border>
      <left style="medium">
        <color rgb="FF000000"/>
      </left>
      <right style="thin">
        <color rgb="FF000000"/>
      </right>
      <top/>
      <bottom/>
      <diagonal/>
    </border>
    <border>
      <left style="thin"/>
      <right style="thin"/>
      <top style="thin"/>
      <bottom style="thin"/>
    </border>
  </borders>
  <cellStyleXfs count="4">
    <xf numFmtId="0" fontId="0" fillId="0" borderId="0"/>
    <xf numFmtId="0" fontId="20" fillId="0" borderId="0"/>
    <xf numFmtId="0" fontId="21" fillId="0" borderId="0"/>
    <xf numFmtId="0" fontId="26" fillId="0" borderId="0"/>
  </cellStyleXfs>
  <cellXfs count="135">
    <xf numFmtId="0" fontId="0" fillId="0" borderId="0" pivotButton="0" quotePrefix="0" xfId="0"/>
    <xf numFmtId="0" fontId="2" fillId="0" borderId="1" applyAlignment="1" pivotButton="0" quotePrefix="0" xfId="0">
      <alignment horizontal="center" vertical="center"/>
    </xf>
    <xf numFmtId="0" fontId="2" fillId="0" borderId="1" applyAlignment="1" pivotButton="0" quotePrefix="0" xfId="0">
      <alignment horizontal="left" vertical="center"/>
    </xf>
    <xf numFmtId="0" fontId="0" fillId="0" borderId="1" applyAlignment="1" pivotButton="0" quotePrefix="0" xfId="0">
      <alignment horizontal="center"/>
    </xf>
    <xf numFmtId="0" fontId="2" fillId="0" borderId="1" applyAlignment="1" pivotButton="0" quotePrefix="0" xfId="0">
      <alignment horizontal="left" vertical="center" wrapText="1"/>
    </xf>
    <xf numFmtId="0" fontId="2" fillId="0" borderId="1" applyAlignment="1" pivotButton="0" quotePrefix="0" xfId="0">
      <alignment vertical="center"/>
    </xf>
    <xf numFmtId="0" fontId="0" fillId="0" borderId="0" applyAlignment="1" pivotButton="0" quotePrefix="0" xfId="0">
      <alignment horizontal="center"/>
    </xf>
    <xf numFmtId="0" fontId="2" fillId="0" borderId="0" pivotButton="0" quotePrefix="0" xfId="0"/>
    <xf numFmtId="0" fontId="0" fillId="0" borderId="1" pivotButton="0" quotePrefix="0" xfId="0"/>
    <xf numFmtId="0" fontId="2" fillId="0" borderId="0" applyAlignment="1" pivotButton="0" quotePrefix="0" xfId="0">
      <alignment horizontal="center"/>
    </xf>
    <xf numFmtId="0" fontId="2" fillId="0" borderId="0" applyAlignment="1" pivotButton="0" quotePrefix="0" xfId="0">
      <alignment horizontal="center" vertical="center"/>
    </xf>
    <xf numFmtId="0" fontId="5" fillId="0" borderId="0" pivotButton="0" quotePrefix="0" xfId="0"/>
    <xf numFmtId="0" fontId="4" fillId="4" borderId="1" applyAlignment="1" pivotButton="0" quotePrefix="0" xfId="0">
      <alignment horizontal="center" vertical="center"/>
    </xf>
    <xf numFmtId="0" fontId="5" fillId="5" borderId="1" applyAlignment="1" pivotButton="0" quotePrefix="0" xfId="0">
      <alignment horizontal="left" vertical="center" wrapText="1"/>
    </xf>
    <xf numFmtId="0" fontId="5" fillId="5" borderId="1" applyAlignment="1" pivotButton="0" quotePrefix="0" xfId="0">
      <alignment horizontal="center" vertical="center"/>
    </xf>
    <xf numFmtId="0" fontId="5" fillId="5" borderId="1" applyAlignment="1" pivotButton="0" quotePrefix="0" xfId="0">
      <alignment horizontal="center" vertical="center" wrapText="1"/>
    </xf>
    <xf numFmtId="0" fontId="0" fillId="0" borderId="1" applyAlignment="1" pivotButton="0" quotePrefix="0" xfId="0">
      <alignment horizontal="center" vertical="center"/>
    </xf>
    <xf numFmtId="0" fontId="0" fillId="0" borderId="0" applyAlignment="1" pivotButton="0" quotePrefix="0" xfId="0">
      <alignment vertical="center"/>
    </xf>
    <xf numFmtId="0" fontId="5" fillId="5" borderId="1" applyAlignment="1" pivotButton="0" quotePrefix="0" xfId="0">
      <alignment vertical="center" wrapText="1"/>
    </xf>
    <xf numFmtId="0" fontId="2" fillId="0" borderId="2" applyAlignment="1" pivotButton="0" quotePrefix="0" xfId="0">
      <alignment horizontal="center" vertical="center"/>
    </xf>
    <xf numFmtId="0" fontId="2" fillId="0" borderId="3" applyAlignment="1" pivotButton="0" quotePrefix="0" xfId="0">
      <alignment horizontal="center" vertical="center"/>
    </xf>
    <xf numFmtId="0" fontId="0" fillId="0" borderId="3" applyAlignment="1" pivotButton="0" quotePrefix="0" xfId="0">
      <alignment horizontal="center"/>
    </xf>
    <xf numFmtId="0" fontId="0" fillId="0" borderId="3" applyAlignment="1" pivotButton="0" quotePrefix="0" xfId="0">
      <alignment horizontal="center" vertical="center"/>
    </xf>
    <xf numFmtId="0" fontId="1" fillId="2" borderId="4" applyAlignment="1" pivotButton="0" quotePrefix="0" xfId="0">
      <alignment horizontal="center" vertical="center"/>
    </xf>
    <xf numFmtId="0" fontId="1" fillId="2" borderId="5" applyAlignment="1" pivotButton="0" quotePrefix="0" xfId="0">
      <alignment horizontal="left" vertical="center"/>
    </xf>
    <xf numFmtId="0" fontId="1" fillId="2" borderId="5" applyAlignment="1" pivotButton="0" quotePrefix="0" xfId="0">
      <alignment horizontal="center" vertical="center"/>
    </xf>
    <xf numFmtId="0" fontId="1" fillId="2" borderId="5" applyAlignment="1" pivotButton="0" quotePrefix="0" xfId="0">
      <alignment horizontal="center" vertical="center" wrapText="1"/>
    </xf>
    <xf numFmtId="0" fontId="1" fillId="2" borderId="6" applyAlignment="1" pivotButton="0" quotePrefix="0" xfId="0">
      <alignment horizontal="center" vertical="center"/>
    </xf>
    <xf numFmtId="0" fontId="2" fillId="0" borderId="7" applyAlignment="1" pivotButton="0" quotePrefix="0" xfId="0">
      <alignment horizontal="center" vertical="center"/>
    </xf>
    <xf numFmtId="0" fontId="2" fillId="0" borderId="8" applyAlignment="1" pivotButton="0" quotePrefix="0" xfId="0">
      <alignment horizontal="left" vertical="center"/>
    </xf>
    <xf numFmtId="0" fontId="2" fillId="0" borderId="8" applyAlignment="1" pivotButton="0" quotePrefix="0" xfId="0">
      <alignment horizontal="center" vertical="center"/>
    </xf>
    <xf numFmtId="0" fontId="0" fillId="0" borderId="8" applyAlignment="1" pivotButton="0" quotePrefix="0" xfId="0">
      <alignment horizontal="center"/>
    </xf>
    <xf numFmtId="0" fontId="0" fillId="0" borderId="9" applyAlignment="1" pivotButton="0" quotePrefix="0" xfId="0">
      <alignment horizontal="center"/>
    </xf>
    <xf numFmtId="0" fontId="0" fillId="0" borderId="2" applyAlignment="1" pivotButton="0" quotePrefix="0" xfId="0">
      <alignment horizontal="center"/>
    </xf>
    <xf numFmtId="0" fontId="1" fillId="3" borderId="4" applyAlignment="1" pivotButton="0" quotePrefix="0" xfId="0">
      <alignment horizontal="center" vertical="center" wrapText="1"/>
    </xf>
    <xf numFmtId="0" fontId="1" fillId="3" borderId="5" applyAlignment="1" pivotButton="0" quotePrefix="0" xfId="0">
      <alignment horizontal="center" vertical="center"/>
    </xf>
    <xf numFmtId="0" fontId="1" fillId="3" borderId="6" applyAlignment="1" pivotButton="0" quotePrefix="0" xfId="0">
      <alignment horizontal="center" vertical="center"/>
    </xf>
    <xf numFmtId="0" fontId="0" fillId="0" borderId="7" applyAlignment="1" pivotButton="0" quotePrefix="0" xfId="0">
      <alignment horizontal="center"/>
    </xf>
    <xf numFmtId="0" fontId="0" fillId="0" borderId="8" pivotButton="0" quotePrefix="0" xfId="0"/>
    <xf numFmtId="0" fontId="0" fillId="0" borderId="0" applyAlignment="1" pivotButton="0" quotePrefix="0" xfId="0">
      <alignment wrapText="1"/>
    </xf>
    <xf numFmtId="0" fontId="5" fillId="0" borderId="0" applyAlignment="1" pivotButton="0" quotePrefix="0" xfId="0">
      <alignment wrapText="1"/>
    </xf>
    <xf numFmtId="0" fontId="5" fillId="5" borderId="1" applyAlignment="1" pivotButton="0" quotePrefix="0" xfId="0">
      <alignment wrapText="1"/>
    </xf>
    <xf numFmtId="0" fontId="5" fillId="0" borderId="1" applyAlignment="1" pivotButton="0" quotePrefix="0" xfId="0">
      <alignment wrapText="1"/>
    </xf>
    <xf numFmtId="0" fontId="3" fillId="0" borderId="0" applyAlignment="1" pivotButton="0" quotePrefix="0" xfId="0">
      <alignment wrapText="1"/>
    </xf>
    <xf numFmtId="0" fontId="4" fillId="0" borderId="0" applyAlignment="1" pivotButton="0" quotePrefix="0" xfId="0">
      <alignment wrapText="1"/>
    </xf>
    <xf numFmtId="0" fontId="2" fillId="0" borderId="2" applyAlignment="1" pivotButton="0" quotePrefix="0" xfId="0">
      <alignment horizontal="center"/>
    </xf>
    <xf numFmtId="0" fontId="2" fillId="0" borderId="1" pivotButton="0" quotePrefix="0" xfId="0"/>
    <xf numFmtId="0" fontId="2" fillId="0" borderId="1" applyAlignment="1" pivotButton="0" quotePrefix="0" xfId="0">
      <alignment horizontal="center"/>
    </xf>
    <xf numFmtId="0" fontId="2" fillId="0" borderId="3" applyAlignment="1" pivotButton="0" quotePrefix="0" xfId="0">
      <alignment horizontal="center"/>
    </xf>
    <xf numFmtId="0" fontId="7" fillId="7" borderId="0" pivotButton="0" quotePrefix="0" xfId="0"/>
    <xf numFmtId="0" fontId="8"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4" borderId="1" applyAlignment="1" pivotButton="0" quotePrefix="0" xfId="0">
      <alignment horizontal="center" vertical="center"/>
    </xf>
    <xf numFmtId="0" fontId="14" fillId="0" borderId="1" applyAlignment="1" pivotButton="0" quotePrefix="0" xfId="0">
      <alignment vertical="center"/>
    </xf>
    <xf numFmtId="0" fontId="9" fillId="5" borderId="1" applyAlignment="1" pivotButton="0" quotePrefix="0" xfId="0">
      <alignment horizontal="center" vertical="center" wrapText="1"/>
    </xf>
    <xf numFmtId="0" fontId="9" fillId="5" borderId="1" applyAlignment="1" pivotButton="0" quotePrefix="0" xfId="0">
      <alignment horizontal="center" vertical="center"/>
    </xf>
    <xf numFmtId="0" fontId="10" fillId="5" borderId="1" applyAlignment="1" pivotButton="0" quotePrefix="0" xfId="0">
      <alignment horizontal="center" vertical="center" wrapText="1"/>
    </xf>
    <xf numFmtId="0" fontId="9" fillId="5" borderId="1" applyAlignment="1" pivotButton="0" quotePrefix="0" xfId="0">
      <alignment horizontal="left" vertical="center" wrapText="1"/>
    </xf>
    <xf numFmtId="0" fontId="11" fillId="5" borderId="1" pivotButton="0" quotePrefix="0" xfId="0"/>
    <xf numFmtId="0" fontId="0" fillId="8" borderId="0" pivotButton="0" quotePrefix="0" xfId="0"/>
    <xf numFmtId="0" fontId="16" fillId="0" borderId="0" pivotButton="0" quotePrefix="0" xfId="0"/>
    <xf numFmtId="0" fontId="17" fillId="0" borderId="0" applyAlignment="1" pivotButton="0" quotePrefix="0" xfId="0">
      <alignment horizontal="left" wrapText="1"/>
    </xf>
    <xf numFmtId="0" fontId="19" fillId="0" borderId="0" pivotButton="0" quotePrefix="0" xfId="0"/>
    <xf numFmtId="0" fontId="16" fillId="0" borderId="0" applyAlignment="1" pivotButton="0" quotePrefix="0" xfId="0">
      <alignment wrapText="1"/>
    </xf>
    <xf numFmtId="0" fontId="14" fillId="0" borderId="12" applyAlignment="1" pivotButton="0" quotePrefix="0" xfId="0">
      <alignment vertical="center"/>
    </xf>
    <xf numFmtId="0" fontId="23" fillId="11" borderId="13" applyAlignment="1" pivotButton="0" quotePrefix="0" xfId="1">
      <alignment horizontal="center" vertical="center" wrapText="1"/>
    </xf>
    <xf numFmtId="0" fontId="23" fillId="11" borderId="13" applyAlignment="1" pivotButton="0" quotePrefix="0" xfId="1">
      <alignment horizontal="center" vertical="center"/>
    </xf>
    <xf numFmtId="0" fontId="22" fillId="12" borderId="13" applyAlignment="1" pivotButton="0" quotePrefix="0" xfId="1">
      <alignment horizontal="left" vertical="center" wrapText="1"/>
    </xf>
    <xf numFmtId="0" fontId="22" fillId="12" borderId="13" applyAlignment="1" pivotButton="0" quotePrefix="0" xfId="1">
      <alignment horizontal="center" vertical="center"/>
    </xf>
    <xf numFmtId="0" fontId="22" fillId="12" borderId="13" applyAlignment="1" pivotButton="0" quotePrefix="0" xfId="1">
      <alignment horizontal="center" vertical="center" wrapText="1"/>
    </xf>
    <xf numFmtId="49" fontId="22" fillId="12" borderId="13" applyAlignment="1" pivotButton="0" quotePrefix="0" xfId="1">
      <alignment horizontal="center" vertical="center" wrapText="1"/>
    </xf>
    <xf numFmtId="49" fontId="25" fillId="12" borderId="13" applyAlignment="1" pivotButton="0" quotePrefix="0" xfId="1">
      <alignment horizontal="center" vertical="center" wrapText="1"/>
    </xf>
    <xf numFmtId="0" fontId="22" fillId="13" borderId="13" applyAlignment="1" pivotButton="0" quotePrefix="0" xfId="1">
      <alignment horizontal="left" vertical="center" wrapText="1"/>
    </xf>
    <xf numFmtId="0" fontId="22" fillId="13" borderId="13" applyAlignment="1" pivotButton="0" quotePrefix="0" xfId="1">
      <alignment horizontal="center" vertical="center"/>
    </xf>
    <xf numFmtId="0" fontId="22" fillId="13" borderId="13" applyAlignment="1" pivotButton="0" quotePrefix="0" xfId="1">
      <alignment horizontal="center" vertical="center" wrapText="1"/>
    </xf>
    <xf numFmtId="49" fontId="25" fillId="13" borderId="13" applyAlignment="1" pivotButton="0" quotePrefix="0" xfId="1">
      <alignment horizontal="left" vertical="center" wrapText="1"/>
    </xf>
    <xf numFmtId="49" fontId="25" fillId="13" borderId="13" applyAlignment="1" pivotButton="0" quotePrefix="0" xfId="1">
      <alignment horizontal="center" vertical="center"/>
    </xf>
    <xf numFmtId="49" fontId="25" fillId="13" borderId="13" applyAlignment="1" pivotButton="0" quotePrefix="0" xfId="1">
      <alignment horizontal="center" vertical="center" wrapText="1"/>
    </xf>
    <xf numFmtId="49" fontId="22" fillId="13" borderId="13" applyAlignment="1" pivotButton="0" quotePrefix="0" xfId="1">
      <alignment horizontal="center" vertical="center" wrapText="1"/>
    </xf>
    <xf numFmtId="0" fontId="28" fillId="4" borderId="15" applyAlignment="1" pivotButton="0" quotePrefix="0" xfId="3">
      <alignment horizontal="center" vertical="center" wrapText="1"/>
    </xf>
    <xf numFmtId="0" fontId="28" fillId="4" borderId="20" applyAlignment="1" pivotButton="0" quotePrefix="0" xfId="3">
      <alignment horizontal="center" vertical="center" wrapText="1"/>
    </xf>
    <xf numFmtId="0" fontId="28" fillId="4" borderId="20" applyAlignment="1" pivotButton="0" quotePrefix="0" xfId="3">
      <alignment horizontal="center" vertical="center"/>
    </xf>
    <xf numFmtId="0" fontId="29" fillId="0" borderId="22" applyAlignment="1" pivotButton="0" quotePrefix="0" xfId="3">
      <alignment horizontal="left" vertical="center" wrapText="1"/>
    </xf>
    <xf numFmtId="0" fontId="29" fillId="0" borderId="20" applyAlignment="1" pivotButton="0" quotePrefix="0" xfId="3">
      <alignment horizontal="center" vertical="center"/>
    </xf>
    <xf numFmtId="0" fontId="29" fillId="0" borderId="20" applyAlignment="1" pivotButton="0" quotePrefix="0" xfId="3">
      <alignment horizontal="center" vertical="center" wrapText="1"/>
    </xf>
    <xf numFmtId="0" fontId="29" fillId="0" borderId="20" applyAlignment="1" pivotButton="0" quotePrefix="0" xfId="3">
      <alignment horizontal="left" vertical="center" wrapText="1"/>
    </xf>
    <xf numFmtId="49" fontId="29" fillId="0" borderId="20" applyAlignment="1" pivotButton="0" quotePrefix="0" xfId="3">
      <alignment horizontal="center" vertical="center" wrapText="1"/>
    </xf>
    <xf numFmtId="49" fontId="32" fillId="0" borderId="20" applyAlignment="1" pivotButton="0" quotePrefix="0" xfId="3">
      <alignment horizontal="center" vertical="center" wrapText="1"/>
    </xf>
    <xf numFmtId="49" fontId="30" fillId="0" borderId="20" applyAlignment="1" pivotButton="0" quotePrefix="0" xfId="3">
      <alignment horizontal="center" vertical="center" wrapText="1"/>
    </xf>
    <xf numFmtId="49" fontId="29" fillId="0" borderId="20" applyAlignment="1" pivotButton="0" quotePrefix="0" xfId="3">
      <alignment horizontal="center" vertical="center"/>
    </xf>
    <xf numFmtId="0" fontId="29" fillId="0" borderId="23" applyAlignment="1" pivotButton="0" quotePrefix="0" xfId="3">
      <alignment horizontal="center" vertical="center" wrapText="1"/>
    </xf>
    <xf numFmtId="0" fontId="27" fillId="0" borderId="13" pivotButton="0" quotePrefix="0" xfId="3"/>
    <xf numFmtId="0" fontId="26" fillId="0" borderId="13" pivotButton="0" quotePrefix="0" xfId="3"/>
    <xf numFmtId="0" fontId="33" fillId="8" borderId="13" applyAlignment="1" pivotButton="0" quotePrefix="0" xfId="3">
      <alignment horizontal="center" vertical="center" wrapText="1"/>
    </xf>
    <xf numFmtId="0" fontId="34" fillId="0" borderId="29" applyAlignment="1" pivotButton="0" quotePrefix="0" xfId="0">
      <alignment horizontal="center" vertical="top"/>
    </xf>
    <xf numFmtId="0" fontId="2" fillId="6" borderId="10" applyAlignment="1" pivotButton="0" quotePrefix="0" xfId="0">
      <alignment horizontal="left" vertical="center" wrapText="1"/>
    </xf>
    <xf numFmtId="0" fontId="0" fillId="0" borderId="10" pivotButton="0" quotePrefix="0" xfId="0"/>
    <xf numFmtId="0" fontId="6" fillId="4" borderId="1" applyAlignment="1" pivotButton="0" quotePrefix="0" xfId="0">
      <alignment horizontal="center" vertical="center" wrapText="1"/>
    </xf>
    <xf numFmtId="0" fontId="0" fillId="0" borderId="5" pivotButton="0" quotePrefix="0" xfId="0"/>
    <xf numFmtId="0" fontId="4" fillId="4" borderId="1" applyAlignment="1" pivotButton="0" quotePrefix="0" xfId="0">
      <alignment horizontal="center" vertical="center" wrapText="1"/>
    </xf>
    <xf numFmtId="0" fontId="4" fillId="4" borderId="1" applyAlignment="1" pivotButton="0" quotePrefix="0" xfId="0">
      <alignment horizontal="center" vertical="center"/>
    </xf>
    <xf numFmtId="0" fontId="0" fillId="0" borderId="11" pivotButton="0" quotePrefix="0" xfId="0"/>
    <xf numFmtId="0" fontId="0" fillId="0" borderId="2" pivotButton="0" quotePrefix="0" xfId="0"/>
    <xf numFmtId="0" fontId="13" fillId="4" borderId="1" applyAlignment="1" pivotButton="0" quotePrefix="0" xfId="0">
      <alignment horizontal="center" vertical="center"/>
    </xf>
    <xf numFmtId="0" fontId="12" fillId="4" borderId="1" applyAlignment="1" pivotButton="0" quotePrefix="0" xfId="0">
      <alignment horizontal="center" vertical="center" wrapText="1"/>
    </xf>
    <xf numFmtId="0" fontId="13" fillId="4" borderId="1" applyAlignment="1" pivotButton="0" quotePrefix="0" xfId="0">
      <alignment horizontal="center" vertical="center" wrapText="1"/>
    </xf>
    <xf numFmtId="0" fontId="15" fillId="9" borderId="0" applyAlignment="1" pivotButton="0" quotePrefix="0" xfId="0">
      <alignment horizontal="left" vertical="top" wrapText="1"/>
    </xf>
    <xf numFmtId="0" fontId="16" fillId="0" borderId="0" pivotButton="0" quotePrefix="0" xfId="0"/>
    <xf numFmtId="0" fontId="18" fillId="10" borderId="0" applyAlignment="1" pivotButton="0" quotePrefix="0" xfId="0">
      <alignment horizontal="left" vertical="center" wrapText="1"/>
    </xf>
    <xf numFmtId="0" fontId="19" fillId="6" borderId="0" applyAlignment="1" pivotButton="0" quotePrefix="0" xfId="0">
      <alignment horizontal="left" vertical="center" wrapText="1"/>
    </xf>
    <xf numFmtId="0" fontId="12" fillId="4" borderId="1" applyAlignment="1" pivotButton="0" quotePrefix="0" xfId="0">
      <alignment horizontal="center" vertical="center"/>
    </xf>
    <xf numFmtId="0" fontId="31" fillId="4" borderId="14" applyAlignment="1" pivotButton="0" quotePrefix="0" xfId="3">
      <alignment horizontal="center" vertical="center" wrapText="1"/>
    </xf>
    <xf numFmtId="0" fontId="0" fillId="0" borderId="21" pivotButton="0" quotePrefix="0" xfId="0"/>
    <xf numFmtId="0" fontId="28" fillId="4" borderId="26" applyAlignment="1" pivotButton="0" quotePrefix="0" xfId="3">
      <alignment horizontal="center" vertical="center"/>
    </xf>
    <xf numFmtId="0" fontId="0" fillId="0" borderId="18" pivotButton="0" quotePrefix="0" xfId="0"/>
    <xf numFmtId="0" fontId="28" fillId="4" borderId="15" applyAlignment="1" pivotButton="0" quotePrefix="0" xfId="3">
      <alignment horizontal="center" vertical="center" wrapText="1"/>
    </xf>
    <xf numFmtId="0" fontId="0" fillId="0" borderId="19" pivotButton="0" quotePrefix="0" xfId="0"/>
    <xf numFmtId="0" fontId="23" fillId="11" borderId="27" applyAlignment="1" pivotButton="0" quotePrefix="0" xfId="1">
      <alignment horizontal="center" vertical="center"/>
    </xf>
    <xf numFmtId="0" fontId="0" fillId="0" borderId="28" pivotButton="0" quotePrefix="0" xfId="0"/>
    <xf numFmtId="0" fontId="23" fillId="11" borderId="27" applyAlignment="1" pivotButton="0" quotePrefix="0" xfId="1">
      <alignment horizontal="center" vertical="center" wrapText="1"/>
    </xf>
    <xf numFmtId="0" fontId="24" fillId="11" borderId="27" applyAlignment="1" pivotButton="0" quotePrefix="0" xfId="1">
      <alignment horizontal="center" vertical="center" wrapText="1"/>
    </xf>
    <xf numFmtId="0" fontId="0" fillId="0" borderId="24" pivotButton="0" quotePrefix="0" xfId="0"/>
    <xf numFmtId="0" fontId="0" fillId="0" borderId="25" pivotButton="0" quotePrefix="0" xfId="0"/>
    <xf numFmtId="0" fontId="28" fillId="4" borderId="14" applyAlignment="1" pivotButton="0" quotePrefix="0" xfId="3">
      <alignment horizontal="center" vertical="center" wrapText="1"/>
    </xf>
    <xf numFmtId="0" fontId="28" fillId="4" borderId="15" applyAlignment="1" pivotButton="0" quotePrefix="0" xfId="3">
      <alignment horizontal="center" vertical="center"/>
    </xf>
    <xf numFmtId="0" fontId="0" fillId="0" borderId="16" pivotButton="0" quotePrefix="0" xfId="0"/>
    <xf numFmtId="0" fontId="0" fillId="0" borderId="17" pivotButton="0" quotePrefix="0" xfId="0"/>
    <xf numFmtId="0" fontId="34" fillId="0" borderId="29" applyAlignment="1" pivotButton="0" quotePrefix="0" xfId="0">
      <alignment horizontal="center" vertical="top"/>
    </xf>
    <xf numFmtId="0" fontId="0" fillId="0" borderId="30" pivotButton="0" quotePrefix="0" xfId="0"/>
    <xf numFmtId="0" fontId="23" fillId="11" borderId="29" applyAlignment="1" pivotButton="0" quotePrefix="0" xfId="1">
      <alignment horizontal="center" vertical="center"/>
    </xf>
    <xf numFmtId="0" fontId="23" fillId="11" borderId="29" applyAlignment="1" pivotButton="0" quotePrefix="0" xfId="1">
      <alignment horizontal="center" vertical="center" wrapText="1"/>
    </xf>
    <xf numFmtId="0" fontId="24" fillId="11" borderId="29" applyAlignment="1" pivotButton="0" quotePrefix="0" xfId="1">
      <alignment horizontal="center" vertical="center" wrapText="1"/>
    </xf>
    <xf numFmtId="0" fontId="35" fillId="0" borderId="43" applyAlignment="1" pivotButton="0" quotePrefix="0" xfId="0">
      <alignment horizontal="center" vertical="top"/>
    </xf>
  </cellXfs>
  <cellStyles count="4">
    <cellStyle name="Normal" xfId="0" builtinId="0"/>
    <cellStyle name="Normal 3" xfId="1"/>
    <cellStyle name="Normal 2" xfId="2"/>
    <cellStyle name="Normal 4" xfId="3"/>
  </cellStyles>
  <dxfs count="23">
    <dxf>
      <alignment horizontal="center" vertical="bottom"/>
      <border>
        <left style="thin">
          <color indexed="64"/>
        </left>
        <right/>
        <top style="thin">
          <color indexed="64"/>
        </top>
        <bottom style="thin">
          <color indexed="64"/>
        </bottom>
        <vertical/>
        <horizontal/>
      </border>
    </dxf>
    <dxf>
      <alignment horizontal="center" vertical="bottom"/>
      <border>
        <left style="thin">
          <color indexed="64"/>
        </left>
        <right style="thin">
          <color indexed="64"/>
        </right>
        <top style="thin">
          <color indexed="64"/>
        </top>
        <bottom style="thin">
          <color indexed="64"/>
        </bottom>
        <vertical/>
        <horizontal/>
      </border>
    </dxf>
    <dxf>
      <alignment horizontal="center" vertical="bottom"/>
      <border>
        <left style="thin">
          <color indexed="64"/>
        </left>
        <right style="thin">
          <color indexed="64"/>
        </right>
        <top style="thin">
          <color indexed="64"/>
        </top>
        <bottom style="thin">
          <color indexed="64"/>
        </bottom>
        <vertical/>
        <horizontal/>
      </border>
    </dxf>
    <dxf>
      <border>
        <left style="thin">
          <color indexed="64"/>
        </left>
        <right style="thin">
          <color indexed="64"/>
        </right>
        <top style="thin">
          <color indexed="64"/>
        </top>
        <bottom style="thin">
          <color indexed="64"/>
        </bottom>
        <vertical/>
        <horizontal/>
      </border>
    </dxf>
    <dxf>
      <alignment horizontal="center" vertical="bottom"/>
      <border>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name val="Arial"/>
        <b val="1"/>
        <strike val="0"/>
        <outline val="0"/>
        <shadow val="0"/>
        <condense val="0"/>
        <color theme="1"/>
        <extend val="0"/>
        <sz val="10"/>
        <vertAlign val="baseline"/>
      </font>
      <fill>
        <patternFill patternType="solid">
          <fgColor indexed="64"/>
          <bgColor theme="0" tint="-0.1499984740745262"/>
        </patternFill>
      </fill>
      <alignment horizontal="center" vertical="center"/>
      <border outline="0">
        <left style="thin">
          <color indexed="64"/>
        </left>
        <right style="thin">
          <color indexed="64"/>
        </right>
        <top/>
        <bottom/>
      </border>
    </dxf>
    <dxf>
      <alignment horizontal="center" vertical="bottom"/>
      <border>
        <left style="thin">
          <color indexed="64"/>
        </left>
        <right/>
        <top style="thin">
          <color indexed="64"/>
        </top>
        <bottom style="thin">
          <color indexed="64"/>
        </bottom>
        <vertical/>
        <horizontal/>
      </border>
    </dxf>
    <dxf>
      <font>
        <name val="Arial"/>
        <strike val="0"/>
        <outline val="0"/>
        <shadow val="0"/>
        <condense val="0"/>
        <color theme="1"/>
        <extend val="0"/>
        <sz val="10"/>
        <vertAlign val="baseline"/>
      </font>
      <alignment horizontal="center" vertical="center"/>
      <border>
        <left style="thin">
          <color indexed="64"/>
        </left>
        <right style="thin">
          <color indexed="64"/>
        </right>
        <top style="thin">
          <color indexed="64"/>
        </top>
        <bottom style="thin">
          <color indexed="64"/>
        </bottom>
        <vertical/>
        <horizontal/>
      </border>
    </dxf>
    <dxf>
      <font>
        <name val="Arial"/>
        <strike val="0"/>
        <outline val="0"/>
        <shadow val="0"/>
        <condense val="0"/>
        <color theme="1"/>
        <extend val="0"/>
        <sz val="10"/>
        <vertAlign val="baseline"/>
      </font>
      <alignment horizontal="center" vertical="center"/>
      <border>
        <left style="thin">
          <color indexed="64"/>
        </left>
        <right style="thin">
          <color indexed="64"/>
        </right>
        <top style="thin">
          <color indexed="64"/>
        </top>
        <bottom style="thin">
          <color indexed="64"/>
        </bottom>
        <vertical/>
        <horizontal/>
      </border>
    </dxf>
    <dxf>
      <alignment horizontal="center" vertical="bottom"/>
      <border>
        <left style="thin">
          <color indexed="64"/>
        </left>
        <right style="thin">
          <color indexed="64"/>
        </right>
        <top style="thin">
          <color indexed="64"/>
        </top>
        <bottom style="thin">
          <color indexed="64"/>
        </bottom>
        <vertical/>
        <horizontal/>
      </border>
    </dxf>
    <dxf>
      <font>
        <name val="Arial"/>
        <strike val="0"/>
        <outline val="0"/>
        <shadow val="0"/>
        <condense val="0"/>
        <color theme="1"/>
        <extend val="0"/>
        <sz val="10"/>
        <vertAlign val="baseline"/>
      </font>
      <alignment horizontal="center" vertical="center"/>
      <border>
        <left style="thin">
          <color indexed="64"/>
        </left>
        <right style="thin">
          <color indexed="64"/>
        </right>
        <top style="thin">
          <color indexed="64"/>
        </top>
        <bottom style="thin">
          <color indexed="64"/>
        </bottom>
        <vertical/>
        <horizontal/>
      </border>
    </dxf>
    <dxf>
      <font>
        <name val="Arial"/>
        <strike val="0"/>
        <outline val="0"/>
        <shadow val="0"/>
        <condense val="0"/>
        <color theme="1"/>
        <extend val="0"/>
        <sz val="10"/>
        <vertAlign val="baseline"/>
      </font>
      <alignment horizontal="center" vertical="center"/>
      <border>
        <left style="thin">
          <color indexed="64"/>
        </left>
        <right style="thin">
          <color indexed="64"/>
        </right>
        <top style="thin">
          <color indexed="64"/>
        </top>
        <bottom style="thin">
          <color indexed="64"/>
        </bottom>
        <vertical/>
        <horizontal/>
      </border>
    </dxf>
    <dxf>
      <font>
        <name val="Arial"/>
        <strike val="0"/>
        <outline val="0"/>
        <shadow val="0"/>
        <condense val="0"/>
        <color theme="1"/>
        <extend val="0"/>
        <sz val="10"/>
        <vertAlign val="baseline"/>
      </font>
      <alignment horizontal="center" vertical="center"/>
      <border>
        <left style="thin">
          <color indexed="64"/>
        </left>
        <right style="thin">
          <color indexed="64"/>
        </right>
        <top style="thin">
          <color indexed="64"/>
        </top>
        <bottom style="thin">
          <color indexed="64"/>
        </bottom>
        <vertical/>
        <horizontal/>
      </border>
    </dxf>
    <dxf>
      <font>
        <name val="Arial"/>
        <strike val="0"/>
        <outline val="0"/>
        <shadow val="0"/>
        <condense val="0"/>
        <color theme="1"/>
        <extend val="0"/>
        <sz val="10"/>
        <vertAlign val="baseline"/>
      </font>
      <alignment horizontal="left" vertical="center"/>
      <border>
        <left style="thin">
          <color indexed="64"/>
        </left>
        <right style="thin">
          <color indexed="64"/>
        </right>
        <top style="thin">
          <color indexed="64"/>
        </top>
        <bottom style="thin">
          <color indexed="64"/>
        </bottom>
        <vertical/>
        <horizontal/>
      </border>
    </dxf>
    <dxf>
      <font>
        <name val="Arial"/>
        <strike val="0"/>
        <outline val="0"/>
        <shadow val="0"/>
        <condense val="0"/>
        <color theme="1"/>
        <extend val="0"/>
        <sz val="10"/>
        <vertAlign val="baseline"/>
      </font>
      <alignment horizontal="center" vertical="center"/>
      <border>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name val="Arial"/>
        <strike val="0"/>
        <outline val="0"/>
        <shadow val="0"/>
        <condense val="0"/>
        <color theme="1"/>
        <extend val="0"/>
        <sz val="10"/>
        <vertAlign val="baseline"/>
      </font>
      <alignment horizontal="center" vertical="center"/>
    </dxf>
    <dxf>
      <border outline="0">
        <bottom style="thin">
          <color indexed="64"/>
        </bottom>
      </border>
    </dxf>
    <dxf>
      <font>
        <name val="Arial"/>
        <b val="1"/>
        <strike val="0"/>
        <outline val="0"/>
        <shadow val="0"/>
        <condense val="0"/>
        <color theme="1"/>
        <extend val="0"/>
        <sz val="10"/>
        <vertAlign val="baseline"/>
      </font>
      <fill>
        <patternFill patternType="solid">
          <fgColor indexed="64"/>
          <bgColor theme="6"/>
        </patternFill>
      </fill>
      <alignment horizontal="center" vertical="center"/>
      <border outline="0">
        <left style="thin">
          <color indexed="64"/>
        </left>
        <right style="thin">
          <color indexed="64"/>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externalLink" Target="/xl/externalLinks/externalLink1.xml" Id="rId17"/><Relationship Type="http://schemas.openxmlformats.org/officeDocument/2006/relationships/styles" Target="styles.xml" Id="rId18"/><Relationship Type="http://schemas.openxmlformats.org/officeDocument/2006/relationships/theme" Target="theme/theme1.xml" Id="rId19"/></Relationships>
</file>

<file path=xl/externalLinks/_rels/externalLink1.xml.rels><Relationships xmlns="http://schemas.openxmlformats.org/package/2006/relationships"><Relationship Type="http://schemas.openxmlformats.org/officeDocument/2006/relationships/externalLinkPath" Target="file:///H:\18_OTO&#209;O\PLANES%20Y%20PROGRAMAS%20DE%20ESTUDIO\Planes%20y%20programas%20de%20estudio\CNI\PROPUESTA_PROGRAMACI&#211;N_CNI_IB.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PROFESOR"/>
      <sheetName val="PLAN"/>
      <sheetName val="TRIMESTRE 1"/>
    </sheetNames>
    <sheetDataSet>
      <sheetData sheetId="0">
        <row r="2">
          <cell r="B2" t="str">
            <v>NÚMERO ECONÓMICO</v>
          </cell>
        </row>
      </sheetData>
      <sheetData sheetId="1">
        <row r="3">
          <cell r="B3" t="str">
            <v>CLAVE</v>
          </cell>
          <cell r="C3" t="str">
            <v>NOMBRE</v>
          </cell>
        </row>
        <row r="4">
          <cell r="C4" t="str">
            <v>Álgebra Lineal</v>
          </cell>
        </row>
        <row r="5">
          <cell r="C5" t="str">
            <v>Balance de Energía</v>
          </cell>
        </row>
        <row r="6">
          <cell r="C6" t="str">
            <v>Balance de Materia</v>
          </cell>
        </row>
        <row r="7">
          <cell r="C7" t="str">
            <v>Bioinformática</v>
          </cell>
        </row>
        <row r="8">
          <cell r="C8" t="str">
            <v>Biología Molecular</v>
          </cell>
        </row>
        <row r="9">
          <cell r="C9" t="str">
            <v>Bioquímica I</v>
          </cell>
        </row>
        <row r="10">
          <cell r="C10" t="str">
            <v>Bioquímica II</v>
          </cell>
        </row>
        <row r="11">
          <cell r="C11" t="str">
            <v>Cálculo Diferencial</v>
          </cell>
        </row>
        <row r="12">
          <cell r="C12" t="str">
            <v>Cálculo Integral</v>
          </cell>
        </row>
        <row r="13">
          <cell r="C13" t="str">
            <v>Coloides e Interfases</v>
          </cell>
        </row>
        <row r="14">
          <cell r="C14" t="str">
            <v>Diseño y Análisis de Experimentos</v>
          </cell>
        </row>
        <row r="15">
          <cell r="C15" t="str">
            <v>Diseño y Simulación de Bioprocesos</v>
          </cell>
        </row>
        <row r="16">
          <cell r="C16" t="str">
            <v>Ecuaciones Diferenciales</v>
          </cell>
        </row>
        <row r="17">
          <cell r="C17" t="str">
            <v>Estadística</v>
          </cell>
        </row>
        <row r="18">
          <cell r="C18" t="str">
            <v>Estructura Molecular de Biomateriales</v>
          </cell>
        </row>
        <row r="19">
          <cell r="C19" t="str">
            <v>Física I</v>
          </cell>
        </row>
        <row r="20">
          <cell r="C20" t="str">
            <v>Física II</v>
          </cell>
        </row>
        <row r="21">
          <cell r="C21" t="str">
            <v>Fisicoquímica</v>
          </cell>
        </row>
        <row r="22">
          <cell r="C22" t="str">
            <v>Flujo de Fluidos</v>
          </cell>
        </row>
        <row r="23">
          <cell r="C23" t="str">
            <v>Ingeniería de Biorreactores I</v>
          </cell>
        </row>
        <row r="24">
          <cell r="C24" t="str">
            <v>Ingeniería de Biorreactores II</v>
          </cell>
        </row>
        <row r="25">
          <cell r="C25" t="str">
            <v>Ingeniería Económica</v>
          </cell>
        </row>
        <row r="26">
          <cell r="C26" t="str">
            <v>Ingeniería Genética y Técnicas Moleculares</v>
          </cell>
        </row>
        <row r="27">
          <cell r="C27" t="str">
            <v>Introducción a la Ingeniería Biológica</v>
          </cell>
        </row>
        <row r="28">
          <cell r="C28" t="str">
            <v>Introducción a la Programación</v>
          </cell>
        </row>
        <row r="29">
          <cell r="C29" t="str">
            <v>Introducción al Pensamiento Matemático</v>
          </cell>
        </row>
        <row r="30">
          <cell r="C30" t="str">
            <v>Laboratorio de Ciencias I</v>
          </cell>
        </row>
        <row r="31">
          <cell r="C31" t="str">
            <v>Laboratorio de Ciencias II</v>
          </cell>
        </row>
        <row r="32">
          <cell r="C32" t="str">
            <v>Laboratorio de Ciencias III</v>
          </cell>
        </row>
        <row r="33">
          <cell r="C33" t="str">
            <v>Laboratorio de Ingeniería I</v>
          </cell>
        </row>
        <row r="34">
          <cell r="C34" t="str">
            <v>Laboratorio de Ingeniería II</v>
          </cell>
        </row>
        <row r="35">
          <cell r="C35" t="str">
            <v>Metodologías de Evaluación Cuantitativa de Proyectos Sustentables</v>
          </cell>
        </row>
        <row r="36">
          <cell r="C36" t="str">
            <v>Microbiología</v>
          </cell>
        </row>
        <row r="37">
          <cell r="C37" t="str">
            <v>Operaciones Unitarias</v>
          </cell>
        </row>
        <row r="38">
          <cell r="C38" t="str">
            <v>Optativa de Movilidad de Intercambio I</v>
          </cell>
        </row>
        <row r="39">
          <cell r="C39" t="str">
            <v>Optativa de Movilidad de Intercambio II</v>
          </cell>
        </row>
        <row r="40">
          <cell r="C40" t="str">
            <v>Optativa de Movilidad de Intercambio III</v>
          </cell>
        </row>
        <row r="41">
          <cell r="C41" t="str">
            <v>Optativa de Movilidad de Intercambio IV</v>
          </cell>
        </row>
        <row r="42">
          <cell r="C42" t="str">
            <v>Procesos de Separación</v>
          </cell>
        </row>
        <row r="43">
          <cell r="C43" t="str">
            <v>Proyecto Terminal I</v>
          </cell>
        </row>
        <row r="44">
          <cell r="C44" t="str">
            <v>Proyecto Terminal II</v>
          </cell>
        </row>
        <row r="45">
          <cell r="C45" t="str">
            <v>Química</v>
          </cell>
        </row>
        <row r="46">
          <cell r="C46" t="str">
            <v>Química Orgánica</v>
          </cell>
        </row>
        <row r="47">
          <cell r="C47" t="str">
            <v>Seminario en Ingeniería Ambiental</v>
          </cell>
        </row>
        <row r="48">
          <cell r="C48" t="str">
            <v>Seminario en Ingeniería en Alimentos</v>
          </cell>
        </row>
        <row r="49">
          <cell r="C49" t="str">
            <v>Seminario sobre Sustentabilidad</v>
          </cell>
        </row>
        <row r="50">
          <cell r="C50" t="str">
            <v>Sistemas Biológicos</v>
          </cell>
        </row>
        <row r="51">
          <cell r="C51" t="str">
            <v>Taller de Literacidad  Académica</v>
          </cell>
        </row>
        <row r="52">
          <cell r="C52" t="str">
            <v>Taller de Matemáticas</v>
          </cell>
        </row>
        <row r="53">
          <cell r="C53" t="str">
            <v>Taller de Métodos Numéricos</v>
          </cell>
        </row>
        <row r="54">
          <cell r="C54" t="str">
            <v>Técnicas Instrumentales Modernas</v>
          </cell>
        </row>
        <row r="55">
          <cell r="C55" t="str">
            <v>Temas Selectos en Ciencias I</v>
          </cell>
        </row>
        <row r="56">
          <cell r="C56" t="str">
            <v>Temas Selectos en Ciencias II</v>
          </cell>
        </row>
        <row r="57">
          <cell r="C57" t="str">
            <v>Temas Selectos en Ingeniería Biológica I</v>
          </cell>
        </row>
        <row r="58">
          <cell r="C58" t="str">
            <v>Temas Selectos en Ingeniería Biológica II</v>
          </cell>
        </row>
        <row r="59">
          <cell r="C59" t="str">
            <v>Temas Selectos en Ingeniería Biológica III</v>
          </cell>
        </row>
        <row r="60">
          <cell r="C60" t="str">
            <v>Termodinámica</v>
          </cell>
        </row>
        <row r="61">
          <cell r="C61" t="str">
            <v>Transferencia de Calor y Masa</v>
          </cell>
        </row>
      </sheetData>
      <sheetData sheetId="2" refreshError="1"/>
    </sheetDataSet>
  </externalBook>
</externalLink>
</file>

<file path=xl/tables/table1.xml><?xml version="1.0" encoding="utf-8"?>
<table xmlns="http://schemas.openxmlformats.org/spreadsheetml/2006/main" id="1" name="T_UEA" displayName="T_UEA" ref="B2:J50" headerRowCount="1" totalsRowShown="0" headerRowDxfId="22" dataDxfId="20" headerRowBorderDxfId="21" tableBorderDxfId="19" totalsRowBorderDxfId="18">
  <autoFilter ref="B2:J50"/>
  <sortState ref="B3:J50">
    <sortCondition ref="C2:C50"/>
  </sortState>
  <tableColumns count="9">
    <tableColumn id="1" name="CLAVE" dataDxfId="17"/>
    <tableColumn id="2" name="NOMBRE" dataDxfId="16"/>
    <tableColumn id="3" name="OBL/OPT" dataDxfId="15"/>
    <tableColumn id="4" name="HORAS TEORÍA" dataDxfId="14"/>
    <tableColumn id="5" name="HORAS PRÁCTICA" dataDxfId="13"/>
    <tableColumn id="6" name="HORAS TOTALES" dataDxfId="12">
      <calculatedColumnFormula>E3+F3</calculatedColumnFormula>
    </tableColumn>
    <tableColumn id="7" name="CRÉDITOS" dataDxfId="11"/>
    <tableColumn id="8" name="TRIMESTRE" dataDxfId="10"/>
    <tableColumn id="9" name="SERIACIÓN" dataDxfId="9"/>
  </tableColumns>
  <tableStyleInfo showFirstColumn="0" showLastColumn="0" showRowStripes="1" showColumnStripes="0"/>
</table>
</file>

<file path=xl/tables/table2.xml><?xml version="1.0" encoding="utf-8"?>
<table xmlns="http://schemas.openxmlformats.org/spreadsheetml/2006/main" id="2" name="T_PROF" displayName="T_PROF" ref="B2:F77" headerRowCount="1" totalsRowShown="0" headerRowDxfId="8" headerRowBorderDxfId="7" tableBorderDxfId="6" totalsRowBorderDxfId="5">
  <autoFilter ref="B2:F77"/>
  <sortState ref="B3:F77">
    <sortCondition ref="C2:C77"/>
  </sortState>
  <tableColumns count="5">
    <tableColumn id="1" name="NÚMERO ECONÓMICO" dataDxfId="4"/>
    <tableColumn id="2" name="NOMBRE" dataDxfId="3"/>
    <tableColumn id="3" name="DIVISIÓN" dataDxfId="2"/>
    <tableColumn id="4" name="DEPARTAMENTO" dataDxfId="1"/>
    <tableColumn id="5" name="GDO.ESCOLAR." dataDxfId="0"/>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sheet1.xml><?xml version="1.0" encoding="utf-8"?>
<worksheet xmlns="http://schemas.openxmlformats.org/spreadsheetml/2006/main">
  <sheetPr>
    <outlinePr summaryBelow="1" summaryRight="1"/>
    <pageSetUpPr/>
  </sheetPr>
  <dimension ref="B2:J50"/>
  <sheetViews>
    <sheetView topLeftCell="B1" zoomScale="130" zoomScaleNormal="130" workbookViewId="0">
      <selection activeCell="C8" sqref="C8"/>
    </sheetView>
  </sheetViews>
  <sheetFormatPr baseColWidth="8" defaultColWidth="11.42578125" defaultRowHeight="15"/>
  <cols>
    <col width="11.42578125" customWidth="1" style="6" min="2" max="2"/>
    <col width="46" bestFit="1" customWidth="1" min="3" max="3"/>
    <col width="11.42578125" customWidth="1" style="6" min="4" max="4"/>
    <col hidden="1" width="17.140625" customWidth="1" style="6" min="5" max="5"/>
    <col hidden="1" width="19.7109375" customWidth="1" style="6" min="6" max="6"/>
    <col width="18.85546875" customWidth="1" style="6" min="7" max="7"/>
    <col width="12.5703125" customWidth="1" style="6" min="8" max="8"/>
    <col width="13.7109375" customWidth="1" style="6" min="9" max="9"/>
    <col width="13.28515625" customWidth="1" style="6" min="10" max="10"/>
  </cols>
  <sheetData>
    <row r="2">
      <c r="B2" s="23" t="inlineStr">
        <is>
          <t>CLAVE</t>
        </is>
      </c>
      <c r="C2" s="24" t="inlineStr">
        <is>
          <t>NOMBRE</t>
        </is>
      </c>
      <c r="D2" s="25" t="inlineStr">
        <is>
          <t>OBL/OPT</t>
        </is>
      </c>
      <c r="E2" s="26" t="inlineStr">
        <is>
          <t>HORAS TEORÍA</t>
        </is>
      </c>
      <c r="F2" s="26" t="inlineStr">
        <is>
          <t>HORAS PRÁCTICA</t>
        </is>
      </c>
      <c r="G2" s="26" t="inlineStr">
        <is>
          <t>HORAS TOTALES</t>
        </is>
      </c>
      <c r="H2" s="25" t="inlineStr">
        <is>
          <t>CRÉDITOS</t>
        </is>
      </c>
      <c r="I2" s="25" t="inlineStr">
        <is>
          <t>TRIMESTRE</t>
        </is>
      </c>
      <c r="J2" s="27" t="inlineStr">
        <is>
          <t>SERIACIÓN</t>
        </is>
      </c>
    </row>
    <row r="3">
      <c r="B3" s="19" t="n">
        <v>460013</v>
      </c>
      <c r="C3" s="2" t="inlineStr">
        <is>
          <t>Análisis y Diseño de Algoritmos</t>
        </is>
      </c>
      <c r="D3" s="1" t="inlineStr">
        <is>
          <t>OBL.</t>
        </is>
      </c>
      <c r="E3" s="1" t="n">
        <v>6</v>
      </c>
      <c r="F3" s="3" t="n"/>
      <c r="G3" s="3">
        <f>E3+F3</f>
        <v/>
      </c>
      <c r="H3" s="1" t="n">
        <v>12</v>
      </c>
      <c r="I3" s="1" t="inlineStr">
        <is>
          <t>II al VII</t>
        </is>
      </c>
      <c r="J3" s="20" t="n">
        <v>460009</v>
      </c>
    </row>
    <row r="4">
      <c r="B4" s="19" t="n">
        <v>460012</v>
      </c>
      <c r="C4" s="2" t="inlineStr">
        <is>
          <t>Arquitectura de Computadoras</t>
        </is>
      </c>
      <c r="D4" s="1" t="inlineStr">
        <is>
          <t>OBL.</t>
        </is>
      </c>
      <c r="E4" s="1" t="n">
        <v>4</v>
      </c>
      <c r="F4" s="3" t="n"/>
      <c r="G4" s="3">
        <f>E4+F4</f>
        <v/>
      </c>
      <c r="H4" s="1" t="n">
        <v>8</v>
      </c>
      <c r="I4" s="1" t="inlineStr">
        <is>
          <t>II al VII</t>
        </is>
      </c>
      <c r="J4" s="20" t="n">
        <v>460005</v>
      </c>
    </row>
    <row r="5">
      <c r="B5" s="19" t="n">
        <v>460020</v>
      </c>
      <c r="C5" s="2" t="inlineStr">
        <is>
          <t>Arquitectura de Redes (Modelo OSI de ISO)</t>
        </is>
      </c>
      <c r="D5" s="1" t="inlineStr">
        <is>
          <t>OBL.</t>
        </is>
      </c>
      <c r="E5" s="1" t="n">
        <v>3</v>
      </c>
      <c r="F5" s="1" t="n">
        <v>2</v>
      </c>
      <c r="G5" s="3">
        <f>E5+F5</f>
        <v/>
      </c>
      <c r="H5" s="1" t="n">
        <v>8</v>
      </c>
      <c r="I5" s="1" t="inlineStr">
        <is>
          <t>II al VII</t>
        </is>
      </c>
      <c r="J5" s="20" t="n">
        <v>460017</v>
      </c>
    </row>
    <row r="6">
      <c r="B6" s="19" t="n">
        <v>460018</v>
      </c>
      <c r="C6" s="2" t="inlineStr">
        <is>
          <t>Bases de Datos</t>
        </is>
      </c>
      <c r="D6" s="1" t="inlineStr">
        <is>
          <t>OBL.</t>
        </is>
      </c>
      <c r="E6" s="1" t="n">
        <v>4</v>
      </c>
      <c r="F6" s="1" t="n">
        <v>3</v>
      </c>
      <c r="G6" s="3">
        <f>E6+F6</f>
        <v/>
      </c>
      <c r="H6" s="1" t="n">
        <v>11</v>
      </c>
      <c r="I6" s="1" t="inlineStr">
        <is>
          <t>II al VII</t>
        </is>
      </c>
      <c r="J6" s="20" t="n">
        <v>460009</v>
      </c>
    </row>
    <row r="7">
      <c r="B7" s="19" t="n">
        <v>450221</v>
      </c>
      <c r="C7" s="5" t="inlineStr">
        <is>
          <t xml:space="preserve">Bases de Datos Avanzadas </t>
        </is>
      </c>
      <c r="D7" s="1" t="inlineStr">
        <is>
          <t>OPT.</t>
        </is>
      </c>
      <c r="E7" s="1" t="n">
        <v>3</v>
      </c>
      <c r="F7" s="1" t="n">
        <v>2</v>
      </c>
      <c r="G7" s="3">
        <f>E7+F7</f>
        <v/>
      </c>
      <c r="H7" s="1" t="n">
        <v>8</v>
      </c>
      <c r="I7" s="1" t="inlineStr">
        <is>
          <t>VII al XII</t>
        </is>
      </c>
      <c r="J7" s="20" t="inlineStr">
        <is>
          <t>Autorización</t>
        </is>
      </c>
    </row>
    <row r="8">
      <c r="B8" s="19" t="n">
        <v>421013</v>
      </c>
      <c r="C8" s="2" t="inlineStr">
        <is>
          <t>Comportamiento Humano en las Organizaciones I</t>
        </is>
      </c>
      <c r="D8" s="1" t="inlineStr">
        <is>
          <t>OBL.</t>
        </is>
      </c>
      <c r="E8" s="1" t="n">
        <v>4</v>
      </c>
      <c r="F8" s="3" t="n"/>
      <c r="G8" s="3">
        <f>E8+F8</f>
        <v/>
      </c>
      <c r="H8" s="1" t="n">
        <v>8</v>
      </c>
      <c r="I8" s="1" t="inlineStr">
        <is>
          <t>II al VII</t>
        </is>
      </c>
      <c r="J8" s="21" t="inlineStr">
        <is>
          <t>---</t>
        </is>
      </c>
    </row>
    <row r="9">
      <c r="B9" s="19" t="n">
        <v>421018</v>
      </c>
      <c r="C9" s="2" t="inlineStr">
        <is>
          <t>Comportamiento Humano en las Organizaciones II</t>
        </is>
      </c>
      <c r="D9" s="1" t="inlineStr">
        <is>
          <t>OBL.</t>
        </is>
      </c>
      <c r="E9" s="1" t="n">
        <v>4</v>
      </c>
      <c r="F9" s="3" t="n"/>
      <c r="G9" s="3">
        <f>E9+F9</f>
        <v/>
      </c>
      <c r="H9" s="1" t="n">
        <v>8</v>
      </c>
      <c r="I9" s="1" t="inlineStr">
        <is>
          <t>II al VII</t>
        </is>
      </c>
      <c r="J9" s="21" t="inlineStr">
        <is>
          <t>---</t>
        </is>
      </c>
    </row>
    <row r="10">
      <c r="B10" s="19" t="n">
        <v>450234</v>
      </c>
      <c r="C10" s="5" t="inlineStr">
        <is>
          <t>Computación Inalámbrica y Móvil</t>
        </is>
      </c>
      <c r="D10" s="1" t="inlineStr">
        <is>
          <t>OPT.</t>
        </is>
      </c>
      <c r="E10" s="1" t="n">
        <v>3</v>
      </c>
      <c r="F10" s="1" t="n">
        <v>2</v>
      </c>
      <c r="G10" s="3">
        <f>E10+F10</f>
        <v/>
      </c>
      <c r="H10" s="1" t="n">
        <v>8</v>
      </c>
      <c r="I10" s="1" t="inlineStr">
        <is>
          <t>VII al XII</t>
        </is>
      </c>
      <c r="J10" s="20" t="inlineStr">
        <is>
          <t>Autorización</t>
        </is>
      </c>
    </row>
    <row r="11">
      <c r="B11" s="19" t="n">
        <v>450214</v>
      </c>
      <c r="C11" s="2" t="inlineStr">
        <is>
          <t>Comunicación, Información y Sistemas</t>
        </is>
      </c>
      <c r="D11" s="1" t="inlineStr">
        <is>
          <t>OBL.</t>
        </is>
      </c>
      <c r="E11" s="1" t="n">
        <v>4</v>
      </c>
      <c r="F11" s="3" t="n"/>
      <c r="G11" s="3">
        <f>E11+F11</f>
        <v/>
      </c>
      <c r="H11" s="1" t="n">
        <v>8</v>
      </c>
      <c r="I11" s="1" t="inlineStr">
        <is>
          <t>VI al XII</t>
        </is>
      </c>
      <c r="J11" s="21" t="inlineStr">
        <is>
          <t>---</t>
        </is>
      </c>
    </row>
    <row r="12">
      <c r="B12" s="19" t="n">
        <v>460009</v>
      </c>
      <c r="C12" s="2" t="inlineStr">
        <is>
          <t xml:space="preserve">Estructura de Datos </t>
        </is>
      </c>
      <c r="D12" s="1" t="inlineStr">
        <is>
          <t>OBL.</t>
        </is>
      </c>
      <c r="E12" s="1" t="n">
        <v>5</v>
      </c>
      <c r="F12" s="1" t="n">
        <v>4</v>
      </c>
      <c r="G12" s="3">
        <f>E12+F12</f>
        <v/>
      </c>
      <c r="H12" s="1" t="n">
        <v>14</v>
      </c>
      <c r="I12" s="1" t="inlineStr">
        <is>
          <t>II al VII</t>
        </is>
      </c>
      <c r="J12" s="20" t="n">
        <v>460005</v>
      </c>
    </row>
    <row r="13">
      <c r="B13" s="19" t="n">
        <v>421011</v>
      </c>
      <c r="C13" s="2" t="inlineStr">
        <is>
          <t>Fundamentos de Teoría Administrativa</t>
        </is>
      </c>
      <c r="D13" s="1" t="inlineStr">
        <is>
          <t>OBL.</t>
        </is>
      </c>
      <c r="E13" s="1" t="n">
        <v>4</v>
      </c>
      <c r="F13" s="3" t="n"/>
      <c r="G13" s="3">
        <f>E13+F13</f>
        <v/>
      </c>
      <c r="H13" s="1" t="n">
        <v>8</v>
      </c>
      <c r="I13" s="1" t="inlineStr">
        <is>
          <t>II al VII</t>
        </is>
      </c>
      <c r="J13" s="21" t="inlineStr">
        <is>
          <t>---</t>
        </is>
      </c>
    </row>
    <row r="14">
      <c r="B14" s="19" t="n">
        <v>421025</v>
      </c>
      <c r="C14" s="2" t="inlineStr">
        <is>
          <t>Gestión de Sistemas de Información y Comunicación</t>
        </is>
      </c>
      <c r="D14" s="3" t="inlineStr">
        <is>
          <t>OBL.</t>
        </is>
      </c>
      <c r="E14" s="3" t="n">
        <v>3</v>
      </c>
      <c r="F14" s="3" t="n">
        <v>2</v>
      </c>
      <c r="G14" s="3">
        <f>E14+F14</f>
        <v/>
      </c>
      <c r="H14" s="3" t="n">
        <v>8</v>
      </c>
      <c r="I14" s="1" t="inlineStr">
        <is>
          <t>II al VII</t>
        </is>
      </c>
      <c r="J14" s="21" t="inlineStr">
        <is>
          <t>---</t>
        </is>
      </c>
    </row>
    <row r="15">
      <c r="B15" s="19" t="n">
        <v>450202</v>
      </c>
      <c r="C15" s="2" t="inlineStr">
        <is>
          <t>Historia y Cultura de la Computación</t>
        </is>
      </c>
      <c r="D15" s="1" t="inlineStr">
        <is>
          <t>OBL.</t>
        </is>
      </c>
      <c r="E15" s="1" t="n">
        <v>3</v>
      </c>
      <c r="F15" s="3" t="n"/>
      <c r="G15" s="3">
        <f>E15+F15</f>
        <v/>
      </c>
      <c r="H15" s="1" t="n">
        <v>6</v>
      </c>
      <c r="I15" s="1" t="inlineStr">
        <is>
          <t>II al VII</t>
        </is>
      </c>
      <c r="J15" s="21" t="inlineStr">
        <is>
          <t>---</t>
        </is>
      </c>
    </row>
    <row r="16">
      <c r="B16" s="19" t="n">
        <v>450211</v>
      </c>
      <c r="C16" s="2" t="inlineStr">
        <is>
          <t>Integración de Sistemas</t>
        </is>
      </c>
      <c r="D16" s="1" t="inlineStr">
        <is>
          <t>OBL.</t>
        </is>
      </c>
      <c r="E16" s="1" t="n">
        <v>3</v>
      </c>
      <c r="F16" s="1" t="n">
        <v>2</v>
      </c>
      <c r="G16" s="3">
        <f>E16+F16</f>
        <v/>
      </c>
      <c r="H16" s="1" t="n">
        <v>8</v>
      </c>
      <c r="I16" s="1" t="inlineStr">
        <is>
          <t>VI al XII</t>
        </is>
      </c>
      <c r="J16" s="20" t="n">
        <v>460009</v>
      </c>
    </row>
    <row r="17">
      <c r="B17" s="19" t="n">
        <v>450208</v>
      </c>
      <c r="C17" s="2" t="inlineStr">
        <is>
          <t>Inteligencia Artificial I</t>
        </is>
      </c>
      <c r="D17" s="1" t="inlineStr">
        <is>
          <t>OBL.</t>
        </is>
      </c>
      <c r="E17" s="1" t="n">
        <v>3</v>
      </c>
      <c r="F17" s="1" t="n">
        <v>2</v>
      </c>
      <c r="G17" s="3">
        <f>E17+F17</f>
        <v/>
      </c>
      <c r="H17" s="1" t="n">
        <v>8</v>
      </c>
      <c r="I17" s="1" t="inlineStr">
        <is>
          <t>VI al XII</t>
        </is>
      </c>
      <c r="J17" s="20" t="n">
        <v>450203</v>
      </c>
    </row>
    <row r="18">
      <c r="B18" s="19" t="n">
        <v>450228</v>
      </c>
      <c r="C18" s="5" t="inlineStr">
        <is>
          <t>Inteligencia Artificial II (Aprendizaje)</t>
        </is>
      </c>
      <c r="D18" s="1" t="inlineStr">
        <is>
          <t>OPT.</t>
        </is>
      </c>
      <c r="E18" s="1" t="n">
        <v>3</v>
      </c>
      <c r="F18" s="1" t="n">
        <v>2</v>
      </c>
      <c r="G18" s="3">
        <f>E18+F18</f>
        <v/>
      </c>
      <c r="H18" s="1" t="n">
        <v>8</v>
      </c>
      <c r="I18" s="1" t="inlineStr">
        <is>
          <t>VII al XII</t>
        </is>
      </c>
      <c r="J18" s="20" t="inlineStr">
        <is>
          <t>Autorización</t>
        </is>
      </c>
    </row>
    <row r="19">
      <c r="B19" s="19" t="n">
        <v>450212</v>
      </c>
      <c r="C19" s="2" t="inlineStr">
        <is>
          <t>Interacción Humano-Computadora</t>
        </is>
      </c>
      <c r="D19" s="1" t="inlineStr">
        <is>
          <t>OBL.</t>
        </is>
      </c>
      <c r="E19" s="1" t="n">
        <v>3</v>
      </c>
      <c r="F19" s="1" t="n">
        <v>2</v>
      </c>
      <c r="G19" s="3">
        <f>E19+F19</f>
        <v/>
      </c>
      <c r="H19" s="1" t="n">
        <v>8</v>
      </c>
      <c r="I19" s="1" t="inlineStr">
        <is>
          <t>VI al XII</t>
        </is>
      </c>
      <c r="J19" s="21" t="inlineStr">
        <is>
          <t>---</t>
        </is>
      </c>
    </row>
    <row r="20">
      <c r="B20" s="19" t="n">
        <v>400005</v>
      </c>
      <c r="C20" s="2" t="inlineStr">
        <is>
          <t>Introducción al Pensamiento Matemático</t>
        </is>
      </c>
      <c r="D20" s="1" t="inlineStr">
        <is>
          <t>OBL.</t>
        </is>
      </c>
      <c r="E20" s="1" t="n">
        <v>3</v>
      </c>
      <c r="F20" s="1" t="n">
        <v>3</v>
      </c>
      <c r="G20" s="3">
        <f>E20+F20</f>
        <v/>
      </c>
      <c r="H20" s="1" t="n">
        <v>9</v>
      </c>
      <c r="I20" s="1" t="inlineStr">
        <is>
          <t>I</t>
        </is>
      </c>
      <c r="J20" s="21" t="inlineStr">
        <is>
          <t>---</t>
        </is>
      </c>
    </row>
    <row r="21">
      <c r="B21" s="19" t="n">
        <v>450207</v>
      </c>
      <c r="C21" s="2" t="inlineStr">
        <is>
          <t>Laboratorio Temático I</t>
        </is>
      </c>
      <c r="D21" s="1" t="inlineStr">
        <is>
          <t>OBL.</t>
        </is>
      </c>
      <c r="E21" s="1" t="n">
        <v>2</v>
      </c>
      <c r="F21" s="1" t="n">
        <v>6</v>
      </c>
      <c r="G21" s="3">
        <f>E21+F21</f>
        <v/>
      </c>
      <c r="H21" s="1" t="n">
        <v>10</v>
      </c>
      <c r="I21" s="1" t="inlineStr">
        <is>
          <t>II al VII</t>
        </is>
      </c>
      <c r="J21" s="20" t="inlineStr">
        <is>
          <t>Autorización</t>
        </is>
      </c>
    </row>
    <row r="22" customFormat="1" s="17">
      <c r="B22" s="19" t="n">
        <v>450215</v>
      </c>
      <c r="C22" s="2" t="inlineStr">
        <is>
          <t>Laboratorio Temático II</t>
        </is>
      </c>
      <c r="D22" s="1" t="inlineStr">
        <is>
          <t>OBL.</t>
        </is>
      </c>
      <c r="E22" s="1" t="n">
        <v>2</v>
      </c>
      <c r="F22" s="1" t="n">
        <v>6</v>
      </c>
      <c r="G22" s="3">
        <f>E22+F22</f>
        <v/>
      </c>
      <c r="H22" s="1" t="n">
        <v>10</v>
      </c>
      <c r="I22" s="1" t="inlineStr">
        <is>
          <t>VI al XII</t>
        </is>
      </c>
      <c r="J22" s="20" t="inlineStr">
        <is>
          <t>Autorización</t>
        </is>
      </c>
    </row>
    <row r="23">
      <c r="B23" s="19" t="n">
        <v>450216</v>
      </c>
      <c r="C23" s="2" t="inlineStr">
        <is>
          <t>Laboratorio Temático III</t>
        </is>
      </c>
      <c r="D23" s="1" t="inlineStr">
        <is>
          <t>OBL.</t>
        </is>
      </c>
      <c r="E23" s="1" t="n">
        <v>2</v>
      </c>
      <c r="F23" s="1" t="n">
        <v>6</v>
      </c>
      <c r="G23" s="3">
        <f>E23+F23</f>
        <v/>
      </c>
      <c r="H23" s="1" t="n">
        <v>10</v>
      </c>
      <c r="I23" s="1" t="inlineStr">
        <is>
          <t>VI al XII</t>
        </is>
      </c>
      <c r="J23" s="20" t="inlineStr">
        <is>
          <t>Autorización</t>
        </is>
      </c>
    </row>
    <row r="24">
      <c r="B24" s="19" t="n">
        <v>450217</v>
      </c>
      <c r="C24" s="2" t="inlineStr">
        <is>
          <t>Laboratorio Temático IV</t>
        </is>
      </c>
      <c r="D24" s="1" t="inlineStr">
        <is>
          <t>OBL.</t>
        </is>
      </c>
      <c r="E24" s="1" t="n">
        <v>2</v>
      </c>
      <c r="F24" s="1" t="n">
        <v>6</v>
      </c>
      <c r="G24" s="3">
        <f>E24+F24</f>
        <v/>
      </c>
      <c r="H24" s="1" t="n">
        <v>10</v>
      </c>
      <c r="I24" s="1" t="inlineStr">
        <is>
          <t>VI al XII</t>
        </is>
      </c>
      <c r="J24" s="20" t="inlineStr">
        <is>
          <t>Autorización</t>
        </is>
      </c>
    </row>
    <row r="25">
      <c r="B25" s="19" t="n">
        <v>450203</v>
      </c>
      <c r="C25" s="2" t="inlineStr">
        <is>
          <t>Lógica y Programación Lógica</t>
        </is>
      </c>
      <c r="D25" s="1" t="inlineStr">
        <is>
          <t>OBL.</t>
        </is>
      </c>
      <c r="E25" s="1" t="n">
        <v>3</v>
      </c>
      <c r="F25" s="1" t="n">
        <v>2</v>
      </c>
      <c r="G25" s="3">
        <f>E25+F25</f>
        <v/>
      </c>
      <c r="H25" s="1" t="n">
        <v>8</v>
      </c>
      <c r="I25" s="1" t="inlineStr">
        <is>
          <t>II al VII</t>
        </is>
      </c>
      <c r="J25" s="21" t="inlineStr">
        <is>
          <t>---</t>
        </is>
      </c>
    </row>
    <row r="26">
      <c r="B26" s="19" t="n">
        <v>460001</v>
      </c>
      <c r="C26" s="2" t="inlineStr">
        <is>
          <t>Matemáticas Discretas I</t>
        </is>
      </c>
      <c r="D26" s="1" t="inlineStr">
        <is>
          <t>OBL.</t>
        </is>
      </c>
      <c r="E26" s="1" t="n">
        <v>3</v>
      </c>
      <c r="F26" s="1" t="n">
        <v>2</v>
      </c>
      <c r="G26" s="3">
        <f>E26+F26</f>
        <v/>
      </c>
      <c r="H26" s="1" t="n">
        <v>8</v>
      </c>
      <c r="I26" s="1" t="inlineStr">
        <is>
          <t>II al VII</t>
        </is>
      </c>
      <c r="J26" s="20" t="n">
        <v>460000</v>
      </c>
    </row>
    <row r="27">
      <c r="B27" s="19" t="n">
        <v>460002</v>
      </c>
      <c r="C27" s="2" t="inlineStr">
        <is>
          <t>Matemáticas Discretas II</t>
        </is>
      </c>
      <c r="D27" s="1" t="inlineStr">
        <is>
          <t>OBL.</t>
        </is>
      </c>
      <c r="E27" s="1" t="n">
        <v>3</v>
      </c>
      <c r="F27" s="1" t="n">
        <v>2</v>
      </c>
      <c r="G27" s="3">
        <f>E27+F27</f>
        <v/>
      </c>
      <c r="H27" s="1" t="n">
        <v>8</v>
      </c>
      <c r="I27" s="1" t="inlineStr">
        <is>
          <t>II al VII</t>
        </is>
      </c>
      <c r="J27" s="20" t="n">
        <v>460001</v>
      </c>
    </row>
    <row r="28">
      <c r="B28" s="19" t="n">
        <v>460011</v>
      </c>
      <c r="C28" s="2" t="inlineStr">
        <is>
          <t>Probabilidad y Estadística</t>
        </is>
      </c>
      <c r="D28" s="1" t="inlineStr">
        <is>
          <t>OBL.</t>
        </is>
      </c>
      <c r="E28" s="1" t="n">
        <v>3</v>
      </c>
      <c r="F28" s="1" t="n">
        <v>2</v>
      </c>
      <c r="G28" s="3">
        <f>E28+F28</f>
        <v/>
      </c>
      <c r="H28" s="1" t="n">
        <v>8</v>
      </c>
      <c r="I28" s="1" t="inlineStr">
        <is>
          <t>II al VII</t>
        </is>
      </c>
      <c r="J28" s="21" t="inlineStr">
        <is>
          <t>---</t>
        </is>
      </c>
    </row>
    <row r="29">
      <c r="B29" s="19" t="n">
        <v>450204</v>
      </c>
      <c r="C29" s="2" t="inlineStr">
        <is>
          <t>Programación de Web Estático</t>
        </is>
      </c>
      <c r="D29" s="1" t="inlineStr">
        <is>
          <t>OBL.</t>
        </is>
      </c>
      <c r="E29" s="1" t="n">
        <v>2</v>
      </c>
      <c r="F29" s="1" t="n">
        <v>4</v>
      </c>
      <c r="G29" s="3">
        <f>E29+F29</f>
        <v/>
      </c>
      <c r="H29" s="1" t="n">
        <v>8</v>
      </c>
      <c r="I29" s="1" t="inlineStr">
        <is>
          <t>II al VII</t>
        </is>
      </c>
      <c r="J29" s="21" t="inlineStr">
        <is>
          <t>---</t>
        </is>
      </c>
    </row>
    <row r="30">
      <c r="B30" s="19" t="n">
        <v>460005</v>
      </c>
      <c r="C30" s="2" t="inlineStr">
        <is>
          <t>Programación Estructurada</t>
        </is>
      </c>
      <c r="D30" s="1" t="inlineStr">
        <is>
          <t>OBL.</t>
        </is>
      </c>
      <c r="E30" s="1" t="n">
        <v>5</v>
      </c>
      <c r="F30" s="1" t="n">
        <v>4</v>
      </c>
      <c r="G30" s="3">
        <f>E30+F30</f>
        <v/>
      </c>
      <c r="H30" s="1" t="n">
        <v>14</v>
      </c>
      <c r="I30" s="1" t="inlineStr">
        <is>
          <t>II al VII</t>
        </is>
      </c>
      <c r="J30" s="21" t="inlineStr">
        <is>
          <t>---</t>
        </is>
      </c>
    </row>
    <row r="31">
      <c r="B31" s="19" t="n">
        <v>460006</v>
      </c>
      <c r="C31" s="2" t="inlineStr">
        <is>
          <t>Programación Orientada a Objetos</t>
        </is>
      </c>
      <c r="D31" s="1" t="inlineStr">
        <is>
          <t>OBL.</t>
        </is>
      </c>
      <c r="E31" s="1" t="n">
        <v>5</v>
      </c>
      <c r="F31" s="1" t="n">
        <v>4</v>
      </c>
      <c r="G31" s="3">
        <f>E31+F31</f>
        <v/>
      </c>
      <c r="H31" s="1" t="n">
        <v>14</v>
      </c>
      <c r="I31" s="1" t="inlineStr">
        <is>
          <t>II al VII</t>
        </is>
      </c>
      <c r="J31" s="20" t="n">
        <v>460005</v>
      </c>
    </row>
    <row r="32">
      <c r="B32" s="19" t="n">
        <v>450209</v>
      </c>
      <c r="C32" s="2" t="inlineStr">
        <is>
          <t>Programación Web-Dinámico</t>
        </is>
      </c>
      <c r="D32" s="1" t="inlineStr">
        <is>
          <t>OBL.</t>
        </is>
      </c>
      <c r="E32" s="1" t="n">
        <v>3</v>
      </c>
      <c r="F32" s="1" t="n">
        <v>2</v>
      </c>
      <c r="G32" s="3">
        <f>E32+F32</f>
        <v/>
      </c>
      <c r="H32" s="1" t="n">
        <v>8</v>
      </c>
      <c r="I32" s="1" t="inlineStr">
        <is>
          <t>VI al XII</t>
        </is>
      </c>
      <c r="J32" s="20" t="n">
        <v>460018</v>
      </c>
    </row>
    <row r="33">
      <c r="B33" s="19" t="n">
        <v>450218</v>
      </c>
      <c r="C33" s="2" t="inlineStr">
        <is>
          <t>Proyecto Terminal I</t>
        </is>
      </c>
      <c r="D33" s="1" t="inlineStr">
        <is>
          <t>OBL.</t>
        </is>
      </c>
      <c r="E33" s="1" t="n">
        <v>3</v>
      </c>
      <c r="F33" s="1" t="n">
        <v>6</v>
      </c>
      <c r="G33" s="3">
        <f>E33+F33</f>
        <v/>
      </c>
      <c r="H33" s="1" t="n">
        <v>12</v>
      </c>
      <c r="I33" s="1" t="inlineStr">
        <is>
          <t>VI al XII</t>
        </is>
      </c>
      <c r="J33" s="21" t="inlineStr">
        <is>
          <t>---</t>
        </is>
      </c>
    </row>
    <row r="34">
      <c r="B34" s="19" t="n">
        <v>450219</v>
      </c>
      <c r="C34" s="2" t="inlineStr">
        <is>
          <t>Proyecto Terminal II</t>
        </is>
      </c>
      <c r="D34" s="1" t="inlineStr">
        <is>
          <t>OBL.</t>
        </is>
      </c>
      <c r="E34" s="1" t="n">
        <v>2</v>
      </c>
      <c r="F34" s="1" t="n">
        <v>8</v>
      </c>
      <c r="G34" s="3">
        <f>E34+F34</f>
        <v/>
      </c>
      <c r="H34" s="1" t="n">
        <v>12</v>
      </c>
      <c r="I34" s="1" t="inlineStr">
        <is>
          <t>VI al XII</t>
        </is>
      </c>
      <c r="J34" s="20" t="n">
        <v>450218</v>
      </c>
    </row>
    <row r="35">
      <c r="B35" s="19" t="n">
        <v>450220</v>
      </c>
      <c r="C35" s="2" t="inlineStr">
        <is>
          <t>Proyecto Terminal III</t>
        </is>
      </c>
      <c r="D35" s="1" t="inlineStr">
        <is>
          <t>OBL.</t>
        </is>
      </c>
      <c r="E35" s="1" t="n">
        <v>2</v>
      </c>
      <c r="F35" s="1" t="n">
        <v>8</v>
      </c>
      <c r="G35" s="3">
        <f>E35+F35</f>
        <v/>
      </c>
      <c r="H35" s="1" t="n">
        <v>12</v>
      </c>
      <c r="I35" s="1" t="inlineStr">
        <is>
          <t>VI al XII</t>
        </is>
      </c>
      <c r="J35" s="20" t="n">
        <v>450219</v>
      </c>
    </row>
    <row r="36" ht="25.5" customHeight="1">
      <c r="B36" s="19" t="n">
        <v>450201</v>
      </c>
      <c r="C36" s="4" t="inlineStr">
        <is>
          <t>Seminario de Comunicación, Diseño y Tecnologías de la Información</t>
        </is>
      </c>
      <c r="D36" s="1" t="inlineStr">
        <is>
          <t>OBL.</t>
        </is>
      </c>
      <c r="E36" s="1" t="n">
        <v>4</v>
      </c>
      <c r="F36" s="16" t="n"/>
      <c r="G36" s="16">
        <f>E36+F36</f>
        <v/>
      </c>
      <c r="H36" s="1" t="n">
        <v>8</v>
      </c>
      <c r="I36" s="1" t="inlineStr">
        <is>
          <t>II al VII</t>
        </is>
      </c>
      <c r="J36" s="22" t="inlineStr">
        <is>
          <t>---</t>
        </is>
      </c>
    </row>
    <row r="37">
      <c r="B37" s="19" t="n">
        <v>450210</v>
      </c>
      <c r="C37" s="2" t="inlineStr">
        <is>
          <t>Seminario de Seguridad</t>
        </is>
      </c>
      <c r="D37" s="1" t="inlineStr">
        <is>
          <t>OBL.</t>
        </is>
      </c>
      <c r="E37" s="1" t="n">
        <v>3</v>
      </c>
      <c r="F37" s="1" t="n">
        <v>2</v>
      </c>
      <c r="G37" s="3">
        <f>E37+F37</f>
        <v/>
      </c>
      <c r="H37" s="1" t="n">
        <v>8</v>
      </c>
      <c r="I37" s="1" t="inlineStr">
        <is>
          <t>VI al XII</t>
        </is>
      </c>
      <c r="J37" s="20" t="n">
        <v>460020</v>
      </c>
    </row>
    <row r="38">
      <c r="B38" s="19" t="n">
        <v>450226</v>
      </c>
      <c r="C38" s="5" t="inlineStr">
        <is>
          <t>Seminario de Sistemas de Información I</t>
        </is>
      </c>
      <c r="D38" s="1" t="inlineStr">
        <is>
          <t>OPT.</t>
        </is>
      </c>
      <c r="E38" s="1" t="n">
        <v>3</v>
      </c>
      <c r="F38" s="1" t="n">
        <v>2</v>
      </c>
      <c r="G38" s="3">
        <f>E38+F38</f>
        <v/>
      </c>
      <c r="H38" s="1" t="n">
        <v>8</v>
      </c>
      <c r="I38" s="1" t="inlineStr">
        <is>
          <t>VII al XII</t>
        </is>
      </c>
      <c r="J38" s="20" t="inlineStr">
        <is>
          <t>Autorización</t>
        </is>
      </c>
    </row>
    <row r="39">
      <c r="B39" s="19" t="n">
        <v>450227</v>
      </c>
      <c r="C39" s="5" t="inlineStr">
        <is>
          <t>Seminario de Sistemas de Información II</t>
        </is>
      </c>
      <c r="D39" s="1" t="inlineStr">
        <is>
          <t>OPT.</t>
        </is>
      </c>
      <c r="E39" s="1" t="n">
        <v>3</v>
      </c>
      <c r="F39" s="1" t="n">
        <v>2</v>
      </c>
      <c r="G39" s="3">
        <f>E39+F39</f>
        <v/>
      </c>
      <c r="H39" s="1" t="n">
        <v>8</v>
      </c>
      <c r="I39" s="1" t="inlineStr">
        <is>
          <t>VII al XII</t>
        </is>
      </c>
      <c r="J39" s="20" t="inlineStr">
        <is>
          <t>Autorización</t>
        </is>
      </c>
    </row>
    <row r="40">
      <c r="B40" s="19" t="n">
        <v>450232</v>
      </c>
      <c r="C40" s="5" t="inlineStr">
        <is>
          <t>Seminario de Sistemas Inteligentes I</t>
        </is>
      </c>
      <c r="D40" s="1" t="inlineStr">
        <is>
          <t>OPT.</t>
        </is>
      </c>
      <c r="E40" s="1" t="n">
        <v>3</v>
      </c>
      <c r="F40" s="1" t="n">
        <v>2</v>
      </c>
      <c r="G40" s="3">
        <f>E40+F40</f>
        <v/>
      </c>
      <c r="H40" s="1" t="n">
        <v>8</v>
      </c>
      <c r="I40" s="1" t="inlineStr">
        <is>
          <t>VII al XII</t>
        </is>
      </c>
      <c r="J40" s="20" t="inlineStr">
        <is>
          <t>Autorización</t>
        </is>
      </c>
    </row>
    <row r="41">
      <c r="B41" s="19" t="n">
        <v>450233</v>
      </c>
      <c r="C41" s="5" t="inlineStr">
        <is>
          <t>Seminario de Sistemas Inteligentes II</t>
        </is>
      </c>
      <c r="D41" s="1" t="inlineStr">
        <is>
          <t>OPT.</t>
        </is>
      </c>
      <c r="E41" s="1" t="n">
        <v>3</v>
      </c>
      <c r="F41" s="1" t="n">
        <v>2</v>
      </c>
      <c r="G41" s="3">
        <f>E41+F41</f>
        <v/>
      </c>
      <c r="H41" s="1" t="n">
        <v>8</v>
      </c>
      <c r="I41" s="1" t="inlineStr">
        <is>
          <t>VII al XII</t>
        </is>
      </c>
      <c r="J41" s="20" t="inlineStr">
        <is>
          <t>Autorización</t>
        </is>
      </c>
    </row>
    <row r="42">
      <c r="B42" s="19" t="n">
        <v>450236</v>
      </c>
      <c r="C42" s="5" t="inlineStr">
        <is>
          <t>Seminario de Tecnologías de la Información I</t>
        </is>
      </c>
      <c r="D42" s="1" t="inlineStr">
        <is>
          <t>OPT.</t>
        </is>
      </c>
      <c r="E42" s="1" t="n">
        <v>3</v>
      </c>
      <c r="F42" s="1" t="n">
        <v>2</v>
      </c>
      <c r="G42" s="3">
        <f>E42+F42</f>
        <v/>
      </c>
      <c r="H42" s="1" t="n">
        <v>8</v>
      </c>
      <c r="I42" s="1" t="inlineStr">
        <is>
          <t>VII al XII</t>
        </is>
      </c>
      <c r="J42" s="20" t="inlineStr">
        <is>
          <t>Autorización</t>
        </is>
      </c>
    </row>
    <row r="43">
      <c r="B43" s="19" t="n">
        <v>450237</v>
      </c>
      <c r="C43" s="5" t="inlineStr">
        <is>
          <t>Seminario de Tecnologías de la Información II</t>
        </is>
      </c>
      <c r="D43" s="1" t="inlineStr">
        <is>
          <t>OPT.</t>
        </is>
      </c>
      <c r="E43" s="1" t="n">
        <v>3</v>
      </c>
      <c r="F43" s="1" t="n">
        <v>2</v>
      </c>
      <c r="G43" s="3">
        <f>E43+F43</f>
        <v/>
      </c>
      <c r="H43" s="1" t="n">
        <v>8</v>
      </c>
      <c r="I43" s="1" t="inlineStr">
        <is>
          <t>VII al XII</t>
        </is>
      </c>
      <c r="J43" s="20" t="inlineStr">
        <is>
          <t>Autorización</t>
        </is>
      </c>
    </row>
    <row r="44">
      <c r="B44" s="19" t="n">
        <v>400007</v>
      </c>
      <c r="C44" s="2" t="inlineStr">
        <is>
          <t>Seminario sobre Sustentabilidad</t>
        </is>
      </c>
      <c r="D44" s="1" t="inlineStr">
        <is>
          <t>OBL.</t>
        </is>
      </c>
      <c r="E44" s="1" t="n">
        <v>3</v>
      </c>
      <c r="F44" s="3" t="n"/>
      <c r="G44" s="3">
        <f>E44+F44</f>
        <v/>
      </c>
      <c r="H44" s="1" t="n">
        <v>6</v>
      </c>
      <c r="I44" s="1" t="inlineStr">
        <is>
          <t>I</t>
        </is>
      </c>
      <c r="J44" s="21" t="inlineStr">
        <is>
          <t>---</t>
        </is>
      </c>
    </row>
    <row r="45">
      <c r="B45" s="19" t="n">
        <v>460021</v>
      </c>
      <c r="C45" s="2" t="inlineStr">
        <is>
          <t>Sistemas Distribuidos</t>
        </is>
      </c>
      <c r="D45" s="1" t="inlineStr">
        <is>
          <t>OBL.</t>
        </is>
      </c>
      <c r="E45" s="1" t="n">
        <v>4</v>
      </c>
      <c r="F45" s="1" t="n">
        <v>3</v>
      </c>
      <c r="G45" s="3">
        <f>E45+F45</f>
        <v/>
      </c>
      <c r="H45" s="1" t="n">
        <v>11</v>
      </c>
      <c r="I45" s="1" t="inlineStr">
        <is>
          <t>II al VII</t>
        </is>
      </c>
      <c r="J45" s="20" t="n">
        <v>460017</v>
      </c>
    </row>
    <row r="46">
      <c r="B46" s="19" t="n">
        <v>460017</v>
      </c>
      <c r="C46" s="2" t="inlineStr">
        <is>
          <t>Sistemas Operativos</t>
        </is>
      </c>
      <c r="D46" s="1" t="inlineStr">
        <is>
          <t>OBL.</t>
        </is>
      </c>
      <c r="E46" s="1" t="n">
        <v>4</v>
      </c>
      <c r="F46" s="1" t="n">
        <v>3</v>
      </c>
      <c r="G46" s="3">
        <f>E46+F46</f>
        <v/>
      </c>
      <c r="H46" s="1" t="n">
        <v>11</v>
      </c>
      <c r="I46" s="1" t="inlineStr">
        <is>
          <t>II al VII</t>
        </is>
      </c>
      <c r="J46" s="21" t="inlineStr">
        <is>
          <t>---</t>
        </is>
      </c>
    </row>
    <row r="47">
      <c r="B47" s="19" t="n">
        <v>450213</v>
      </c>
      <c r="C47" s="2" t="inlineStr">
        <is>
          <t>Taller de Diseño e Instalación de Redes de Cómputo</t>
        </is>
      </c>
      <c r="D47" s="1" t="inlineStr">
        <is>
          <t>OBL.</t>
        </is>
      </c>
      <c r="E47" s="1" t="n">
        <v>2</v>
      </c>
      <c r="F47" s="1" t="n">
        <v>4</v>
      </c>
      <c r="G47" s="3">
        <f>E47+F47</f>
        <v/>
      </c>
      <c r="H47" s="1" t="n">
        <v>8</v>
      </c>
      <c r="I47" s="1" t="inlineStr">
        <is>
          <t>VI al XII</t>
        </is>
      </c>
      <c r="J47" s="20" t="n">
        <v>460020</v>
      </c>
    </row>
    <row r="48">
      <c r="B48" s="19" t="n">
        <v>400008</v>
      </c>
      <c r="C48" s="2" t="inlineStr">
        <is>
          <t>Taller de Literacidad Académica</t>
        </is>
      </c>
      <c r="D48" s="1" t="inlineStr">
        <is>
          <t>OBL.</t>
        </is>
      </c>
      <c r="E48" s="1" t="n">
        <v>3</v>
      </c>
      <c r="F48" s="1" t="n">
        <v>3</v>
      </c>
      <c r="G48" s="3">
        <f>E48+F48</f>
        <v/>
      </c>
      <c r="H48" s="1" t="n">
        <v>9</v>
      </c>
      <c r="I48" s="1" t="inlineStr">
        <is>
          <t>I</t>
        </is>
      </c>
      <c r="J48" s="21" t="inlineStr">
        <is>
          <t>---</t>
        </is>
      </c>
    </row>
    <row r="49">
      <c r="B49" s="19" t="n">
        <v>460000</v>
      </c>
      <c r="C49" s="2" t="inlineStr">
        <is>
          <t>Taller de Matemáticas</t>
        </is>
      </c>
      <c r="D49" s="1" t="inlineStr">
        <is>
          <t>OBL.</t>
        </is>
      </c>
      <c r="E49" s="1" t="n">
        <v>2</v>
      </c>
      <c r="F49" s="1" t="n">
        <v>4</v>
      </c>
      <c r="G49" s="3">
        <f>E49+F49</f>
        <v/>
      </c>
      <c r="H49" s="1" t="n">
        <v>8</v>
      </c>
      <c r="I49" s="1" t="inlineStr">
        <is>
          <t>I</t>
        </is>
      </c>
      <c r="J49" s="21" t="inlineStr">
        <is>
          <t>---</t>
        </is>
      </c>
    </row>
    <row r="50">
      <c r="B50" s="28" t="n">
        <v>450206</v>
      </c>
      <c r="C50" s="29" t="inlineStr">
        <is>
          <t>Teoría de Autómatas y Lenguajes Formales</t>
        </is>
      </c>
      <c r="D50" s="30" t="inlineStr">
        <is>
          <t>OBL.</t>
        </is>
      </c>
      <c r="E50" s="30" t="n">
        <v>3</v>
      </c>
      <c r="F50" s="31" t="n"/>
      <c r="G50" s="31">
        <f>E50+F50</f>
        <v/>
      </c>
      <c r="H50" s="30" t="n">
        <v>6</v>
      </c>
      <c r="I50" s="30" t="inlineStr">
        <is>
          <t>II al VII</t>
        </is>
      </c>
      <c r="J50" s="32" t="inlineStr">
        <is>
          <t>---</t>
        </is>
      </c>
    </row>
  </sheetData>
  <pageMargins left="0.7" right="0.7" top="0.75" bottom="0.75" header="0.3" footer="0.3"/>
  <tableParts count="1">
    <tablePart xmlns:r="http://schemas.openxmlformats.org/officeDocument/2006/relationships" r:id="rId1"/>
  </tableParts>
</worksheet>
</file>

<file path=xl/worksheets/sheet10.xml><?xml version="1.0" encoding="utf-8"?>
<worksheet xmlns="http://schemas.openxmlformats.org/spreadsheetml/2006/main">
  <sheetPr>
    <outlinePr summaryBelow="1" summaryRight="1"/>
    <pageSetUpPr/>
  </sheetPr>
  <dimension ref="A2:Q21"/>
  <sheetViews>
    <sheetView workbookViewId="0">
      <selection activeCell="A14" sqref="A14"/>
    </sheetView>
  </sheetViews>
  <sheetFormatPr baseColWidth="8" defaultColWidth="11.42578125" defaultRowHeight="15"/>
  <cols>
    <col width="35.140625" customWidth="1" style="39" min="1" max="1"/>
    <col width="7.85546875" bestFit="1" customWidth="1" min="2" max="2"/>
    <col width="9" customWidth="1" min="3" max="3"/>
    <col width="8.28515625" customWidth="1" min="4" max="4"/>
    <col width="12.85546875" customWidth="1" min="5" max="5"/>
    <col width="37" customWidth="1" style="39" min="6" max="6"/>
    <col width="16.28515625" customWidth="1" min="7" max="7"/>
    <col width="8.28515625" customWidth="1" min="8" max="8"/>
    <col width="10.5703125" customWidth="1" min="9" max="9"/>
    <col width="13.85546875" customWidth="1" min="10" max="10"/>
    <col width="9.28515625" customWidth="1" min="11" max="11"/>
    <col width="10.28515625" customWidth="1" min="12" max="12"/>
    <col width="8.5703125" bestFit="1" customWidth="1" style="39" min="13" max="13"/>
    <col width="12.28515625" bestFit="1" customWidth="1" style="39" min="14" max="14"/>
    <col width="12.7109375" bestFit="1" customWidth="1" style="39" min="15" max="15"/>
    <col width="19.7109375" bestFit="1" customWidth="1" style="39" min="16" max="16"/>
    <col width="24.5703125" customWidth="1" style="39" min="17" max="17"/>
  </cols>
  <sheetData>
    <row r="2">
      <c r="A2" s="43" t="n"/>
    </row>
    <row r="3">
      <c r="A3" s="44" t="inlineStr">
        <is>
          <t>Trimestre VIII</t>
        </is>
      </c>
      <c r="B3" s="11" t="n"/>
      <c r="C3" s="11" t="n"/>
      <c r="D3" s="11" t="n"/>
      <c r="E3" s="11" t="n"/>
      <c r="F3" s="40" t="n"/>
      <c r="G3" s="11" t="n"/>
      <c r="H3" s="11" t="n"/>
      <c r="I3" s="11" t="n"/>
      <c r="J3" s="11" t="n"/>
      <c r="K3" s="11" t="n"/>
      <c r="L3" s="11" t="n"/>
      <c r="M3" s="40" t="n"/>
      <c r="N3" s="40" t="n"/>
      <c r="O3" s="40" t="n"/>
      <c r="P3" s="40" t="n"/>
      <c r="Q3" s="40" t="n"/>
    </row>
    <row r="4">
      <c r="A4" s="101" t="inlineStr">
        <is>
          <t>NOMBRE DEL CURSO</t>
        </is>
      </c>
      <c r="B4" s="102" t="inlineStr">
        <is>
          <t>CLAVE</t>
        </is>
      </c>
      <c r="C4" s="102" t="inlineStr">
        <is>
          <t>GRUPO</t>
        </is>
      </c>
      <c r="D4" s="102" t="inlineStr">
        <is>
          <t>CUPO</t>
        </is>
      </c>
      <c r="E4" s="102" t="inlineStr">
        <is>
          <t>INSCRITOS</t>
        </is>
      </c>
      <c r="F4" s="101" t="inlineStr">
        <is>
          <t>PROFESOR</t>
        </is>
      </c>
      <c r="G4" s="101" t="inlineStr">
        <is>
          <t xml:space="preserve">NÚMERO ECONÓMICO </t>
        </is>
      </c>
      <c r="H4" s="102" t="inlineStr">
        <is>
          <t xml:space="preserve">               H  O  R  A  R  I  O</t>
        </is>
      </c>
      <c r="I4" s="103" t="n"/>
      <c r="J4" s="103" t="n"/>
      <c r="K4" s="103" t="n"/>
      <c r="L4" s="104" t="n"/>
      <c r="M4" s="101" t="inlineStr">
        <is>
          <t>HORAS</t>
        </is>
      </c>
      <c r="N4" s="101" t="inlineStr">
        <is>
          <t>CRÉDITOS</t>
        </is>
      </c>
      <c r="O4" s="99" t="inlineStr">
        <is>
          <t>SERIACIÓN</t>
        </is>
      </c>
      <c r="P4" s="99" t="inlineStr">
        <is>
          <t>OBSERVACIONES</t>
        </is>
      </c>
      <c r="Q4" s="99" t="inlineStr">
        <is>
          <t xml:space="preserve">OBSERVACIONES                     CSE            </t>
        </is>
      </c>
    </row>
    <row r="5">
      <c r="A5" s="100" t="n"/>
      <c r="B5" s="100" t="n"/>
      <c r="C5" s="100" t="n"/>
      <c r="D5" s="102" t="inlineStr">
        <is>
          <t>MAX.</t>
        </is>
      </c>
      <c r="E5" s="100" t="n"/>
      <c r="F5" s="100" t="n"/>
      <c r="G5" s="100" t="n"/>
      <c r="H5" s="102" t="inlineStr">
        <is>
          <t>LUNES</t>
        </is>
      </c>
      <c r="I5" s="102" t="inlineStr">
        <is>
          <t xml:space="preserve"> MARTES</t>
        </is>
      </c>
      <c r="J5" s="102" t="inlineStr">
        <is>
          <t>MIÉRCOLES</t>
        </is>
      </c>
      <c r="K5" s="102" t="inlineStr">
        <is>
          <t>JUEVES</t>
        </is>
      </c>
      <c r="L5" s="102" t="inlineStr">
        <is>
          <t>VIERNES</t>
        </is>
      </c>
      <c r="M5" s="100" t="n"/>
      <c r="N5" s="100" t="n"/>
      <c r="O5" s="100" t="n"/>
      <c r="P5" s="100" t="n"/>
      <c r="Q5" s="100" t="n"/>
    </row>
    <row r="6">
      <c r="A6" s="13" t="n"/>
      <c r="B6" s="14">
        <f>LOOKUP(A6,T_UEA[NOMBRE],T_UEA[CLAVE])</f>
        <v/>
      </c>
      <c r="C6" s="15" t="n"/>
      <c r="D6" s="14" t="n"/>
      <c r="E6" s="14" t="n"/>
      <c r="F6" s="13" t="n"/>
      <c r="G6" s="15">
        <f>LOOKUP(F6,T_PROF[NOMBRE],T_PROF[NÚMERO ECONÓMICO])</f>
        <v/>
      </c>
      <c r="H6" s="15" t="n"/>
      <c r="I6" s="15" t="n"/>
      <c r="J6" s="15" t="n"/>
      <c r="K6" s="15" t="n"/>
      <c r="L6" s="15" t="n"/>
      <c r="M6" s="15">
        <f>LOOKUP(A6,T_UEA[NOMBRE],T_UEA[HORAS TOTALES])</f>
        <v/>
      </c>
      <c r="N6" s="15">
        <f>LOOKUP(A6,T_UEA[NOMBRE],T_UEA[CRÉDITOS])</f>
        <v/>
      </c>
      <c r="O6" s="15">
        <f>LOOKUP(A6,T_UEA[NOMBRE],T_UEA[SERIACIÓN])</f>
        <v/>
      </c>
      <c r="P6" s="41" t="n"/>
      <c r="Q6" s="41" t="n"/>
    </row>
    <row r="7">
      <c r="A7" s="13" t="n"/>
      <c r="B7" s="14">
        <f>LOOKUP(A7,T_UEA[NOMBRE],T_UEA[CLAVE])</f>
        <v/>
      </c>
      <c r="C7" s="14" t="n"/>
      <c r="D7" s="14" t="n"/>
      <c r="E7" s="14" t="n"/>
      <c r="F7" s="13" t="n"/>
      <c r="G7" s="15">
        <f>LOOKUP(F7,T_PROF[NOMBRE],T_PROF[NÚMERO ECONÓMICO])</f>
        <v/>
      </c>
      <c r="H7" s="15" t="n"/>
      <c r="I7" s="15" t="n"/>
      <c r="J7" s="15" t="n"/>
      <c r="K7" s="15" t="n"/>
      <c r="L7" s="15" t="n"/>
      <c r="M7" s="15">
        <f>LOOKUP(A7,T_UEA[NOMBRE],T_UEA[HORAS TOTALES])</f>
        <v/>
      </c>
      <c r="N7" s="15">
        <f>LOOKUP(A7,T_UEA[NOMBRE],T_UEA[CRÉDITOS])</f>
        <v/>
      </c>
      <c r="O7" s="15">
        <f>LOOKUP(A7,T_UEA[NOMBRE],T_UEA[SERIACIÓN])</f>
        <v/>
      </c>
      <c r="P7" s="41" t="n"/>
      <c r="Q7" s="41" t="n"/>
    </row>
    <row r="8">
      <c r="A8" s="13" t="n"/>
      <c r="B8" s="14">
        <f>LOOKUP(A8,T_UEA[NOMBRE],T_UEA[CLAVE])</f>
        <v/>
      </c>
      <c r="C8" s="14" t="n"/>
      <c r="D8" s="14" t="n"/>
      <c r="E8" s="14" t="n"/>
      <c r="F8" s="13" t="n"/>
      <c r="G8" s="15">
        <f>LOOKUP(F8,T_PROF[NOMBRE],T_PROF[NÚMERO ECONÓMICO])</f>
        <v/>
      </c>
      <c r="H8" s="15" t="n"/>
      <c r="I8" s="15" t="n"/>
      <c r="J8" s="15" t="n"/>
      <c r="K8" s="15" t="n"/>
      <c r="L8" s="15" t="n"/>
      <c r="M8" s="15">
        <f>LOOKUP(A8,T_UEA[NOMBRE],T_UEA[HORAS TOTALES])</f>
        <v/>
      </c>
      <c r="N8" s="15">
        <f>LOOKUP(A8,T_UEA[NOMBRE],T_UEA[CRÉDITOS])</f>
        <v/>
      </c>
      <c r="O8" s="15">
        <f>LOOKUP(A8,T_UEA[NOMBRE],T_UEA[SERIACIÓN])</f>
        <v/>
      </c>
      <c r="P8" s="41" t="n"/>
      <c r="Q8" s="41" t="n"/>
    </row>
    <row r="9">
      <c r="A9" s="13" t="n"/>
      <c r="B9" s="14">
        <f>LOOKUP(A9,T_UEA[NOMBRE],T_UEA[CLAVE])</f>
        <v/>
      </c>
      <c r="C9" s="14" t="n"/>
      <c r="D9" s="14" t="n"/>
      <c r="E9" s="14" t="n"/>
      <c r="F9" s="13" t="n"/>
      <c r="G9" s="15">
        <f>LOOKUP(F9,T_PROF[NOMBRE],T_PROF[NÚMERO ECONÓMICO])</f>
        <v/>
      </c>
      <c r="H9" s="15" t="n"/>
      <c r="I9" s="15" t="n"/>
      <c r="J9" s="15" t="n"/>
      <c r="K9" s="15" t="n"/>
      <c r="L9" s="15" t="n"/>
      <c r="M9" s="15">
        <f>LOOKUP(A9,T_UEA[NOMBRE],T_UEA[HORAS TOTALES])</f>
        <v/>
      </c>
      <c r="N9" s="15">
        <f>LOOKUP(A9,T_UEA[NOMBRE],T_UEA[CRÉDITOS])</f>
        <v/>
      </c>
      <c r="O9" s="15">
        <f>LOOKUP(A9,T_UEA[NOMBRE],T_UEA[SERIACIÓN])</f>
        <v/>
      </c>
      <c r="P9" s="18" t="n"/>
      <c r="Q9" s="41" t="n"/>
    </row>
    <row r="10">
      <c r="A10" s="13" t="n"/>
      <c r="B10" s="14">
        <f>LOOKUP(A10,T_UEA[NOMBRE],T_UEA[CLAVE])</f>
        <v/>
      </c>
      <c r="C10" s="14" t="n"/>
      <c r="D10" s="14" t="n"/>
      <c r="E10" s="14" t="n"/>
      <c r="F10" s="13" t="n"/>
      <c r="G10" s="15">
        <f>LOOKUP(F10,T_PROF[NOMBRE],T_PROF[NÚMERO ECONÓMICO])</f>
        <v/>
      </c>
      <c r="H10" s="15" t="n"/>
      <c r="I10" s="15" t="n"/>
      <c r="J10" s="15" t="n"/>
      <c r="K10" s="15" t="n"/>
      <c r="L10" s="15" t="n"/>
      <c r="M10" s="15">
        <f>LOOKUP(A10,T_UEA[NOMBRE],T_UEA[HORAS TOTALES])</f>
        <v/>
      </c>
      <c r="N10" s="15">
        <f>LOOKUP(A10,T_UEA[NOMBRE],T_UEA[CRÉDITOS])</f>
        <v/>
      </c>
      <c r="O10" s="15">
        <f>LOOKUP(A10,T_UEA[NOMBRE],T_UEA[SERIACIÓN])</f>
        <v/>
      </c>
      <c r="P10" s="42" t="n"/>
      <c r="Q10" s="41" t="n"/>
    </row>
    <row r="14">
      <c r="A14" s="44" t="inlineStr">
        <is>
          <t>Trimestre VIII</t>
        </is>
      </c>
      <c r="B14" s="11" t="n"/>
      <c r="C14" s="11" t="n"/>
      <c r="D14" s="11" t="n"/>
      <c r="E14" s="11" t="n"/>
      <c r="F14" s="40" t="n"/>
      <c r="G14" s="11" t="n"/>
      <c r="H14" s="11" t="n"/>
      <c r="I14" s="11" t="n"/>
      <c r="J14" s="11" t="n"/>
      <c r="K14" s="11" t="n"/>
      <c r="L14" s="11" t="n"/>
      <c r="M14" s="40" t="n"/>
      <c r="N14" s="40" t="n"/>
      <c r="O14" s="40" t="n"/>
      <c r="P14" s="40" t="n"/>
      <c r="Q14" s="40" t="n"/>
    </row>
    <row r="15">
      <c r="A15" s="101" t="inlineStr">
        <is>
          <t>NOMBRE DEL CURSO</t>
        </is>
      </c>
      <c r="B15" s="102" t="inlineStr">
        <is>
          <t>CLAVE</t>
        </is>
      </c>
      <c r="C15" s="102" t="inlineStr">
        <is>
          <t>GRUPO</t>
        </is>
      </c>
      <c r="D15" s="102" t="inlineStr">
        <is>
          <t>CUPO</t>
        </is>
      </c>
      <c r="E15" s="102" t="inlineStr">
        <is>
          <t>INSCRITOS</t>
        </is>
      </c>
      <c r="F15" s="101" t="inlineStr">
        <is>
          <t>PROFESOR</t>
        </is>
      </c>
      <c r="G15" s="101" t="inlineStr">
        <is>
          <t xml:space="preserve">NÚMERO ECONÓMICO </t>
        </is>
      </c>
      <c r="H15" s="102" t="inlineStr">
        <is>
          <t xml:space="preserve">               H  O  R  A  R  I  O</t>
        </is>
      </c>
      <c r="I15" s="103" t="n"/>
      <c r="J15" s="103" t="n"/>
      <c r="K15" s="103" t="n"/>
      <c r="L15" s="104" t="n"/>
      <c r="M15" s="101" t="inlineStr">
        <is>
          <t>HORAS</t>
        </is>
      </c>
      <c r="N15" s="101" t="inlineStr">
        <is>
          <t>CRÉDITOS</t>
        </is>
      </c>
      <c r="O15" s="99" t="inlineStr">
        <is>
          <t>SERIACIÓN</t>
        </is>
      </c>
      <c r="P15" s="99" t="inlineStr">
        <is>
          <t>OBSERVACIONES</t>
        </is>
      </c>
      <c r="Q15" s="99" t="inlineStr">
        <is>
          <t xml:space="preserve">OBSERVACIONES                     CSE            </t>
        </is>
      </c>
    </row>
    <row r="16">
      <c r="A16" s="100" t="n"/>
      <c r="B16" s="100" t="n"/>
      <c r="C16" s="100" t="n"/>
      <c r="D16" s="102" t="inlineStr">
        <is>
          <t>MAX.</t>
        </is>
      </c>
      <c r="E16" s="100" t="n"/>
      <c r="F16" s="100" t="n"/>
      <c r="G16" s="100" t="n"/>
      <c r="H16" s="102" t="inlineStr">
        <is>
          <t>LUNES</t>
        </is>
      </c>
      <c r="I16" s="102" t="inlineStr">
        <is>
          <t xml:space="preserve"> MARTES</t>
        </is>
      </c>
      <c r="J16" s="102" t="inlineStr">
        <is>
          <t>MIÉRCOLES</t>
        </is>
      </c>
      <c r="K16" s="102" t="inlineStr">
        <is>
          <t>JUEVES</t>
        </is>
      </c>
      <c r="L16" s="102" t="inlineStr">
        <is>
          <t>VIERNES</t>
        </is>
      </c>
      <c r="M16" s="100" t="n"/>
      <c r="N16" s="100" t="n"/>
      <c r="O16" s="100" t="n"/>
      <c r="P16" s="100" t="n"/>
      <c r="Q16" s="100" t="n"/>
    </row>
    <row r="17">
      <c r="A17" s="13" t="n"/>
      <c r="B17" s="14">
        <f>LOOKUP(A17,T_UEA[NOMBRE],T_UEA[CLAVE])</f>
        <v/>
      </c>
      <c r="C17" s="15" t="n"/>
      <c r="D17" s="14" t="n"/>
      <c r="E17" s="14" t="n"/>
      <c r="F17" s="13" t="n"/>
      <c r="G17" s="15">
        <f>LOOKUP(F17,T_PROF[NOMBRE],T_PROF[NÚMERO ECONÓMICO])</f>
        <v/>
      </c>
      <c r="H17" s="15" t="n"/>
      <c r="I17" s="15" t="n"/>
      <c r="J17" s="15" t="n"/>
      <c r="K17" s="15" t="n"/>
      <c r="L17" s="15" t="n"/>
      <c r="M17" s="15">
        <f>LOOKUP(A17,T_UEA[NOMBRE],T_UEA[HORAS TOTALES])</f>
        <v/>
      </c>
      <c r="N17" s="15">
        <f>LOOKUP(A17,T_UEA[NOMBRE],T_UEA[CRÉDITOS])</f>
        <v/>
      </c>
      <c r="O17" s="15">
        <f>LOOKUP(A17,T_UEA[NOMBRE],T_UEA[SERIACIÓN])</f>
        <v/>
      </c>
      <c r="P17" s="41" t="n"/>
      <c r="Q17" s="41" t="n"/>
    </row>
    <row r="18">
      <c r="A18" s="13" t="n"/>
      <c r="B18" s="14">
        <f>LOOKUP(A18,T_UEA[NOMBRE],T_UEA[CLAVE])</f>
        <v/>
      </c>
      <c r="C18" s="14" t="n"/>
      <c r="D18" s="14" t="n"/>
      <c r="E18" s="14" t="n"/>
      <c r="F18" s="13" t="n"/>
      <c r="G18" s="15">
        <f>LOOKUP(F18,T_PROF[NOMBRE],T_PROF[NÚMERO ECONÓMICO])</f>
        <v/>
      </c>
      <c r="H18" s="15" t="n"/>
      <c r="I18" s="15" t="n"/>
      <c r="J18" s="15" t="n"/>
      <c r="K18" s="15" t="n"/>
      <c r="L18" s="15" t="n"/>
      <c r="M18" s="15">
        <f>LOOKUP(A18,T_UEA[NOMBRE],T_UEA[HORAS TOTALES])</f>
        <v/>
      </c>
      <c r="N18" s="15">
        <f>LOOKUP(A18,T_UEA[NOMBRE],T_UEA[CRÉDITOS])</f>
        <v/>
      </c>
      <c r="O18" s="15">
        <f>LOOKUP(A18,T_UEA[NOMBRE],T_UEA[SERIACIÓN])</f>
        <v/>
      </c>
      <c r="P18" s="41" t="n"/>
      <c r="Q18" s="41" t="n"/>
    </row>
    <row r="19">
      <c r="A19" s="13" t="n"/>
      <c r="B19" s="14">
        <f>LOOKUP(A19,T_UEA[NOMBRE],T_UEA[CLAVE])</f>
        <v/>
      </c>
      <c r="C19" s="14" t="n"/>
      <c r="D19" s="14" t="n"/>
      <c r="E19" s="14" t="n"/>
      <c r="F19" s="13" t="n"/>
      <c r="G19" s="15">
        <f>LOOKUP(F19,T_PROF[NOMBRE],T_PROF[NÚMERO ECONÓMICO])</f>
        <v/>
      </c>
      <c r="H19" s="15" t="n"/>
      <c r="I19" s="15" t="n"/>
      <c r="J19" s="15" t="n"/>
      <c r="K19" s="15" t="n"/>
      <c r="L19" s="15" t="n"/>
      <c r="M19" s="15">
        <f>LOOKUP(A19,T_UEA[NOMBRE],T_UEA[HORAS TOTALES])</f>
        <v/>
      </c>
      <c r="N19" s="15">
        <f>LOOKUP(A19,T_UEA[NOMBRE],T_UEA[CRÉDITOS])</f>
        <v/>
      </c>
      <c r="O19" s="15">
        <f>LOOKUP(A19,T_UEA[NOMBRE],T_UEA[SERIACIÓN])</f>
        <v/>
      </c>
      <c r="P19" s="41" t="n"/>
      <c r="Q19" s="41" t="n"/>
    </row>
    <row r="20">
      <c r="A20" s="13" t="n"/>
      <c r="B20" s="14">
        <f>LOOKUP(A20,T_UEA[NOMBRE],T_UEA[CLAVE])</f>
        <v/>
      </c>
      <c r="C20" s="14" t="n"/>
      <c r="D20" s="14" t="n"/>
      <c r="E20" s="14" t="n"/>
      <c r="F20" s="13" t="n"/>
      <c r="G20" s="15">
        <f>LOOKUP(F20,T_PROF[NOMBRE],T_PROF[NÚMERO ECONÓMICO])</f>
        <v/>
      </c>
      <c r="H20" s="15" t="n"/>
      <c r="I20" s="15" t="n"/>
      <c r="J20" s="15" t="n"/>
      <c r="K20" s="15" t="n"/>
      <c r="L20" s="15" t="n"/>
      <c r="M20" s="15">
        <f>LOOKUP(A20,T_UEA[NOMBRE],T_UEA[HORAS TOTALES])</f>
        <v/>
      </c>
      <c r="N20" s="15">
        <f>LOOKUP(A20,T_UEA[NOMBRE],T_UEA[CRÉDITOS])</f>
        <v/>
      </c>
      <c r="O20" s="15">
        <f>LOOKUP(A20,T_UEA[NOMBRE],T_UEA[SERIACIÓN])</f>
        <v/>
      </c>
      <c r="P20" s="18" t="n"/>
      <c r="Q20" s="41" t="n"/>
    </row>
    <row r="21">
      <c r="A21" s="13" t="n"/>
      <c r="B21" s="14">
        <f>LOOKUP(A21,T_UEA[NOMBRE],T_UEA[CLAVE])</f>
        <v/>
      </c>
      <c r="C21" s="14" t="n"/>
      <c r="D21" s="14" t="n"/>
      <c r="E21" s="14" t="n"/>
      <c r="F21" s="13" t="n"/>
      <c r="G21" s="15">
        <f>LOOKUP(F21,T_PROF[NOMBRE],T_PROF[NÚMERO ECONÓMICO])</f>
        <v/>
      </c>
      <c r="H21" s="15" t="n"/>
      <c r="I21" s="15" t="n"/>
      <c r="J21" s="15" t="n"/>
      <c r="K21" s="15" t="n"/>
      <c r="L21" s="15" t="n"/>
      <c r="M21" s="15">
        <f>LOOKUP(A21,T_UEA[NOMBRE],T_UEA[HORAS TOTALES])</f>
        <v/>
      </c>
      <c r="N21" s="15">
        <f>LOOKUP(A21,T_UEA[NOMBRE],T_UEA[CRÉDITOS])</f>
        <v/>
      </c>
      <c r="O21" s="15">
        <f>LOOKUP(A21,T_UEA[NOMBRE],T_UEA[SERIACIÓN])</f>
        <v/>
      </c>
      <c r="P21" s="42" t="n"/>
      <c r="Q21" s="41" t="n"/>
    </row>
  </sheetData>
  <mergeCells count="24">
    <mergeCell ref="F15:F16"/>
    <mergeCell ref="C4:C5"/>
    <mergeCell ref="E4:E5"/>
    <mergeCell ref="O4:O5"/>
    <mergeCell ref="H4:L4"/>
    <mergeCell ref="M15:M16"/>
    <mergeCell ref="Q4:Q5"/>
    <mergeCell ref="E15:E16"/>
    <mergeCell ref="G15:G16"/>
    <mergeCell ref="Q15:Q16"/>
    <mergeCell ref="B15:B16"/>
    <mergeCell ref="A4:A5"/>
    <mergeCell ref="G4:G5"/>
    <mergeCell ref="N15:N16"/>
    <mergeCell ref="P15:P16"/>
    <mergeCell ref="M4:M5"/>
    <mergeCell ref="B4:B5"/>
    <mergeCell ref="F4:F5"/>
    <mergeCell ref="H15:L15"/>
    <mergeCell ref="N4:N5"/>
    <mergeCell ref="A15:A16"/>
    <mergeCell ref="P4:P5"/>
    <mergeCell ref="C15:C16"/>
    <mergeCell ref="O15:O16"/>
  </mergeCells>
  <dataValidations count="2">
    <dataValidation sqref="F6:F10 F17:F21" showDropDown="0" showInputMessage="1" showErrorMessage="1" allowBlank="1" type="list">
      <formula1>PROFESOR</formula1>
    </dataValidation>
    <dataValidation sqref="A6:A10 A17:A21" showDropDown="0" showInputMessage="1" showErrorMessage="1" allowBlank="1" type="list">
      <formula1>NOMBRE_UEA</formula1>
    </dataValidation>
  </dataValidations>
  <pageMargins left="0.7" right="0.7" top="0.75" bottom="0.75" header="0.3" footer="0.3"/>
  <pageSetup orientation="portrait" verticalDpi="0"/>
</worksheet>
</file>

<file path=xl/worksheets/sheet11.xml><?xml version="1.0" encoding="utf-8"?>
<worksheet xmlns="http://schemas.openxmlformats.org/spreadsheetml/2006/main">
  <sheetPr>
    <outlinePr summaryBelow="1" summaryRight="1"/>
    <pageSetUpPr/>
  </sheetPr>
  <dimension ref="A2:Q21"/>
  <sheetViews>
    <sheetView workbookViewId="0">
      <selection activeCell="A12" sqref="A12:XFD13"/>
    </sheetView>
  </sheetViews>
  <sheetFormatPr baseColWidth="8" defaultColWidth="11.42578125" defaultRowHeight="15"/>
  <cols>
    <col width="35.140625" customWidth="1" style="39" min="1" max="1"/>
    <col width="7.85546875" bestFit="1" customWidth="1" min="2" max="2"/>
    <col width="9" customWidth="1" min="3" max="3"/>
    <col width="8.28515625" customWidth="1" min="4" max="4"/>
    <col width="12.85546875" customWidth="1" min="5" max="5"/>
    <col width="37" customWidth="1" style="39" min="6" max="6"/>
    <col width="16.28515625" customWidth="1" min="7" max="7"/>
    <col width="8.28515625" customWidth="1" min="8" max="8"/>
    <col width="10.5703125" customWidth="1" min="9" max="9"/>
    <col width="13.85546875" customWidth="1" min="10" max="10"/>
    <col width="9.28515625" customWidth="1" min="11" max="11"/>
    <col width="10.28515625" customWidth="1" min="12" max="12"/>
    <col width="8.5703125" bestFit="1" customWidth="1" style="39" min="13" max="13"/>
    <col width="12.28515625" bestFit="1" customWidth="1" style="39" min="14" max="14"/>
    <col width="12.7109375" bestFit="1" customWidth="1" style="39" min="15" max="15"/>
    <col width="19.7109375" bestFit="1" customWidth="1" style="39" min="16" max="16"/>
    <col width="24.5703125" customWidth="1" style="39" min="17" max="17"/>
  </cols>
  <sheetData>
    <row r="2">
      <c r="A2" s="43" t="n"/>
    </row>
    <row r="3">
      <c r="A3" s="44" t="inlineStr">
        <is>
          <t>Trimestre IX</t>
        </is>
      </c>
      <c r="B3" s="11" t="n"/>
      <c r="C3" s="11" t="n"/>
      <c r="D3" s="11" t="n"/>
      <c r="E3" s="11" t="n"/>
      <c r="F3" s="40" t="n"/>
      <c r="G3" s="11" t="n"/>
      <c r="H3" s="11" t="n"/>
      <c r="I3" s="11" t="n"/>
      <c r="J3" s="11" t="n"/>
      <c r="K3" s="11" t="n"/>
      <c r="L3" s="11" t="n"/>
      <c r="M3" s="40" t="n"/>
      <c r="N3" s="40" t="n"/>
      <c r="O3" s="40" t="n"/>
      <c r="P3" s="40" t="n"/>
      <c r="Q3" s="40" t="n"/>
    </row>
    <row r="4">
      <c r="A4" s="101" t="inlineStr">
        <is>
          <t>NOMBRE DEL CURSO</t>
        </is>
      </c>
      <c r="B4" s="102" t="inlineStr">
        <is>
          <t>CLAVE</t>
        </is>
      </c>
      <c r="C4" s="102" t="inlineStr">
        <is>
          <t>GRUPO</t>
        </is>
      </c>
      <c r="D4" s="102" t="inlineStr">
        <is>
          <t>CUPO</t>
        </is>
      </c>
      <c r="E4" s="102" t="inlineStr">
        <is>
          <t>INSCRITOS</t>
        </is>
      </c>
      <c r="F4" s="101" t="inlineStr">
        <is>
          <t>PROFESOR</t>
        </is>
      </c>
      <c r="G4" s="101" t="inlineStr">
        <is>
          <t xml:space="preserve">NÚMERO ECONÓMICO </t>
        </is>
      </c>
      <c r="H4" s="102" t="inlineStr">
        <is>
          <t xml:space="preserve">               H  O  R  A  R  I  O</t>
        </is>
      </c>
      <c r="I4" s="103" t="n"/>
      <c r="J4" s="103" t="n"/>
      <c r="K4" s="103" t="n"/>
      <c r="L4" s="104" t="n"/>
      <c r="M4" s="101" t="inlineStr">
        <is>
          <t>HORAS</t>
        </is>
      </c>
      <c r="N4" s="101" t="inlineStr">
        <is>
          <t>CRÉDITOS</t>
        </is>
      </c>
      <c r="O4" s="99" t="inlineStr">
        <is>
          <t>SERIACIÓN</t>
        </is>
      </c>
      <c r="P4" s="99" t="inlineStr">
        <is>
          <t>OBSERVACIONES</t>
        </is>
      </c>
      <c r="Q4" s="99" t="inlineStr">
        <is>
          <t xml:space="preserve">OBSERVACIONES                     CSE            </t>
        </is>
      </c>
    </row>
    <row r="5">
      <c r="A5" s="100" t="n"/>
      <c r="B5" s="100" t="n"/>
      <c r="C5" s="100" t="n"/>
      <c r="D5" s="102" t="inlineStr">
        <is>
          <t>MAX.</t>
        </is>
      </c>
      <c r="E5" s="100" t="n"/>
      <c r="F5" s="100" t="n"/>
      <c r="G5" s="100" t="n"/>
      <c r="H5" s="102" t="inlineStr">
        <is>
          <t>LUNES</t>
        </is>
      </c>
      <c r="I5" s="102" t="inlineStr">
        <is>
          <t xml:space="preserve"> MARTES</t>
        </is>
      </c>
      <c r="J5" s="102" t="inlineStr">
        <is>
          <t>MIÉRCOLES</t>
        </is>
      </c>
      <c r="K5" s="102" t="inlineStr">
        <is>
          <t>JUEVES</t>
        </is>
      </c>
      <c r="L5" s="102" t="inlineStr">
        <is>
          <t>VIERNES</t>
        </is>
      </c>
      <c r="M5" s="100" t="n"/>
      <c r="N5" s="100" t="n"/>
      <c r="O5" s="100" t="n"/>
      <c r="P5" s="100" t="n"/>
      <c r="Q5" s="100" t="n"/>
    </row>
    <row r="6">
      <c r="A6" s="13" t="n"/>
      <c r="B6" s="14">
        <f>LOOKUP(A6,T_UEA[NOMBRE],T_UEA[CLAVE])</f>
        <v/>
      </c>
      <c r="C6" s="15" t="n"/>
      <c r="D6" s="14" t="n"/>
      <c r="E6" s="14" t="n"/>
      <c r="F6" s="13" t="n"/>
      <c r="G6" s="15">
        <f>LOOKUP(F6,T_PROF[NOMBRE],T_PROF[NÚMERO ECONÓMICO])</f>
        <v/>
      </c>
      <c r="H6" s="15" t="n"/>
      <c r="I6" s="15" t="n"/>
      <c r="J6" s="15" t="n"/>
      <c r="K6" s="15" t="n"/>
      <c r="L6" s="15" t="n"/>
      <c r="M6" s="15">
        <f>LOOKUP(A6,T_UEA[NOMBRE],T_UEA[HORAS TOTALES])</f>
        <v/>
      </c>
      <c r="N6" s="15">
        <f>LOOKUP(A6,T_UEA[NOMBRE],T_UEA[CRÉDITOS])</f>
        <v/>
      </c>
      <c r="O6" s="15">
        <f>LOOKUP(A6,T_UEA[NOMBRE],T_UEA[SERIACIÓN])</f>
        <v/>
      </c>
      <c r="P6" s="41" t="n"/>
      <c r="Q6" s="41" t="n"/>
    </row>
    <row r="7">
      <c r="A7" s="13" t="n"/>
      <c r="B7" s="14">
        <f>LOOKUP(A7,T_UEA[NOMBRE],T_UEA[CLAVE])</f>
        <v/>
      </c>
      <c r="C7" s="14" t="n"/>
      <c r="D7" s="14" t="n"/>
      <c r="E7" s="14" t="n"/>
      <c r="F7" s="13" t="n"/>
      <c r="G7" s="15">
        <f>LOOKUP(F7,T_PROF[NOMBRE],T_PROF[NÚMERO ECONÓMICO])</f>
        <v/>
      </c>
      <c r="H7" s="15" t="n"/>
      <c r="I7" s="15" t="n"/>
      <c r="J7" s="15" t="n"/>
      <c r="K7" s="15" t="n"/>
      <c r="L7" s="15" t="n"/>
      <c r="M7" s="15">
        <f>LOOKUP(A7,T_UEA[NOMBRE],T_UEA[HORAS TOTALES])</f>
        <v/>
      </c>
      <c r="N7" s="15">
        <f>LOOKUP(A7,T_UEA[NOMBRE],T_UEA[CRÉDITOS])</f>
        <v/>
      </c>
      <c r="O7" s="15">
        <f>LOOKUP(A7,T_UEA[NOMBRE],T_UEA[SERIACIÓN])</f>
        <v/>
      </c>
      <c r="P7" s="41" t="n"/>
      <c r="Q7" s="41" t="n"/>
    </row>
    <row r="8">
      <c r="A8" s="13" t="n"/>
      <c r="B8" s="14">
        <f>LOOKUP(A8,T_UEA[NOMBRE],T_UEA[CLAVE])</f>
        <v/>
      </c>
      <c r="C8" s="14" t="n"/>
      <c r="D8" s="14" t="n"/>
      <c r="E8" s="14" t="n"/>
      <c r="F8" s="13" t="n"/>
      <c r="G8" s="15">
        <f>LOOKUP(F8,T_PROF[NOMBRE],T_PROF[NÚMERO ECONÓMICO])</f>
        <v/>
      </c>
      <c r="H8" s="15" t="n"/>
      <c r="I8" s="15" t="n"/>
      <c r="J8" s="15" t="n"/>
      <c r="K8" s="15" t="n"/>
      <c r="L8" s="15" t="n"/>
      <c r="M8" s="15">
        <f>LOOKUP(A8,T_UEA[NOMBRE],T_UEA[HORAS TOTALES])</f>
        <v/>
      </c>
      <c r="N8" s="15">
        <f>LOOKUP(A8,T_UEA[NOMBRE],T_UEA[CRÉDITOS])</f>
        <v/>
      </c>
      <c r="O8" s="15">
        <f>LOOKUP(A8,T_UEA[NOMBRE],T_UEA[SERIACIÓN])</f>
        <v/>
      </c>
      <c r="P8" s="41" t="n"/>
      <c r="Q8" s="41" t="n"/>
    </row>
    <row r="9">
      <c r="A9" s="13" t="n"/>
      <c r="B9" s="14">
        <f>LOOKUP(A9,T_UEA[NOMBRE],T_UEA[CLAVE])</f>
        <v/>
      </c>
      <c r="C9" s="14" t="n"/>
      <c r="D9" s="14" t="n"/>
      <c r="E9" s="14" t="n"/>
      <c r="F9" s="13" t="n"/>
      <c r="G9" s="15">
        <f>LOOKUP(F9,T_PROF[NOMBRE],T_PROF[NÚMERO ECONÓMICO])</f>
        <v/>
      </c>
      <c r="H9" s="15" t="n"/>
      <c r="I9" s="15" t="n"/>
      <c r="J9" s="15" t="n"/>
      <c r="K9" s="15" t="n"/>
      <c r="L9" s="15" t="n"/>
      <c r="M9" s="15">
        <f>LOOKUP(A9,T_UEA[NOMBRE],T_UEA[HORAS TOTALES])</f>
        <v/>
      </c>
      <c r="N9" s="15">
        <f>LOOKUP(A9,T_UEA[NOMBRE],T_UEA[CRÉDITOS])</f>
        <v/>
      </c>
      <c r="O9" s="15">
        <f>LOOKUP(A9,T_UEA[NOMBRE],T_UEA[SERIACIÓN])</f>
        <v/>
      </c>
      <c r="P9" s="18" t="n"/>
      <c r="Q9" s="41" t="n"/>
    </row>
    <row r="10">
      <c r="A10" s="13" t="n"/>
      <c r="B10" s="14">
        <f>LOOKUP(A10,T_UEA[NOMBRE],T_UEA[CLAVE])</f>
        <v/>
      </c>
      <c r="C10" s="14" t="n"/>
      <c r="D10" s="14" t="n"/>
      <c r="E10" s="14" t="n"/>
      <c r="F10" s="13" t="n"/>
      <c r="G10" s="15">
        <f>LOOKUP(F10,T_PROF[NOMBRE],T_PROF[NÚMERO ECONÓMICO])</f>
        <v/>
      </c>
      <c r="H10" s="15" t="n"/>
      <c r="I10" s="15" t="n"/>
      <c r="J10" s="15" t="n"/>
      <c r="K10" s="15" t="n"/>
      <c r="L10" s="15" t="n"/>
      <c r="M10" s="15">
        <f>LOOKUP(A10,T_UEA[NOMBRE],T_UEA[HORAS TOTALES])</f>
        <v/>
      </c>
      <c r="N10" s="15">
        <f>LOOKUP(A10,T_UEA[NOMBRE],T_UEA[CRÉDITOS])</f>
        <v/>
      </c>
      <c r="O10" s="15">
        <f>LOOKUP(A10,T_UEA[NOMBRE],T_UEA[SERIACIÓN])</f>
        <v/>
      </c>
      <c r="P10" s="42" t="n"/>
      <c r="Q10" s="41" t="n"/>
    </row>
    <row r="14">
      <c r="A14" s="44" t="inlineStr">
        <is>
          <t>Trimestre IX</t>
        </is>
      </c>
      <c r="B14" s="11" t="n"/>
      <c r="C14" s="11" t="n"/>
      <c r="D14" s="11" t="n"/>
      <c r="E14" s="11" t="n"/>
      <c r="F14" s="40" t="n"/>
      <c r="G14" s="11" t="n"/>
      <c r="H14" s="11" t="n"/>
      <c r="I14" s="11" t="n"/>
      <c r="J14" s="11" t="n"/>
      <c r="K14" s="11" t="n"/>
      <c r="L14" s="11" t="n"/>
      <c r="M14" s="40" t="n"/>
      <c r="N14" s="40" t="n"/>
      <c r="O14" s="40" t="n"/>
      <c r="P14" s="40" t="n"/>
      <c r="Q14" s="40" t="n"/>
    </row>
    <row r="15">
      <c r="A15" s="101" t="inlineStr">
        <is>
          <t>NOMBRE DEL CURSO</t>
        </is>
      </c>
      <c r="B15" s="102" t="inlineStr">
        <is>
          <t>CLAVE</t>
        </is>
      </c>
      <c r="C15" s="102" t="inlineStr">
        <is>
          <t>GRUPO</t>
        </is>
      </c>
      <c r="D15" s="102" t="inlineStr">
        <is>
          <t>CUPO</t>
        </is>
      </c>
      <c r="E15" s="102" t="inlineStr">
        <is>
          <t>INSCRITOS</t>
        </is>
      </c>
      <c r="F15" s="101" t="inlineStr">
        <is>
          <t>PROFESOR</t>
        </is>
      </c>
      <c r="G15" s="101" t="inlineStr">
        <is>
          <t xml:space="preserve">NÚMERO ECONÓMICO </t>
        </is>
      </c>
      <c r="H15" s="102" t="inlineStr">
        <is>
          <t xml:space="preserve">               H  O  R  A  R  I  O</t>
        </is>
      </c>
      <c r="I15" s="103" t="n"/>
      <c r="J15" s="103" t="n"/>
      <c r="K15" s="103" t="n"/>
      <c r="L15" s="104" t="n"/>
      <c r="M15" s="101" t="inlineStr">
        <is>
          <t>HORAS</t>
        </is>
      </c>
      <c r="N15" s="101" t="inlineStr">
        <is>
          <t>CRÉDITOS</t>
        </is>
      </c>
      <c r="O15" s="99" t="inlineStr">
        <is>
          <t>SERIACIÓN</t>
        </is>
      </c>
      <c r="P15" s="99" t="inlineStr">
        <is>
          <t>OBSERVACIONES</t>
        </is>
      </c>
      <c r="Q15" s="99" t="inlineStr">
        <is>
          <t xml:space="preserve">OBSERVACIONES                     CSE            </t>
        </is>
      </c>
    </row>
    <row r="16">
      <c r="A16" s="100" t="n"/>
      <c r="B16" s="100" t="n"/>
      <c r="C16" s="100" t="n"/>
      <c r="D16" s="102" t="inlineStr">
        <is>
          <t>MAX.</t>
        </is>
      </c>
      <c r="E16" s="100" t="n"/>
      <c r="F16" s="100" t="n"/>
      <c r="G16" s="100" t="n"/>
      <c r="H16" s="102" t="inlineStr">
        <is>
          <t>LUNES</t>
        </is>
      </c>
      <c r="I16" s="102" t="inlineStr">
        <is>
          <t xml:space="preserve"> MARTES</t>
        </is>
      </c>
      <c r="J16" s="102" t="inlineStr">
        <is>
          <t>MIÉRCOLES</t>
        </is>
      </c>
      <c r="K16" s="102" t="inlineStr">
        <is>
          <t>JUEVES</t>
        </is>
      </c>
      <c r="L16" s="102" t="inlineStr">
        <is>
          <t>VIERNES</t>
        </is>
      </c>
      <c r="M16" s="100" t="n"/>
      <c r="N16" s="100" t="n"/>
      <c r="O16" s="100" t="n"/>
      <c r="P16" s="100" t="n"/>
      <c r="Q16" s="100" t="n"/>
    </row>
    <row r="17">
      <c r="A17" s="13" t="n"/>
      <c r="B17" s="14">
        <f>LOOKUP(A17,T_UEA[NOMBRE],T_UEA[CLAVE])</f>
        <v/>
      </c>
      <c r="C17" s="15" t="n"/>
      <c r="D17" s="14" t="n"/>
      <c r="E17" s="14" t="n"/>
      <c r="F17" s="13" t="n"/>
      <c r="G17" s="15">
        <f>LOOKUP(F17,T_PROF[NOMBRE],T_PROF[NÚMERO ECONÓMICO])</f>
        <v/>
      </c>
      <c r="H17" s="15" t="n"/>
      <c r="I17" s="15" t="n"/>
      <c r="J17" s="15" t="n"/>
      <c r="K17" s="15" t="n"/>
      <c r="L17" s="15" t="n"/>
      <c r="M17" s="15">
        <f>LOOKUP(A17,T_UEA[NOMBRE],T_UEA[HORAS TOTALES])</f>
        <v/>
      </c>
      <c r="N17" s="15">
        <f>LOOKUP(A17,T_UEA[NOMBRE],T_UEA[CRÉDITOS])</f>
        <v/>
      </c>
      <c r="O17" s="15">
        <f>LOOKUP(A17,T_UEA[NOMBRE],T_UEA[SERIACIÓN])</f>
        <v/>
      </c>
      <c r="P17" s="41" t="n"/>
      <c r="Q17" s="41" t="n"/>
    </row>
    <row r="18">
      <c r="A18" s="13" t="n"/>
      <c r="B18" s="14">
        <f>LOOKUP(A18,T_UEA[NOMBRE],T_UEA[CLAVE])</f>
        <v/>
      </c>
      <c r="C18" s="14" t="n"/>
      <c r="D18" s="14" t="n"/>
      <c r="E18" s="14" t="n"/>
      <c r="F18" s="13" t="n"/>
      <c r="G18" s="15">
        <f>LOOKUP(F18,T_PROF[NOMBRE],T_PROF[NÚMERO ECONÓMICO])</f>
        <v/>
      </c>
      <c r="H18" s="15" t="n"/>
      <c r="I18" s="15" t="n"/>
      <c r="J18" s="15" t="n"/>
      <c r="K18" s="15" t="n"/>
      <c r="L18" s="15" t="n"/>
      <c r="M18" s="15">
        <f>LOOKUP(A18,T_UEA[NOMBRE],T_UEA[HORAS TOTALES])</f>
        <v/>
      </c>
      <c r="N18" s="15">
        <f>LOOKUP(A18,T_UEA[NOMBRE],T_UEA[CRÉDITOS])</f>
        <v/>
      </c>
      <c r="O18" s="15">
        <f>LOOKUP(A18,T_UEA[NOMBRE],T_UEA[SERIACIÓN])</f>
        <v/>
      </c>
      <c r="P18" s="41" t="n"/>
      <c r="Q18" s="41" t="n"/>
    </row>
    <row r="19">
      <c r="A19" s="13" t="n"/>
      <c r="B19" s="14">
        <f>LOOKUP(A19,T_UEA[NOMBRE],T_UEA[CLAVE])</f>
        <v/>
      </c>
      <c r="C19" s="14" t="n"/>
      <c r="D19" s="14" t="n"/>
      <c r="E19" s="14" t="n"/>
      <c r="F19" s="13" t="n"/>
      <c r="G19" s="15">
        <f>LOOKUP(F19,T_PROF[NOMBRE],T_PROF[NÚMERO ECONÓMICO])</f>
        <v/>
      </c>
      <c r="H19" s="15" t="n"/>
      <c r="I19" s="15" t="n"/>
      <c r="J19" s="15" t="n"/>
      <c r="K19" s="15" t="n"/>
      <c r="L19" s="15" t="n"/>
      <c r="M19" s="15">
        <f>LOOKUP(A19,T_UEA[NOMBRE],T_UEA[HORAS TOTALES])</f>
        <v/>
      </c>
      <c r="N19" s="15">
        <f>LOOKUP(A19,T_UEA[NOMBRE],T_UEA[CRÉDITOS])</f>
        <v/>
      </c>
      <c r="O19" s="15">
        <f>LOOKUP(A19,T_UEA[NOMBRE],T_UEA[SERIACIÓN])</f>
        <v/>
      </c>
      <c r="P19" s="41" t="n"/>
      <c r="Q19" s="41" t="n"/>
    </row>
    <row r="20">
      <c r="A20" s="13" t="n"/>
      <c r="B20" s="14">
        <f>LOOKUP(A20,T_UEA[NOMBRE],T_UEA[CLAVE])</f>
        <v/>
      </c>
      <c r="C20" s="14" t="n"/>
      <c r="D20" s="14" t="n"/>
      <c r="E20" s="14" t="n"/>
      <c r="F20" s="13" t="n"/>
      <c r="G20" s="15">
        <f>LOOKUP(F20,T_PROF[NOMBRE],T_PROF[NÚMERO ECONÓMICO])</f>
        <v/>
      </c>
      <c r="H20" s="15" t="n"/>
      <c r="I20" s="15" t="n"/>
      <c r="J20" s="15" t="n"/>
      <c r="K20" s="15" t="n"/>
      <c r="L20" s="15" t="n"/>
      <c r="M20" s="15">
        <f>LOOKUP(A20,T_UEA[NOMBRE],T_UEA[HORAS TOTALES])</f>
        <v/>
      </c>
      <c r="N20" s="15">
        <f>LOOKUP(A20,T_UEA[NOMBRE],T_UEA[CRÉDITOS])</f>
        <v/>
      </c>
      <c r="O20" s="15">
        <f>LOOKUP(A20,T_UEA[NOMBRE],T_UEA[SERIACIÓN])</f>
        <v/>
      </c>
      <c r="P20" s="18" t="n"/>
      <c r="Q20" s="41" t="n"/>
    </row>
    <row r="21">
      <c r="A21" s="13" t="n"/>
      <c r="B21" s="14">
        <f>LOOKUP(A21,T_UEA[NOMBRE],T_UEA[CLAVE])</f>
        <v/>
      </c>
      <c r="C21" s="14" t="n"/>
      <c r="D21" s="14" t="n"/>
      <c r="E21" s="14" t="n"/>
      <c r="F21" s="13" t="n"/>
      <c r="G21" s="15">
        <f>LOOKUP(F21,T_PROF[NOMBRE],T_PROF[NÚMERO ECONÓMICO])</f>
        <v/>
      </c>
      <c r="H21" s="15" t="n"/>
      <c r="I21" s="15" t="n"/>
      <c r="J21" s="15" t="n"/>
      <c r="K21" s="15" t="n"/>
      <c r="L21" s="15" t="n"/>
      <c r="M21" s="15">
        <f>LOOKUP(A21,T_UEA[NOMBRE],T_UEA[HORAS TOTALES])</f>
        <v/>
      </c>
      <c r="N21" s="15">
        <f>LOOKUP(A21,T_UEA[NOMBRE],T_UEA[CRÉDITOS])</f>
        <v/>
      </c>
      <c r="O21" s="15">
        <f>LOOKUP(A21,T_UEA[NOMBRE],T_UEA[SERIACIÓN])</f>
        <v/>
      </c>
      <c r="P21" s="42" t="n"/>
      <c r="Q21" s="41" t="n"/>
    </row>
  </sheetData>
  <mergeCells count="24">
    <mergeCell ref="F15:F16"/>
    <mergeCell ref="C4:C5"/>
    <mergeCell ref="E4:E5"/>
    <mergeCell ref="O4:O5"/>
    <mergeCell ref="H4:L4"/>
    <mergeCell ref="M15:M16"/>
    <mergeCell ref="Q4:Q5"/>
    <mergeCell ref="E15:E16"/>
    <mergeCell ref="G15:G16"/>
    <mergeCell ref="Q15:Q16"/>
    <mergeCell ref="B15:B16"/>
    <mergeCell ref="A4:A5"/>
    <mergeCell ref="G4:G5"/>
    <mergeCell ref="N15:N16"/>
    <mergeCell ref="P15:P16"/>
    <mergeCell ref="M4:M5"/>
    <mergeCell ref="B4:B5"/>
    <mergeCell ref="H15:L15"/>
    <mergeCell ref="F4:F5"/>
    <mergeCell ref="N4:N5"/>
    <mergeCell ref="A15:A16"/>
    <mergeCell ref="P4:P5"/>
    <mergeCell ref="C15:C16"/>
    <mergeCell ref="O15:O16"/>
  </mergeCells>
  <dataValidations count="2">
    <dataValidation sqref="A6:A10 A17:A21" showDropDown="0" showInputMessage="1" showErrorMessage="1" allowBlank="1" type="list">
      <formula1>NOMBRE_UEA</formula1>
    </dataValidation>
    <dataValidation sqref="F6:F10 F17:F21" showDropDown="0" showInputMessage="1" showErrorMessage="1" allowBlank="1" type="list">
      <formula1>PROFESOR</formula1>
    </dataValidation>
  </dataValidations>
  <pageMargins left="0.7" right="0.7" top="0.75" bottom="0.75" header="0.3" footer="0.3"/>
  <pageSetup orientation="portrait" verticalDpi="0"/>
</worksheet>
</file>

<file path=xl/worksheets/sheet12.xml><?xml version="1.0" encoding="utf-8"?>
<worksheet xmlns="http://schemas.openxmlformats.org/spreadsheetml/2006/main">
  <sheetPr>
    <outlinePr summaryBelow="1" summaryRight="1"/>
    <pageSetUpPr/>
  </sheetPr>
  <dimension ref="A2:Q21"/>
  <sheetViews>
    <sheetView tabSelected="1" topLeftCell="A7" workbookViewId="0">
      <selection activeCell="A17" sqref="A17:XFD21"/>
    </sheetView>
  </sheetViews>
  <sheetFormatPr baseColWidth="8" defaultColWidth="11.42578125" defaultRowHeight="15"/>
  <cols>
    <col width="35.140625" customWidth="1" style="39" min="1" max="1"/>
    <col width="7.85546875" bestFit="1" customWidth="1" min="2" max="2"/>
    <col width="9" customWidth="1" min="3" max="3"/>
    <col width="8.28515625" customWidth="1" min="4" max="4"/>
    <col width="12.85546875" customWidth="1" min="5" max="5"/>
    <col width="37" customWidth="1" style="39" min="6" max="6"/>
    <col width="16.28515625" customWidth="1" min="7" max="7"/>
    <col width="8.28515625" customWidth="1" min="8" max="8"/>
    <col width="10.5703125" customWidth="1" min="9" max="9"/>
    <col width="13.85546875" customWidth="1" min="10" max="10"/>
    <col width="9.28515625" customWidth="1" min="11" max="11"/>
    <col width="10.28515625" customWidth="1" min="12" max="12"/>
    <col width="8.5703125" bestFit="1" customWidth="1" style="39" min="13" max="13"/>
    <col width="12.28515625" bestFit="1" customWidth="1" style="39" min="14" max="14"/>
    <col width="12.7109375" bestFit="1" customWidth="1" style="39" min="15" max="15"/>
    <col width="19.7109375" bestFit="1" customWidth="1" style="39" min="16" max="16"/>
    <col width="24.5703125" customWidth="1" style="39" min="17" max="17"/>
  </cols>
  <sheetData>
    <row r="2">
      <c r="A2" s="43" t="n"/>
    </row>
    <row r="3">
      <c r="A3" s="44" t="inlineStr">
        <is>
          <t>Trimestre X</t>
        </is>
      </c>
      <c r="B3" s="11" t="n"/>
      <c r="C3" s="11" t="n"/>
      <c r="D3" s="11" t="n"/>
      <c r="E3" s="11" t="n"/>
      <c r="F3" s="40" t="n"/>
      <c r="G3" s="11" t="n"/>
      <c r="H3" s="11" t="n"/>
      <c r="I3" s="11" t="n"/>
      <c r="J3" s="11" t="n"/>
      <c r="K3" s="11" t="n"/>
      <c r="L3" s="11" t="n"/>
      <c r="M3" s="40" t="n"/>
      <c r="N3" s="40" t="n"/>
      <c r="O3" s="40" t="n"/>
      <c r="P3" s="40" t="n"/>
      <c r="Q3" s="40" t="n"/>
    </row>
    <row r="4">
      <c r="A4" s="101" t="inlineStr">
        <is>
          <t>NOMBRE DEL CURSO</t>
        </is>
      </c>
      <c r="B4" s="102" t="inlineStr">
        <is>
          <t>CLAVE</t>
        </is>
      </c>
      <c r="C4" s="102" t="inlineStr">
        <is>
          <t>GRUPO</t>
        </is>
      </c>
      <c r="D4" s="102" t="inlineStr">
        <is>
          <t>CUPO</t>
        </is>
      </c>
      <c r="E4" s="102" t="inlineStr">
        <is>
          <t>INSCRITOS</t>
        </is>
      </c>
      <c r="F4" s="101" t="inlineStr">
        <is>
          <t>PROFESOR</t>
        </is>
      </c>
      <c r="G4" s="101" t="inlineStr">
        <is>
          <t xml:space="preserve">NÚMERO ECONÓMICO </t>
        </is>
      </c>
      <c r="H4" s="102" t="inlineStr">
        <is>
          <t xml:space="preserve">               H  O  R  A  R  I  O</t>
        </is>
      </c>
      <c r="I4" s="103" t="n"/>
      <c r="J4" s="103" t="n"/>
      <c r="K4" s="103" t="n"/>
      <c r="L4" s="104" t="n"/>
      <c r="M4" s="101" t="inlineStr">
        <is>
          <t>HORAS</t>
        </is>
      </c>
      <c r="N4" s="101" t="inlineStr">
        <is>
          <t>CRÉDITOS</t>
        </is>
      </c>
      <c r="O4" s="99" t="inlineStr">
        <is>
          <t>SERIACIÓN</t>
        </is>
      </c>
      <c r="P4" s="99" t="inlineStr">
        <is>
          <t>OBSERVACIONES</t>
        </is>
      </c>
      <c r="Q4" s="99" t="inlineStr">
        <is>
          <t xml:space="preserve">OBSERVACIONES                     CSE            </t>
        </is>
      </c>
    </row>
    <row r="5">
      <c r="A5" s="100" t="n"/>
      <c r="B5" s="100" t="n"/>
      <c r="C5" s="100" t="n"/>
      <c r="D5" s="102" t="inlineStr">
        <is>
          <t>MAX.</t>
        </is>
      </c>
      <c r="E5" s="100" t="n"/>
      <c r="F5" s="100" t="n"/>
      <c r="G5" s="100" t="n"/>
      <c r="H5" s="102" t="inlineStr">
        <is>
          <t>LUNES</t>
        </is>
      </c>
      <c r="I5" s="102" t="inlineStr">
        <is>
          <t xml:space="preserve"> MARTES</t>
        </is>
      </c>
      <c r="J5" s="102" t="inlineStr">
        <is>
          <t>MIÉRCOLES</t>
        </is>
      </c>
      <c r="K5" s="102" t="inlineStr">
        <is>
          <t>JUEVES</t>
        </is>
      </c>
      <c r="L5" s="102" t="inlineStr">
        <is>
          <t>VIERNES</t>
        </is>
      </c>
      <c r="M5" s="100" t="n"/>
      <c r="N5" s="100" t="n"/>
      <c r="O5" s="100" t="n"/>
      <c r="P5" s="100" t="n"/>
      <c r="Q5" s="100" t="n"/>
    </row>
    <row r="6">
      <c r="A6" s="13" t="inlineStr">
        <is>
          <t>Bases de Datos</t>
        </is>
      </c>
      <c r="B6" s="14">
        <f>LOOKUP(A6,T_UEA[NOMBRE],T_UEA[CLAVE])</f>
        <v/>
      </c>
      <c r="C6" s="15" t="inlineStr">
        <is>
          <t>TSI123</t>
        </is>
      </c>
      <c r="D6" s="14" t="n"/>
      <c r="E6" s="14" t="n"/>
      <c r="F6" s="13" t="inlineStr">
        <is>
          <t>BEDOLLA PEREDA DEYANIRA</t>
        </is>
      </c>
      <c r="G6" s="15">
        <f>LOOKUP(F6,T_PROF[NOMBRE],T_PROF[NÚMERO ECONÓMICO])</f>
        <v/>
      </c>
      <c r="H6" s="15" t="n"/>
      <c r="I6" s="15" t="n"/>
      <c r="J6" s="15" t="n"/>
      <c r="K6" s="15" t="n"/>
      <c r="L6" s="15" t="n"/>
      <c r="M6" s="15">
        <f>LOOKUP(A6,T_UEA[NOMBRE],T_UEA[HORAS TOTALES])</f>
        <v/>
      </c>
      <c r="N6" s="15">
        <f>LOOKUP(A6,T_UEA[NOMBRE],T_UEA[CRÉDITOS])</f>
        <v/>
      </c>
      <c r="O6" s="15">
        <f>LOOKUP(A6,T_UEA[NOMBRE],T_UEA[SERIACIÓN])</f>
        <v/>
      </c>
      <c r="P6" s="41" t="n"/>
      <c r="Q6" s="41" t="n"/>
    </row>
    <row r="7" ht="28.5" customHeight="1">
      <c r="A7" s="13" t="inlineStr">
        <is>
          <t>Comportamiento Humano en las Organizaciones II</t>
        </is>
      </c>
      <c r="B7" s="14">
        <f>LOOKUP(A7,T_UEA[NOMBRE],T_UEA[CLAVE])</f>
        <v/>
      </c>
      <c r="C7" s="15" t="inlineStr">
        <is>
          <t>TSI124</t>
        </is>
      </c>
      <c r="D7" s="14" t="n"/>
      <c r="E7" s="14" t="n"/>
      <c r="F7" s="13" t="inlineStr">
        <is>
          <t>BEDOLLA PEREDA DEYANIRA</t>
        </is>
      </c>
      <c r="G7" s="15">
        <f>LOOKUP(F7,T_PROF[NOMBRE],T_PROF[NÚMERO ECONÓMICO])</f>
        <v/>
      </c>
      <c r="H7" s="15" t="n"/>
      <c r="I7" s="15" t="n"/>
      <c r="J7" s="15" t="n"/>
      <c r="K7" s="15" t="n"/>
      <c r="L7" s="15" t="n"/>
      <c r="M7" s="15">
        <f>LOOKUP(A7,T_UEA[NOMBRE],T_UEA[HORAS TOTALES])</f>
        <v/>
      </c>
      <c r="N7" s="15">
        <f>LOOKUP(A7,T_UEA[NOMBRE],T_UEA[CRÉDITOS])</f>
        <v/>
      </c>
      <c r="O7" s="15">
        <f>LOOKUP(A7,T_UEA[NOMBRE],T_UEA[SERIACIÓN])</f>
        <v/>
      </c>
      <c r="P7" s="41" t="n"/>
      <c r="Q7" s="41" t="n"/>
    </row>
    <row r="8">
      <c r="A8" s="13" t="inlineStr">
        <is>
          <t>Computación Inalámbrica y Móvil</t>
        </is>
      </c>
      <c r="B8" s="14">
        <f>LOOKUP(A8,T_UEA[NOMBRE],T_UEA[CLAVE])</f>
        <v/>
      </c>
      <c r="C8" s="15" t="inlineStr">
        <is>
          <t>TSI125</t>
        </is>
      </c>
      <c r="D8" s="14" t="n"/>
      <c r="E8" s="14" t="n"/>
      <c r="F8" s="13" t="inlineStr">
        <is>
          <t>MATEOS PAPIS ALFREDO PIERO</t>
        </is>
      </c>
      <c r="G8" s="15">
        <f>LOOKUP(F8,T_PROF[NOMBRE],T_PROF[NÚMERO ECONÓMICO])</f>
        <v/>
      </c>
      <c r="H8" s="15" t="n"/>
      <c r="I8" s="15" t="n"/>
      <c r="J8" s="15" t="n"/>
      <c r="K8" s="15" t="n"/>
      <c r="L8" s="15" t="n"/>
      <c r="M8" s="15">
        <f>LOOKUP(A8,T_UEA[NOMBRE],T_UEA[HORAS TOTALES])</f>
        <v/>
      </c>
      <c r="N8" s="15">
        <f>LOOKUP(A8,T_UEA[NOMBRE],T_UEA[CRÉDITOS])</f>
        <v/>
      </c>
      <c r="O8" s="15">
        <f>LOOKUP(A8,T_UEA[NOMBRE],T_UEA[SERIACIÓN])</f>
        <v/>
      </c>
      <c r="P8" s="41" t="n"/>
      <c r="Q8" s="41" t="n"/>
    </row>
    <row r="9">
      <c r="A9" s="13" t="inlineStr">
        <is>
          <t>Bases de Datos</t>
        </is>
      </c>
      <c r="B9" s="14">
        <f>LOOKUP(A9,T_UEA[NOMBRE],T_UEA[CLAVE])</f>
        <v/>
      </c>
      <c r="C9" s="15" t="inlineStr">
        <is>
          <t>TSI126</t>
        </is>
      </c>
      <c r="D9" s="14" t="n"/>
      <c r="E9" s="14" t="n"/>
      <c r="F9" s="13" t="inlineStr">
        <is>
          <t>AVILA GONZALEZ RAFAEL</t>
        </is>
      </c>
      <c r="G9" s="15">
        <f>LOOKUP(F9,T_PROF[NOMBRE],T_PROF[NÚMERO ECONÓMICO])</f>
        <v/>
      </c>
      <c r="H9" s="15" t="n"/>
      <c r="I9" s="15" t="n"/>
      <c r="J9" s="15" t="n"/>
      <c r="K9" s="15" t="n"/>
      <c r="L9" s="15" t="n"/>
      <c r="M9" s="15">
        <f>LOOKUP(A9,T_UEA[NOMBRE],T_UEA[HORAS TOTALES])</f>
        <v/>
      </c>
      <c r="N9" s="15">
        <f>LOOKUP(A9,T_UEA[NOMBRE],T_UEA[CRÉDITOS])</f>
        <v/>
      </c>
      <c r="O9" s="15">
        <f>LOOKUP(A9,T_UEA[NOMBRE],T_UEA[SERIACIÓN])</f>
        <v/>
      </c>
      <c r="P9" s="18" t="n"/>
      <c r="Q9" s="41" t="n"/>
    </row>
    <row r="10">
      <c r="A10" s="13" t="inlineStr">
        <is>
          <t>Bases de Datos</t>
        </is>
      </c>
      <c r="B10" s="14">
        <f>LOOKUP(A10,T_UEA[NOMBRE],T_UEA[CLAVE])</f>
        <v/>
      </c>
      <c r="C10" s="15" t="inlineStr">
        <is>
          <t>TSI127</t>
        </is>
      </c>
      <c r="D10" s="14" t="n"/>
      <c r="E10" s="14" t="n"/>
      <c r="F10" s="13" t="inlineStr">
        <is>
          <t>CABALLERO QUIROZ AARON JOSE</t>
        </is>
      </c>
      <c r="G10" s="15">
        <f>LOOKUP(F10,T_PROF[NOMBRE],T_PROF[NÚMERO ECONÓMICO])</f>
        <v/>
      </c>
      <c r="H10" s="15" t="n"/>
      <c r="I10" s="15" t="n"/>
      <c r="J10" s="15" t="n"/>
      <c r="K10" s="15" t="n"/>
      <c r="L10" s="15" t="n"/>
      <c r="M10" s="15">
        <f>LOOKUP(A10,T_UEA[NOMBRE],T_UEA[HORAS TOTALES])</f>
        <v/>
      </c>
      <c r="N10" s="15">
        <f>LOOKUP(A10,T_UEA[NOMBRE],T_UEA[CRÉDITOS])</f>
        <v/>
      </c>
      <c r="O10" s="15">
        <f>LOOKUP(A10,T_UEA[NOMBRE],T_UEA[SERIACIÓN])</f>
        <v/>
      </c>
      <c r="P10" s="42" t="n"/>
      <c r="Q10" s="41" t="n"/>
    </row>
    <row r="14">
      <c r="A14" s="44" t="inlineStr">
        <is>
          <t>Trimestre X</t>
        </is>
      </c>
      <c r="B14" s="11" t="n"/>
      <c r="C14" s="11" t="n"/>
      <c r="D14" s="11" t="n"/>
      <c r="E14" s="11" t="n"/>
      <c r="F14" s="40" t="n"/>
      <c r="G14" s="11" t="n"/>
      <c r="H14" s="11" t="n"/>
      <c r="I14" s="11" t="n"/>
      <c r="J14" s="11" t="n"/>
      <c r="K14" s="11" t="n"/>
      <c r="L14" s="11" t="n"/>
      <c r="M14" s="40" t="n"/>
      <c r="N14" s="40" t="n"/>
      <c r="O14" s="40" t="n"/>
      <c r="P14" s="40" t="n"/>
      <c r="Q14" s="40" t="n"/>
    </row>
    <row r="15">
      <c r="A15" s="101" t="inlineStr">
        <is>
          <t>NOMBRE DEL CURSO</t>
        </is>
      </c>
      <c r="B15" s="102" t="inlineStr">
        <is>
          <t>CLAVE</t>
        </is>
      </c>
      <c r="C15" s="102" t="inlineStr">
        <is>
          <t>GRUPO</t>
        </is>
      </c>
      <c r="D15" s="102" t="inlineStr">
        <is>
          <t>CUPO</t>
        </is>
      </c>
      <c r="E15" s="102" t="inlineStr">
        <is>
          <t>INSCRITOS</t>
        </is>
      </c>
      <c r="F15" s="101" t="inlineStr">
        <is>
          <t>PROFESOR</t>
        </is>
      </c>
      <c r="G15" s="101" t="inlineStr">
        <is>
          <t xml:space="preserve">NÚMERO ECONÓMICO </t>
        </is>
      </c>
      <c r="H15" s="102" t="inlineStr">
        <is>
          <t xml:space="preserve">               H  O  R  A  R  I  O</t>
        </is>
      </c>
      <c r="I15" s="103" t="n"/>
      <c r="J15" s="103" t="n"/>
      <c r="K15" s="103" t="n"/>
      <c r="L15" s="104" t="n"/>
      <c r="M15" s="101" t="inlineStr">
        <is>
          <t>HORAS</t>
        </is>
      </c>
      <c r="N15" s="101" t="inlineStr">
        <is>
          <t>CRÉDITOS</t>
        </is>
      </c>
      <c r="O15" s="99" t="inlineStr">
        <is>
          <t>SERIACIÓN</t>
        </is>
      </c>
      <c r="P15" s="99" t="inlineStr">
        <is>
          <t>OBSERVACIONES</t>
        </is>
      </c>
      <c r="Q15" s="99" t="inlineStr">
        <is>
          <t xml:space="preserve">OBSERVACIONES                     CSE            </t>
        </is>
      </c>
    </row>
    <row r="16">
      <c r="A16" s="100" t="n"/>
      <c r="B16" s="100" t="n"/>
      <c r="C16" s="100" t="n"/>
      <c r="D16" s="102" t="inlineStr">
        <is>
          <t>MAX.</t>
        </is>
      </c>
      <c r="E16" s="100" t="n"/>
      <c r="F16" s="100" t="n"/>
      <c r="G16" s="100" t="n"/>
      <c r="H16" s="102" t="inlineStr">
        <is>
          <t>LUNES</t>
        </is>
      </c>
      <c r="I16" s="102" t="inlineStr">
        <is>
          <t xml:space="preserve"> MARTES</t>
        </is>
      </c>
      <c r="J16" s="102" t="inlineStr">
        <is>
          <t>MIÉRCOLES</t>
        </is>
      </c>
      <c r="K16" s="102" t="inlineStr">
        <is>
          <t>JUEVES</t>
        </is>
      </c>
      <c r="L16" s="102" t="inlineStr">
        <is>
          <t>VIERNES</t>
        </is>
      </c>
      <c r="M16" s="100" t="n"/>
      <c r="N16" s="100" t="n"/>
      <c r="O16" s="100" t="n"/>
      <c r="P16" s="100" t="n"/>
      <c r="Q16" s="100" t="n"/>
    </row>
    <row r="17" ht="28.5" customHeight="1">
      <c r="A17" s="13" t="inlineStr">
        <is>
          <t>Fundamentos de Teoría Administrativa</t>
        </is>
      </c>
      <c r="B17" s="14">
        <f>LOOKUP(A17,T_UEA[NOMBRE],T_UEA[CLAVE])</f>
        <v/>
      </c>
      <c r="C17" s="15" t="inlineStr">
        <is>
          <t>TSI23</t>
        </is>
      </c>
      <c r="D17" s="14" t="n"/>
      <c r="E17" s="14" t="n"/>
      <c r="F17" s="13" t="inlineStr">
        <is>
          <t>AVILA GONZALEZ RAFAEL</t>
        </is>
      </c>
      <c r="G17" s="15">
        <f>LOOKUP(F17,T_PROF[NOMBRE],T_PROF[NÚMERO ECONÓMICO])</f>
        <v/>
      </c>
      <c r="H17" s="15" t="n"/>
      <c r="I17" s="15" t="n"/>
      <c r="J17" s="15" t="n"/>
      <c r="K17" s="15" t="n"/>
      <c r="L17" s="15" t="n"/>
      <c r="M17" s="15">
        <f>LOOKUP(A17,T_UEA[NOMBRE],T_UEA[HORAS TOTALES])</f>
        <v/>
      </c>
      <c r="N17" s="15">
        <f>LOOKUP(A17,T_UEA[NOMBRE],T_UEA[CRÉDITOS])</f>
        <v/>
      </c>
      <c r="O17" s="15">
        <f>LOOKUP(A17,T_UEA[NOMBRE],T_UEA[SERIACIÓN])</f>
        <v/>
      </c>
      <c r="P17" s="41" t="n"/>
      <c r="Q17" s="41" t="n"/>
    </row>
    <row r="18">
      <c r="A18" s="13" t="inlineStr">
        <is>
          <t>Arquitectura de Computadoras</t>
        </is>
      </c>
      <c r="B18" s="14">
        <f>LOOKUP(A18,T_UEA[NOMBRE],T_UEA[CLAVE])</f>
        <v/>
      </c>
      <c r="C18" s="15" t="inlineStr">
        <is>
          <t>TSI24</t>
        </is>
      </c>
      <c r="D18" s="14" t="n"/>
      <c r="E18" s="14" t="n"/>
      <c r="F18" s="13" t="inlineStr">
        <is>
          <t>AVILA GONZALEZ RAFAEL</t>
        </is>
      </c>
      <c r="G18" s="15">
        <f>LOOKUP(F18,T_PROF[NOMBRE],T_PROF[NÚMERO ECONÓMICO])</f>
        <v/>
      </c>
      <c r="H18" s="15" t="n"/>
      <c r="I18" s="15" t="n"/>
      <c r="J18" s="15" t="n"/>
      <c r="K18" s="15" t="n"/>
      <c r="L18" s="15" t="n"/>
      <c r="M18" s="15">
        <f>LOOKUP(A18,T_UEA[NOMBRE],T_UEA[HORAS TOTALES])</f>
        <v/>
      </c>
      <c r="N18" s="15">
        <f>LOOKUP(A18,T_UEA[NOMBRE],T_UEA[CRÉDITOS])</f>
        <v/>
      </c>
      <c r="O18" s="15">
        <f>LOOKUP(A18,T_UEA[NOMBRE],T_UEA[SERIACIÓN])</f>
        <v/>
      </c>
      <c r="P18" s="41" t="n"/>
      <c r="Q18" s="41" t="n"/>
    </row>
    <row r="19" ht="28.5" customHeight="1">
      <c r="A19" s="13" t="inlineStr">
        <is>
          <t>Comportamiento Humano en las Organizaciones I</t>
        </is>
      </c>
      <c r="B19" s="14">
        <f>LOOKUP(A19,T_UEA[NOMBRE],T_UEA[CLAVE])</f>
        <v/>
      </c>
      <c r="C19" s="15" t="inlineStr">
        <is>
          <t>TSI25</t>
        </is>
      </c>
      <c r="D19" s="14" t="n"/>
      <c r="E19" s="14" t="n"/>
      <c r="F19" s="13" t="inlineStr">
        <is>
          <t>MATEOS PAPIS ALFREDO PIERO</t>
        </is>
      </c>
      <c r="G19" s="15">
        <f>LOOKUP(F19,T_PROF[NOMBRE],T_PROF[NÚMERO ECONÓMICO])</f>
        <v/>
      </c>
      <c r="H19" s="15" t="n"/>
      <c r="I19" s="15" t="n"/>
      <c r="J19" s="15" t="n"/>
      <c r="K19" s="15" t="n"/>
      <c r="L19" s="15" t="n"/>
      <c r="M19" s="15">
        <f>LOOKUP(A19,T_UEA[NOMBRE],T_UEA[HORAS TOTALES])</f>
        <v/>
      </c>
      <c r="N19" s="15">
        <f>LOOKUP(A19,T_UEA[NOMBRE],T_UEA[CRÉDITOS])</f>
        <v/>
      </c>
      <c r="O19" s="15">
        <f>LOOKUP(A19,T_UEA[NOMBRE],T_UEA[SERIACIÓN])</f>
        <v/>
      </c>
      <c r="P19" s="41" t="n"/>
      <c r="Q19" s="41" t="n"/>
    </row>
    <row r="20" ht="28.5" customHeight="1">
      <c r="A20" s="13" t="inlineStr">
        <is>
          <t>Seminario de Sistemas Inteligentes I</t>
        </is>
      </c>
      <c r="B20" s="14">
        <f>LOOKUP(A20,T_UEA[NOMBRE],T_UEA[CLAVE])</f>
        <v/>
      </c>
      <c r="C20" s="15" t="inlineStr">
        <is>
          <t>TSI26</t>
        </is>
      </c>
      <c r="D20" s="14" t="n"/>
      <c r="E20" s="14" t="n"/>
      <c r="F20" s="13" t="inlineStr">
        <is>
          <t>RODRIGUEZ MORALES LUIS ALFREDO</t>
        </is>
      </c>
      <c r="G20" s="15">
        <f>LOOKUP(F20,T_PROF[NOMBRE],T_PROF[NÚMERO ECONÓMICO])</f>
        <v/>
      </c>
      <c r="H20" s="15" t="n"/>
      <c r="I20" s="15" t="n"/>
      <c r="J20" s="15" t="n"/>
      <c r="K20" s="15" t="n"/>
      <c r="L20" s="15" t="n"/>
      <c r="M20" s="15">
        <f>LOOKUP(A20,T_UEA[NOMBRE],T_UEA[HORAS TOTALES])</f>
        <v/>
      </c>
      <c r="N20" s="15">
        <f>LOOKUP(A20,T_UEA[NOMBRE],T_UEA[CRÉDITOS])</f>
        <v/>
      </c>
      <c r="O20" s="15">
        <f>LOOKUP(A20,T_UEA[NOMBRE],T_UEA[SERIACIÓN])</f>
        <v/>
      </c>
      <c r="P20" s="18" t="n"/>
      <c r="Q20" s="41" t="n"/>
    </row>
    <row r="21">
      <c r="A21" s="13" t="inlineStr">
        <is>
          <t>Probabilidad y Estadística</t>
        </is>
      </c>
      <c r="B21" s="14">
        <f>LOOKUP(A21,T_UEA[NOMBRE],T_UEA[CLAVE])</f>
        <v/>
      </c>
      <c r="C21" s="15" t="inlineStr">
        <is>
          <t>TSI27</t>
        </is>
      </c>
      <c r="D21" s="14" t="n"/>
      <c r="E21" s="14" t="n"/>
      <c r="F21" s="13" t="inlineStr">
        <is>
          <t>LEYVA DEL FOYO LUIS EDUARDO</t>
        </is>
      </c>
      <c r="G21" s="15">
        <f>LOOKUP(F21,T_PROF[NOMBRE],T_PROF[NÚMERO ECONÓMICO])</f>
        <v/>
      </c>
      <c r="H21" s="15" t="n"/>
      <c r="I21" s="15" t="n"/>
      <c r="J21" s="15" t="n"/>
      <c r="K21" s="15" t="n"/>
      <c r="L21" s="15" t="n"/>
      <c r="M21" s="15">
        <f>LOOKUP(A21,T_UEA[NOMBRE],T_UEA[HORAS TOTALES])</f>
        <v/>
      </c>
      <c r="N21" s="15">
        <f>LOOKUP(A21,T_UEA[NOMBRE],T_UEA[CRÉDITOS])</f>
        <v/>
      </c>
      <c r="O21" s="15">
        <f>LOOKUP(A21,T_UEA[NOMBRE],T_UEA[SERIACIÓN])</f>
        <v/>
      </c>
      <c r="P21" s="42" t="n"/>
      <c r="Q21" s="41" t="n"/>
    </row>
  </sheetData>
  <mergeCells count="24">
    <mergeCell ref="F15:F16"/>
    <mergeCell ref="C4:C5"/>
    <mergeCell ref="E4:E5"/>
    <mergeCell ref="O4:O5"/>
    <mergeCell ref="H4:L4"/>
    <mergeCell ref="M15:M16"/>
    <mergeCell ref="Q4:Q5"/>
    <mergeCell ref="E15:E16"/>
    <mergeCell ref="G15:G16"/>
    <mergeCell ref="Q15:Q16"/>
    <mergeCell ref="B15:B16"/>
    <mergeCell ref="A4:A5"/>
    <mergeCell ref="G4:G5"/>
    <mergeCell ref="N15:N16"/>
    <mergeCell ref="P15:P16"/>
    <mergeCell ref="M4:M5"/>
    <mergeCell ref="B4:B5"/>
    <mergeCell ref="H15:L15"/>
    <mergeCell ref="F4:F5"/>
    <mergeCell ref="N4:N5"/>
    <mergeCell ref="A15:A16"/>
    <mergeCell ref="P4:P5"/>
    <mergeCell ref="C15:C16"/>
    <mergeCell ref="O15:O16"/>
  </mergeCells>
  <dataValidations count="2">
    <dataValidation sqref="F6:F10 F17:F21" showDropDown="0" showInputMessage="1" showErrorMessage="1" allowBlank="1" type="list">
      <formula1>PROFESOR</formula1>
    </dataValidation>
    <dataValidation sqref="A6:A10 A17:A21" showDropDown="0" showInputMessage="1" showErrorMessage="1" allowBlank="1" type="list">
      <formula1>NOMBRE_UEA</formula1>
    </dataValidation>
  </dataValidations>
  <pageMargins left="0.7" right="0.7" top="0.75" bottom="0.75" header="0.3" footer="0.3"/>
  <pageSetup orientation="portrait" verticalDpi="0"/>
</worksheet>
</file>

<file path=xl/worksheets/sheet13.xml><?xml version="1.0" encoding="utf-8"?>
<worksheet xmlns="http://schemas.openxmlformats.org/spreadsheetml/2006/main">
  <sheetPr>
    <outlinePr summaryBelow="1" summaryRight="1"/>
    <pageSetUpPr/>
  </sheetPr>
  <dimension ref="A2:Q21"/>
  <sheetViews>
    <sheetView topLeftCell="A7" workbookViewId="0">
      <selection activeCell="A19" sqref="A19:XFD19"/>
    </sheetView>
  </sheetViews>
  <sheetFormatPr baseColWidth="8" defaultColWidth="11.42578125" defaultRowHeight="15"/>
  <cols>
    <col width="35.140625" customWidth="1" style="39" min="1" max="1"/>
    <col width="7.85546875" bestFit="1" customWidth="1" min="2" max="2"/>
    <col width="9" customWidth="1" min="3" max="3"/>
    <col width="8.28515625" customWidth="1" min="4" max="4"/>
    <col width="12.85546875" customWidth="1" min="5" max="5"/>
    <col width="37" customWidth="1" style="39" min="6" max="6"/>
    <col width="16.28515625" customWidth="1" min="7" max="7"/>
    <col width="8.28515625" customWidth="1" min="8" max="8"/>
    <col width="10.5703125" customWidth="1" min="9" max="9"/>
    <col width="13.85546875" customWidth="1" min="10" max="10"/>
    <col width="9.28515625" customWidth="1" min="11" max="11"/>
    <col width="10.28515625" customWidth="1" min="12" max="12"/>
    <col width="8.5703125" bestFit="1" customWidth="1" style="39" min="13" max="13"/>
    <col width="12.28515625" bestFit="1" customWidth="1" style="39" min="14" max="14"/>
    <col width="12.7109375" bestFit="1" customWidth="1" style="39" min="15" max="15"/>
    <col width="19.7109375" bestFit="1" customWidth="1" style="39" min="16" max="16"/>
    <col width="24.5703125" customWidth="1" style="39" min="17" max="17"/>
  </cols>
  <sheetData>
    <row r="2">
      <c r="A2" s="43" t="n"/>
    </row>
    <row r="3">
      <c r="A3" s="44" t="inlineStr">
        <is>
          <t>Trimestre XI</t>
        </is>
      </c>
      <c r="B3" s="11" t="n"/>
      <c r="C3" s="11" t="n"/>
      <c r="D3" s="11" t="n"/>
      <c r="E3" s="11" t="n"/>
      <c r="F3" s="40" t="n"/>
      <c r="G3" s="11" t="n"/>
      <c r="H3" s="11" t="n"/>
      <c r="I3" s="11" t="n"/>
      <c r="J3" s="11" t="n"/>
      <c r="K3" s="11" t="n"/>
      <c r="L3" s="11" t="n"/>
      <c r="M3" s="40" t="n"/>
      <c r="N3" s="40" t="n"/>
      <c r="O3" s="40" t="n"/>
      <c r="P3" s="40" t="n"/>
      <c r="Q3" s="40" t="n"/>
    </row>
    <row r="4">
      <c r="A4" s="101" t="inlineStr">
        <is>
          <t>NOMBRE DEL CURSO</t>
        </is>
      </c>
      <c r="B4" s="102" t="inlineStr">
        <is>
          <t>CLAVE</t>
        </is>
      </c>
      <c r="C4" s="102" t="inlineStr">
        <is>
          <t>GRUPO</t>
        </is>
      </c>
      <c r="D4" s="102" t="inlineStr">
        <is>
          <t>CUPO</t>
        </is>
      </c>
      <c r="E4" s="102" t="inlineStr">
        <is>
          <t>INSCRITOS</t>
        </is>
      </c>
      <c r="F4" s="101" t="inlineStr">
        <is>
          <t>PROFESOR</t>
        </is>
      </c>
      <c r="G4" s="101" t="inlineStr">
        <is>
          <t xml:space="preserve">NÚMERO ECONÓMICO </t>
        </is>
      </c>
      <c r="H4" s="102" t="inlineStr">
        <is>
          <t xml:space="preserve">               H  O  R  A  R  I  O</t>
        </is>
      </c>
      <c r="I4" s="103" t="n"/>
      <c r="J4" s="103" t="n"/>
      <c r="K4" s="103" t="n"/>
      <c r="L4" s="104" t="n"/>
      <c r="M4" s="101" t="inlineStr">
        <is>
          <t>HORAS</t>
        </is>
      </c>
      <c r="N4" s="101" t="inlineStr">
        <is>
          <t>CRÉDITOS</t>
        </is>
      </c>
      <c r="O4" s="99" t="inlineStr">
        <is>
          <t>SERIACIÓN</t>
        </is>
      </c>
      <c r="P4" s="99" t="inlineStr">
        <is>
          <t>OBSERVACIONES</t>
        </is>
      </c>
      <c r="Q4" s="99" t="inlineStr">
        <is>
          <t xml:space="preserve">OBSERVACIONES                     CSE            </t>
        </is>
      </c>
    </row>
    <row r="5">
      <c r="A5" s="100" t="n"/>
      <c r="B5" s="100" t="n"/>
      <c r="C5" s="100" t="n"/>
      <c r="D5" s="102" t="inlineStr">
        <is>
          <t>MAX.</t>
        </is>
      </c>
      <c r="E5" s="100" t="n"/>
      <c r="F5" s="100" t="n"/>
      <c r="G5" s="100" t="n"/>
      <c r="H5" s="102" t="inlineStr">
        <is>
          <t>LUNES</t>
        </is>
      </c>
      <c r="I5" s="102" t="inlineStr">
        <is>
          <t xml:space="preserve"> MARTES</t>
        </is>
      </c>
      <c r="J5" s="102" t="inlineStr">
        <is>
          <t>MIÉRCOLES</t>
        </is>
      </c>
      <c r="K5" s="102" t="inlineStr">
        <is>
          <t>JUEVES</t>
        </is>
      </c>
      <c r="L5" s="102" t="inlineStr">
        <is>
          <t>VIERNES</t>
        </is>
      </c>
      <c r="M5" s="100" t="n"/>
      <c r="N5" s="100" t="n"/>
      <c r="O5" s="100" t="n"/>
      <c r="P5" s="100" t="n"/>
      <c r="Q5" s="100" t="n"/>
    </row>
    <row r="6">
      <c r="A6" s="13" t="inlineStr">
        <is>
          <t>Taller de Matemáticas</t>
        </is>
      </c>
      <c r="B6" s="14">
        <f>LOOKUP(A6,T_UEA[NOMBRE],T_UEA[CLAVE])</f>
        <v/>
      </c>
      <c r="C6" s="15" t="inlineStr">
        <is>
          <t>CSI230</t>
        </is>
      </c>
      <c r="D6" s="14" t="n"/>
      <c r="E6" s="14" t="n"/>
      <c r="F6" s="13" t="inlineStr">
        <is>
          <t>RODRIGUEZ VIQUEIRA MANUEL</t>
        </is>
      </c>
      <c r="G6" s="15">
        <f>LOOKUP(F6,T_PROF[NOMBRE],T_PROF[NÚMERO ECONÓMICO])</f>
        <v/>
      </c>
      <c r="H6" s="15" t="n"/>
      <c r="I6" s="15" t="n"/>
      <c r="J6" s="15" t="n"/>
      <c r="K6" s="15" t="n"/>
      <c r="L6" s="15" t="n"/>
      <c r="M6" s="15">
        <f>LOOKUP(A6,T_UEA[NOMBRE],T_UEA[HORAS TOTALES])</f>
        <v/>
      </c>
      <c r="N6" s="15">
        <f>LOOKUP(A6,T_UEA[NOMBRE],T_UEA[CRÉDITOS])</f>
        <v/>
      </c>
      <c r="O6" s="15">
        <f>LOOKUP(A6,T_UEA[NOMBRE],T_UEA[SERIACIÓN])</f>
        <v/>
      </c>
      <c r="P6" s="41" t="n"/>
      <c r="Q6" s="41" t="n"/>
    </row>
    <row r="7">
      <c r="A7" s="13" t="inlineStr">
        <is>
          <t>Proyecto Terminal III</t>
        </is>
      </c>
      <c r="B7" s="14">
        <f>LOOKUP(A7,T_UEA[NOMBRE],T_UEA[CLAVE])</f>
        <v/>
      </c>
      <c r="C7" s="15" t="inlineStr">
        <is>
          <t>CSI231</t>
        </is>
      </c>
      <c r="D7" s="14" t="n"/>
      <c r="E7" s="14" t="n"/>
      <c r="F7" s="13" t="inlineStr">
        <is>
          <t>BEDOLLA PEREDA DEYANIRA</t>
        </is>
      </c>
      <c r="G7" s="15">
        <f>LOOKUP(F7,T_PROF[NOMBRE],T_PROF[NÚMERO ECONÓMICO])</f>
        <v/>
      </c>
      <c r="H7" s="15" t="n"/>
      <c r="I7" s="15" t="n"/>
      <c r="J7" s="15" t="n"/>
      <c r="K7" s="15" t="n"/>
      <c r="L7" s="15" t="n"/>
      <c r="M7" s="15">
        <f>LOOKUP(A7,T_UEA[NOMBRE],T_UEA[HORAS TOTALES])</f>
        <v/>
      </c>
      <c r="N7" s="15">
        <f>LOOKUP(A7,T_UEA[NOMBRE],T_UEA[CRÉDITOS])</f>
        <v/>
      </c>
      <c r="O7" s="15">
        <f>LOOKUP(A7,T_UEA[NOMBRE],T_UEA[SERIACIÓN])</f>
        <v/>
      </c>
      <c r="P7" s="41" t="n"/>
      <c r="Q7" s="41" t="n"/>
    </row>
    <row r="8" ht="29.25" customHeight="1">
      <c r="A8" s="13" t="inlineStr">
        <is>
          <t>Comportamiento Humano en las Organizaciones II</t>
        </is>
      </c>
      <c r="B8" s="14">
        <f>LOOKUP(A8,T_UEA[NOMBRE],T_UEA[CLAVE])</f>
        <v/>
      </c>
      <c r="C8" s="15" t="inlineStr">
        <is>
          <t>CSI232</t>
        </is>
      </c>
      <c r="D8" s="14" t="n"/>
      <c r="E8" s="14" t="n"/>
      <c r="F8" s="13" t="inlineStr">
        <is>
          <t>LEYVA DEL FOYO LUIS EDUARDO</t>
        </is>
      </c>
      <c r="G8" s="15">
        <f>LOOKUP(F8,T_PROF[NOMBRE],T_PROF[NÚMERO ECONÓMICO])</f>
        <v/>
      </c>
      <c r="H8" s="15" t="n"/>
      <c r="I8" s="15" t="n"/>
      <c r="J8" s="15" t="n"/>
      <c r="K8" s="15" t="n"/>
      <c r="L8" s="15" t="n"/>
      <c r="M8" s="15">
        <f>LOOKUP(A8,T_UEA[NOMBRE],T_UEA[HORAS TOTALES])</f>
        <v/>
      </c>
      <c r="N8" s="15">
        <f>LOOKUP(A8,T_UEA[NOMBRE],T_UEA[CRÉDITOS])</f>
        <v/>
      </c>
      <c r="O8" s="15">
        <f>LOOKUP(A8,T_UEA[NOMBRE],T_UEA[SERIACIÓN])</f>
        <v/>
      </c>
      <c r="P8" s="41" t="n"/>
      <c r="Q8" s="41" t="n"/>
    </row>
    <row r="9" ht="28.5" customHeight="1">
      <c r="A9" s="13" t="inlineStr">
        <is>
          <t>Programación Web-Dinámico</t>
        </is>
      </c>
      <c r="B9" s="14">
        <f>LOOKUP(A9,T_UEA[NOMBRE],T_UEA[CLAVE])</f>
        <v/>
      </c>
      <c r="C9" s="15" t="inlineStr">
        <is>
          <t>CSI232</t>
        </is>
      </c>
      <c r="D9" s="14" t="n"/>
      <c r="E9" s="14" t="n"/>
      <c r="F9" s="13" t="inlineStr">
        <is>
          <t>OLIVERA VILLARROEL SAZCHA MARCELO</t>
        </is>
      </c>
      <c r="G9" s="15">
        <f>LOOKUP(F9,T_PROF[NOMBRE],T_PROF[NÚMERO ECONÓMICO])</f>
        <v/>
      </c>
      <c r="H9" s="15" t="n"/>
      <c r="I9" s="15" t="n"/>
      <c r="J9" s="15" t="n"/>
      <c r="K9" s="15" t="n"/>
      <c r="L9" s="15" t="n"/>
      <c r="M9" s="15">
        <f>LOOKUP(A9,T_UEA[NOMBRE],T_UEA[HORAS TOTALES])</f>
        <v/>
      </c>
      <c r="N9" s="15">
        <f>LOOKUP(A9,T_UEA[NOMBRE],T_UEA[CRÉDITOS])</f>
        <v/>
      </c>
      <c r="O9" s="15">
        <f>LOOKUP(A9,T_UEA[NOMBRE],T_UEA[SERIACIÓN])</f>
        <v/>
      </c>
      <c r="P9" s="41" t="n"/>
      <c r="Q9" s="41" t="n"/>
    </row>
    <row r="10">
      <c r="A10" s="13" t="n"/>
      <c r="B10" s="14">
        <f>LOOKUP(A10,T_UEA[NOMBRE],T_UEA[CLAVE])</f>
        <v/>
      </c>
      <c r="C10" s="14" t="n"/>
      <c r="D10" s="14" t="n"/>
      <c r="E10" s="14" t="n"/>
      <c r="F10" s="13" t="n"/>
      <c r="G10" s="15">
        <f>LOOKUP(F10,T_PROF[NOMBRE],T_PROF[NÚMERO ECONÓMICO])</f>
        <v/>
      </c>
      <c r="H10" s="15" t="n"/>
      <c r="I10" s="15" t="n"/>
      <c r="J10" s="15" t="n"/>
      <c r="K10" s="15" t="n"/>
      <c r="L10" s="15" t="n"/>
      <c r="M10" s="15">
        <f>LOOKUP(A10,T_UEA[NOMBRE],T_UEA[HORAS TOTALES])</f>
        <v/>
      </c>
      <c r="N10" s="15">
        <f>LOOKUP(A10,T_UEA[NOMBRE],T_UEA[CRÉDITOS])</f>
        <v/>
      </c>
      <c r="O10" s="15">
        <f>LOOKUP(A10,T_UEA[NOMBRE],T_UEA[SERIACIÓN])</f>
        <v/>
      </c>
      <c r="P10" s="42" t="n"/>
      <c r="Q10" s="41" t="n"/>
    </row>
    <row r="14">
      <c r="A14" s="44" t="inlineStr">
        <is>
          <t>Trimestre XI</t>
        </is>
      </c>
      <c r="B14" s="11" t="n"/>
      <c r="C14" s="11" t="n"/>
      <c r="D14" s="11" t="n"/>
      <c r="E14" s="11" t="n"/>
      <c r="F14" s="40" t="n"/>
      <c r="G14" s="11" t="n"/>
      <c r="H14" s="11" t="n"/>
      <c r="I14" s="11" t="n"/>
      <c r="J14" s="11" t="n"/>
      <c r="K14" s="11" t="n"/>
      <c r="L14" s="11" t="n"/>
      <c r="M14" s="40" t="n"/>
      <c r="N14" s="40" t="n"/>
      <c r="O14" s="40" t="n"/>
      <c r="P14" s="40" t="n"/>
      <c r="Q14" s="40" t="n"/>
    </row>
    <row r="15">
      <c r="A15" s="101" t="inlineStr">
        <is>
          <t>NOMBRE DEL CURSO</t>
        </is>
      </c>
      <c r="B15" s="102" t="inlineStr">
        <is>
          <t>CLAVE</t>
        </is>
      </c>
      <c r="C15" s="102" t="inlineStr">
        <is>
          <t>GRUPO</t>
        </is>
      </c>
      <c r="D15" s="102" t="inlineStr">
        <is>
          <t>CUPO</t>
        </is>
      </c>
      <c r="E15" s="102" t="inlineStr">
        <is>
          <t>INSCRITOS</t>
        </is>
      </c>
      <c r="F15" s="101" t="inlineStr">
        <is>
          <t>PROFESOR</t>
        </is>
      </c>
      <c r="G15" s="101" t="inlineStr">
        <is>
          <t xml:space="preserve">NÚMERO ECONÓMICO </t>
        </is>
      </c>
      <c r="H15" s="102" t="inlineStr">
        <is>
          <t xml:space="preserve">               H  O  R  A  R  I  O</t>
        </is>
      </c>
      <c r="I15" s="103" t="n"/>
      <c r="J15" s="103" t="n"/>
      <c r="K15" s="103" t="n"/>
      <c r="L15" s="104" t="n"/>
      <c r="M15" s="101" t="inlineStr">
        <is>
          <t>HORAS</t>
        </is>
      </c>
      <c r="N15" s="101" t="inlineStr">
        <is>
          <t>CRÉDITOS</t>
        </is>
      </c>
      <c r="O15" s="99" t="inlineStr">
        <is>
          <t>SERIACIÓN</t>
        </is>
      </c>
      <c r="P15" s="99" t="inlineStr">
        <is>
          <t>OBSERVACIONES</t>
        </is>
      </c>
      <c r="Q15" s="99" t="inlineStr">
        <is>
          <t xml:space="preserve">OBSERVACIONES                     CSE            </t>
        </is>
      </c>
    </row>
    <row r="16">
      <c r="A16" s="100" t="n"/>
      <c r="B16" s="100" t="n"/>
      <c r="C16" s="100" t="n"/>
      <c r="D16" s="102" t="inlineStr">
        <is>
          <t>MAX.</t>
        </is>
      </c>
      <c r="E16" s="100" t="n"/>
      <c r="F16" s="100" t="n"/>
      <c r="G16" s="100" t="n"/>
      <c r="H16" s="102" t="inlineStr">
        <is>
          <t>LUNES</t>
        </is>
      </c>
      <c r="I16" s="102" t="inlineStr">
        <is>
          <t xml:space="preserve"> MARTES</t>
        </is>
      </c>
      <c r="J16" s="102" t="inlineStr">
        <is>
          <t>MIÉRCOLES</t>
        </is>
      </c>
      <c r="K16" s="102" t="inlineStr">
        <is>
          <t>JUEVES</t>
        </is>
      </c>
      <c r="L16" s="102" t="inlineStr">
        <is>
          <t>VIERNES</t>
        </is>
      </c>
      <c r="M16" s="100" t="n"/>
      <c r="N16" s="100" t="n"/>
      <c r="O16" s="100" t="n"/>
      <c r="P16" s="100" t="n"/>
      <c r="Q16" s="100" t="n"/>
    </row>
    <row r="17" ht="28.5" customHeight="1">
      <c r="A17" s="13" t="inlineStr">
        <is>
          <t>Bases de Datos</t>
        </is>
      </c>
      <c r="B17" s="14">
        <f>LOOKUP(A17,T_UEA[NOMBRE],T_UEA[CLAVE])</f>
        <v/>
      </c>
      <c r="C17" s="15" t="inlineStr">
        <is>
          <t>CSI232</t>
        </is>
      </c>
      <c r="D17" s="14" t="n"/>
      <c r="E17" s="14" t="n"/>
      <c r="F17" s="13" t="inlineStr">
        <is>
          <t>OLIVERA VILLARROEL SAZCHA MARCELO</t>
        </is>
      </c>
      <c r="G17" s="15">
        <f>LOOKUP(F17,T_PROF[NOMBRE],T_PROF[NÚMERO ECONÓMICO])</f>
        <v/>
      </c>
      <c r="H17" s="15" t="n"/>
      <c r="I17" s="15" t="n"/>
      <c r="J17" s="15" t="n"/>
      <c r="K17" s="15" t="n"/>
      <c r="L17" s="15" t="n"/>
      <c r="M17" s="15">
        <f>LOOKUP(A17,T_UEA[NOMBRE],T_UEA[HORAS TOTALES])</f>
        <v/>
      </c>
      <c r="N17" s="15">
        <f>LOOKUP(A17,T_UEA[NOMBRE],T_UEA[CRÉDITOS])</f>
        <v/>
      </c>
      <c r="O17" s="15">
        <f>LOOKUP(A17,T_UEA[NOMBRE],T_UEA[SERIACIÓN])</f>
        <v/>
      </c>
      <c r="P17" s="41" t="n"/>
      <c r="Q17" s="41" t="n"/>
    </row>
    <row r="18">
      <c r="A18" s="13" t="inlineStr">
        <is>
          <t xml:space="preserve">Estructura de Datos </t>
        </is>
      </c>
      <c r="B18" s="14">
        <f>LOOKUP(A18,T_UEA[NOMBRE],T_UEA[CLAVE])</f>
        <v/>
      </c>
      <c r="C18" s="15" t="inlineStr">
        <is>
          <t>CSI232</t>
        </is>
      </c>
      <c r="D18" s="14" t="n"/>
      <c r="E18" s="14" t="n"/>
      <c r="F18" s="13" t="inlineStr">
        <is>
          <t>LEYVA DEL FOYO LUIS EDUARDO</t>
        </is>
      </c>
      <c r="G18" s="15">
        <f>LOOKUP(F18,T_PROF[NOMBRE],T_PROF[NÚMERO ECONÓMICO])</f>
        <v/>
      </c>
      <c r="H18" s="15" t="n"/>
      <c r="I18" s="15" t="n"/>
      <c r="J18" s="15" t="n"/>
      <c r="K18" s="15" t="n"/>
      <c r="L18" s="15" t="n"/>
      <c r="M18" s="15">
        <f>LOOKUP(A18,T_UEA[NOMBRE],T_UEA[HORAS TOTALES])</f>
        <v/>
      </c>
      <c r="N18" s="15">
        <f>LOOKUP(A18,T_UEA[NOMBRE],T_UEA[CRÉDITOS])</f>
        <v/>
      </c>
      <c r="O18" s="15">
        <f>LOOKUP(A18,T_UEA[NOMBRE],T_UEA[SERIACIÓN])</f>
        <v/>
      </c>
      <c r="P18" s="41" t="n"/>
      <c r="Q18" s="41" t="n"/>
    </row>
    <row r="19" ht="28.5" customHeight="1">
      <c r="A19" s="13" t="inlineStr">
        <is>
          <t>Gestión de Sistemas de Información y Comunicación</t>
        </is>
      </c>
      <c r="B19" s="14">
        <f>LOOKUP(A19,T_UEA[NOMBRE],T_UEA[CLAVE])</f>
        <v/>
      </c>
      <c r="C19" s="15" t="inlineStr">
        <is>
          <t>CSI232</t>
        </is>
      </c>
      <c r="D19" s="14" t="n"/>
      <c r="E19" s="14" t="n"/>
      <c r="F19" s="13" t="inlineStr">
        <is>
          <t>LEYVA DEL FOYO LUIS EDUARDO</t>
        </is>
      </c>
      <c r="G19" s="15">
        <f>LOOKUP(F19,T_PROF[NOMBRE],T_PROF[NÚMERO ECONÓMICO])</f>
        <v/>
      </c>
      <c r="H19" s="15" t="n"/>
      <c r="I19" s="15" t="n"/>
      <c r="J19" s="15" t="n"/>
      <c r="K19" s="15" t="n"/>
      <c r="L19" s="15" t="n"/>
      <c r="M19" s="15">
        <f>LOOKUP(A19,T_UEA[NOMBRE],T_UEA[HORAS TOTALES])</f>
        <v/>
      </c>
      <c r="N19" s="15">
        <f>LOOKUP(A19,T_UEA[NOMBRE],T_UEA[CRÉDITOS])</f>
        <v/>
      </c>
      <c r="O19" s="15">
        <f>LOOKUP(A19,T_UEA[NOMBRE],T_UEA[SERIACIÓN])</f>
        <v/>
      </c>
      <c r="P19" s="41" t="n"/>
      <c r="Q19" s="41" t="n"/>
    </row>
    <row r="20" ht="28.5" customHeight="1">
      <c r="A20" s="13" t="inlineStr">
        <is>
          <t>Comportamiento Humano en las Organizaciones II</t>
        </is>
      </c>
      <c r="B20" s="14">
        <f>LOOKUP(A20,T_UEA[NOMBRE],T_UEA[CLAVE])</f>
        <v/>
      </c>
      <c r="C20" s="15" t="inlineStr">
        <is>
          <t>CSI232</t>
        </is>
      </c>
      <c r="D20" s="14" t="n"/>
      <c r="E20" s="14" t="n"/>
      <c r="F20" s="13" t="inlineStr">
        <is>
          <t>LEYVA DEL FOYO LUIS EDUARDO</t>
        </is>
      </c>
      <c r="G20" s="15">
        <f>LOOKUP(F20,T_PROF[NOMBRE],T_PROF[NÚMERO ECONÓMICO])</f>
        <v/>
      </c>
      <c r="H20" s="15" t="n"/>
      <c r="I20" s="15" t="n"/>
      <c r="J20" s="15" t="n"/>
      <c r="K20" s="15" t="n"/>
      <c r="L20" s="15" t="n"/>
      <c r="M20" s="15">
        <f>LOOKUP(A20,T_UEA[NOMBRE],T_UEA[HORAS TOTALES])</f>
        <v/>
      </c>
      <c r="N20" s="15">
        <f>LOOKUP(A20,T_UEA[NOMBRE],T_UEA[CRÉDITOS])</f>
        <v/>
      </c>
      <c r="O20" s="15">
        <f>LOOKUP(A20,T_UEA[NOMBRE],T_UEA[SERIACIÓN])</f>
        <v/>
      </c>
      <c r="P20" s="41" t="n"/>
      <c r="Q20" s="41" t="n"/>
    </row>
    <row r="21">
      <c r="A21" s="13" t="n"/>
      <c r="B21" s="14">
        <f>LOOKUP(A21,T_UEA[NOMBRE],T_UEA[CLAVE])</f>
        <v/>
      </c>
      <c r="C21" s="14" t="n"/>
      <c r="D21" s="14" t="n"/>
      <c r="E21" s="14" t="n"/>
      <c r="F21" s="13" t="n"/>
      <c r="G21" s="15">
        <f>LOOKUP(F21,T_PROF[NOMBRE],T_PROF[NÚMERO ECONÓMICO])</f>
        <v/>
      </c>
      <c r="H21" s="15" t="n"/>
      <c r="I21" s="15" t="n"/>
      <c r="J21" s="15" t="n"/>
      <c r="K21" s="15" t="n"/>
      <c r="L21" s="15" t="n"/>
      <c r="M21" s="15">
        <f>LOOKUP(A21,T_UEA[NOMBRE],T_UEA[HORAS TOTALES])</f>
        <v/>
      </c>
      <c r="N21" s="15">
        <f>LOOKUP(A21,T_UEA[NOMBRE],T_UEA[CRÉDITOS])</f>
        <v/>
      </c>
      <c r="O21" s="15">
        <f>LOOKUP(A21,T_UEA[NOMBRE],T_UEA[SERIACIÓN])</f>
        <v/>
      </c>
      <c r="P21" s="42" t="n"/>
      <c r="Q21" s="41" t="n"/>
    </row>
  </sheetData>
  <mergeCells count="24">
    <mergeCell ref="F15:F16"/>
    <mergeCell ref="C4:C5"/>
    <mergeCell ref="E4:E5"/>
    <mergeCell ref="O4:O5"/>
    <mergeCell ref="H4:L4"/>
    <mergeCell ref="M15:M16"/>
    <mergeCell ref="Q4:Q5"/>
    <mergeCell ref="E15:E16"/>
    <mergeCell ref="G15:G16"/>
    <mergeCell ref="Q15:Q16"/>
    <mergeCell ref="B15:B16"/>
    <mergeCell ref="A4:A5"/>
    <mergeCell ref="G4:G5"/>
    <mergeCell ref="N15:N16"/>
    <mergeCell ref="P15:P16"/>
    <mergeCell ref="M4:M5"/>
    <mergeCell ref="B4:B5"/>
    <mergeCell ref="F4:F5"/>
    <mergeCell ref="H15:L15"/>
    <mergeCell ref="N4:N5"/>
    <mergeCell ref="A15:A16"/>
    <mergeCell ref="P4:P5"/>
    <mergeCell ref="C15:C16"/>
    <mergeCell ref="O15:O16"/>
  </mergeCells>
  <dataValidations count="2">
    <dataValidation sqref="A6:A10 A17:A21" showDropDown="0" showInputMessage="1" showErrorMessage="1" allowBlank="1" type="list">
      <formula1>NOMBRE_UEA</formula1>
    </dataValidation>
    <dataValidation sqref="F6:F10 F17:F21" showDropDown="0" showInputMessage="1" showErrorMessage="1" allowBlank="1" type="list">
      <formula1>PROFESOR</formula1>
    </dataValidation>
  </dataValidations>
  <pageMargins left="0.7" right="0.7" top="0.75" bottom="0.75" header="0.3" footer="0.3"/>
  <pageSetup orientation="portrait" verticalDpi="0"/>
</worksheet>
</file>

<file path=xl/worksheets/sheet14.xml><?xml version="1.0" encoding="utf-8"?>
<worksheet xmlns="http://schemas.openxmlformats.org/spreadsheetml/2006/main">
  <sheetPr>
    <outlinePr summaryBelow="1" summaryRight="1"/>
    <pageSetUpPr/>
  </sheetPr>
  <dimension ref="A2:Q21"/>
  <sheetViews>
    <sheetView topLeftCell="A7" workbookViewId="0">
      <selection activeCell="A17" sqref="A17:XFD21"/>
    </sheetView>
  </sheetViews>
  <sheetFormatPr baseColWidth="8" defaultColWidth="11.42578125" defaultRowHeight="15"/>
  <cols>
    <col width="35.140625" customWidth="1" style="39" min="1" max="1"/>
    <col width="7.85546875" bestFit="1" customWidth="1" min="2" max="2"/>
    <col width="9" customWidth="1" min="3" max="3"/>
    <col width="8.28515625" customWidth="1" min="4" max="4"/>
    <col width="12.85546875" customWidth="1" min="5" max="5"/>
    <col width="37" customWidth="1" style="39" min="6" max="6"/>
    <col width="16.28515625" customWidth="1" min="7" max="7"/>
    <col width="8.28515625" customWidth="1" min="8" max="8"/>
    <col width="10.5703125" customWidth="1" min="9" max="9"/>
    <col width="13.85546875" customWidth="1" min="10" max="10"/>
    <col width="9.28515625" customWidth="1" min="11" max="11"/>
    <col width="10.28515625" customWidth="1" min="12" max="12"/>
    <col width="8.5703125" bestFit="1" customWidth="1" style="39" min="13" max="13"/>
    <col width="12.28515625" bestFit="1" customWidth="1" style="39" min="14" max="14"/>
    <col width="12.7109375" bestFit="1" customWidth="1" style="39" min="15" max="15"/>
    <col width="19.7109375" bestFit="1" customWidth="1" style="39" min="16" max="16"/>
    <col width="24.5703125" customWidth="1" style="39" min="17" max="17"/>
  </cols>
  <sheetData>
    <row r="2">
      <c r="A2" s="43" t="n"/>
    </row>
    <row r="3">
      <c r="A3" s="44" t="inlineStr">
        <is>
          <t>Trimestre XII</t>
        </is>
      </c>
      <c r="B3" s="11" t="n"/>
      <c r="C3" s="11" t="n"/>
      <c r="D3" s="11" t="n"/>
      <c r="E3" s="11" t="n"/>
      <c r="F3" s="40" t="n"/>
      <c r="G3" s="11" t="n"/>
      <c r="H3" s="11" t="n"/>
      <c r="I3" s="11" t="n"/>
      <c r="J3" s="11" t="n"/>
      <c r="K3" s="11" t="n"/>
      <c r="L3" s="11" t="n"/>
      <c r="M3" s="40" t="n"/>
      <c r="N3" s="40" t="n"/>
      <c r="O3" s="40" t="n"/>
      <c r="P3" s="40" t="n"/>
      <c r="Q3" s="40" t="n"/>
    </row>
    <row r="4">
      <c r="A4" s="101" t="inlineStr">
        <is>
          <t>NOMBRE DEL CURSO</t>
        </is>
      </c>
      <c r="B4" s="102" t="inlineStr">
        <is>
          <t>CLAVE</t>
        </is>
      </c>
      <c r="C4" s="102" t="inlineStr">
        <is>
          <t>GRUPO</t>
        </is>
      </c>
      <c r="D4" s="102" t="inlineStr">
        <is>
          <t>CUPO</t>
        </is>
      </c>
      <c r="E4" s="102" t="inlineStr">
        <is>
          <t>INSCRITOS</t>
        </is>
      </c>
      <c r="F4" s="101" t="inlineStr">
        <is>
          <t>PROFESOR</t>
        </is>
      </c>
      <c r="G4" s="101" t="inlineStr">
        <is>
          <t xml:space="preserve">NÚMERO ECONÓMICO </t>
        </is>
      </c>
      <c r="H4" s="102" t="inlineStr">
        <is>
          <t xml:space="preserve">               H  O  R  A  R  I  O</t>
        </is>
      </c>
      <c r="I4" s="103" t="n"/>
      <c r="J4" s="103" t="n"/>
      <c r="K4" s="103" t="n"/>
      <c r="L4" s="104" t="n"/>
      <c r="M4" s="101" t="inlineStr">
        <is>
          <t>HORAS</t>
        </is>
      </c>
      <c r="N4" s="101" t="inlineStr">
        <is>
          <t>CRÉDITOS</t>
        </is>
      </c>
      <c r="O4" s="99" t="inlineStr">
        <is>
          <t>SERIACIÓN</t>
        </is>
      </c>
      <c r="P4" s="99" t="inlineStr">
        <is>
          <t>OBSERVACIONES</t>
        </is>
      </c>
      <c r="Q4" s="99" t="inlineStr">
        <is>
          <t xml:space="preserve">OBSERVACIONES                     CSE            </t>
        </is>
      </c>
    </row>
    <row r="5">
      <c r="A5" s="100" t="n"/>
      <c r="B5" s="100" t="n"/>
      <c r="C5" s="100" t="n"/>
      <c r="D5" s="102" t="inlineStr">
        <is>
          <t>MAX.</t>
        </is>
      </c>
      <c r="E5" s="100" t="n"/>
      <c r="F5" s="100" t="n"/>
      <c r="G5" s="100" t="n"/>
      <c r="H5" s="102" t="inlineStr">
        <is>
          <t>LUNES</t>
        </is>
      </c>
      <c r="I5" s="102" t="inlineStr">
        <is>
          <t xml:space="preserve"> MARTES</t>
        </is>
      </c>
      <c r="J5" s="102" t="inlineStr">
        <is>
          <t>MIÉRCOLES</t>
        </is>
      </c>
      <c r="K5" s="102" t="inlineStr">
        <is>
          <t>JUEVES</t>
        </is>
      </c>
      <c r="L5" s="102" t="inlineStr">
        <is>
          <t>VIERNES</t>
        </is>
      </c>
      <c r="M5" s="100" t="n"/>
      <c r="N5" s="100" t="n"/>
      <c r="O5" s="100" t="n"/>
      <c r="P5" s="100" t="n"/>
      <c r="Q5" s="100" t="n"/>
    </row>
    <row r="6">
      <c r="A6" s="13" t="inlineStr">
        <is>
          <t>Bases de Datos</t>
        </is>
      </c>
      <c r="B6" s="14">
        <f>LOOKUP(A6,T_UEA[NOMBRE],T_UEA[CLAVE])</f>
        <v/>
      </c>
      <c r="C6" s="15" t="inlineStr">
        <is>
          <t>TSI123</t>
        </is>
      </c>
      <c r="D6" s="14" t="n"/>
      <c r="E6" s="14" t="n"/>
      <c r="F6" s="13" t="inlineStr">
        <is>
          <t>BEDOLLA PEREDA DEYANIRA</t>
        </is>
      </c>
      <c r="G6" s="15">
        <f>LOOKUP(F6,T_PROF[NOMBRE],T_PROF[NÚMERO ECONÓMICO])</f>
        <v/>
      </c>
      <c r="H6" s="15" t="n"/>
      <c r="I6" s="15" t="n"/>
      <c r="J6" s="15" t="n"/>
      <c r="K6" s="15" t="n"/>
      <c r="L6" s="15" t="n"/>
      <c r="M6" s="15">
        <f>LOOKUP(A6,T_UEA[NOMBRE],T_UEA[HORAS TOTALES])</f>
        <v/>
      </c>
      <c r="N6" s="15">
        <f>LOOKUP(A6,T_UEA[NOMBRE],T_UEA[CRÉDITOS])</f>
        <v/>
      </c>
      <c r="O6" s="15">
        <f>LOOKUP(A6,T_UEA[NOMBRE],T_UEA[SERIACIÓN])</f>
        <v/>
      </c>
      <c r="P6" s="41" t="n"/>
      <c r="Q6" s="41" t="n"/>
    </row>
    <row r="7" ht="28.5" customHeight="1">
      <c r="A7" s="13" t="inlineStr">
        <is>
          <t>Comportamiento Humano en las Organizaciones II</t>
        </is>
      </c>
      <c r="B7" s="14">
        <f>LOOKUP(A7,T_UEA[NOMBRE],T_UEA[CLAVE])</f>
        <v/>
      </c>
      <c r="C7" s="15" t="inlineStr">
        <is>
          <t>TSI124</t>
        </is>
      </c>
      <c r="D7" s="14" t="n"/>
      <c r="E7" s="14" t="n"/>
      <c r="F7" s="13" t="inlineStr">
        <is>
          <t>BEDOLLA PEREDA DEYANIRA</t>
        </is>
      </c>
      <c r="G7" s="15">
        <f>LOOKUP(F7,T_PROF[NOMBRE],T_PROF[NÚMERO ECONÓMICO])</f>
        <v/>
      </c>
      <c r="H7" s="15" t="n"/>
      <c r="I7" s="15" t="n"/>
      <c r="J7" s="15" t="n"/>
      <c r="K7" s="15" t="n"/>
      <c r="L7" s="15" t="n"/>
      <c r="M7" s="15">
        <f>LOOKUP(A7,T_UEA[NOMBRE],T_UEA[HORAS TOTALES])</f>
        <v/>
      </c>
      <c r="N7" s="15">
        <f>LOOKUP(A7,T_UEA[NOMBRE],T_UEA[CRÉDITOS])</f>
        <v/>
      </c>
      <c r="O7" s="15">
        <f>LOOKUP(A7,T_UEA[NOMBRE],T_UEA[SERIACIÓN])</f>
        <v/>
      </c>
      <c r="P7" s="41" t="n"/>
      <c r="Q7" s="41" t="n"/>
    </row>
    <row r="8">
      <c r="A8" s="13" t="inlineStr">
        <is>
          <t>Computación Inalámbrica y Móvil</t>
        </is>
      </c>
      <c r="B8" s="14">
        <f>LOOKUP(A8,T_UEA[NOMBRE],T_UEA[CLAVE])</f>
        <v/>
      </c>
      <c r="C8" s="15" t="inlineStr">
        <is>
          <t>TSI125</t>
        </is>
      </c>
      <c r="D8" s="14" t="n"/>
      <c r="E8" s="14" t="n"/>
      <c r="F8" s="13" t="inlineStr">
        <is>
          <t>MATEOS PAPIS ALFREDO PIERO</t>
        </is>
      </c>
      <c r="G8" s="15">
        <f>LOOKUP(F8,T_PROF[NOMBRE],T_PROF[NÚMERO ECONÓMICO])</f>
        <v/>
      </c>
      <c r="H8" s="15" t="n"/>
      <c r="I8" s="15" t="n"/>
      <c r="J8" s="15" t="n"/>
      <c r="K8" s="15" t="n"/>
      <c r="L8" s="15" t="n"/>
      <c r="M8" s="15">
        <f>LOOKUP(A8,T_UEA[NOMBRE],T_UEA[HORAS TOTALES])</f>
        <v/>
      </c>
      <c r="N8" s="15">
        <f>LOOKUP(A8,T_UEA[NOMBRE],T_UEA[CRÉDITOS])</f>
        <v/>
      </c>
      <c r="O8" s="15">
        <f>LOOKUP(A8,T_UEA[NOMBRE],T_UEA[SERIACIÓN])</f>
        <v/>
      </c>
      <c r="P8" s="41" t="n"/>
      <c r="Q8" s="41" t="n"/>
    </row>
    <row r="9">
      <c r="A9" s="13" t="inlineStr">
        <is>
          <t>Bases de Datos</t>
        </is>
      </c>
      <c r="B9" s="14">
        <f>LOOKUP(A9,T_UEA[NOMBRE],T_UEA[CLAVE])</f>
        <v/>
      </c>
      <c r="C9" s="15" t="inlineStr">
        <is>
          <t>TSI126</t>
        </is>
      </c>
      <c r="D9" s="14" t="n"/>
      <c r="E9" s="14" t="n"/>
      <c r="F9" s="13" t="inlineStr">
        <is>
          <t>AVILA GONZALEZ RAFAEL</t>
        </is>
      </c>
      <c r="G9" s="15">
        <f>LOOKUP(F9,T_PROF[NOMBRE],T_PROF[NÚMERO ECONÓMICO])</f>
        <v/>
      </c>
      <c r="H9" s="15" t="n"/>
      <c r="I9" s="15" t="n"/>
      <c r="J9" s="15" t="n"/>
      <c r="K9" s="15" t="n"/>
      <c r="L9" s="15" t="n"/>
      <c r="M9" s="15">
        <f>LOOKUP(A9,T_UEA[NOMBRE],T_UEA[HORAS TOTALES])</f>
        <v/>
      </c>
      <c r="N9" s="15">
        <f>LOOKUP(A9,T_UEA[NOMBRE],T_UEA[CRÉDITOS])</f>
        <v/>
      </c>
      <c r="O9" s="15">
        <f>LOOKUP(A9,T_UEA[NOMBRE],T_UEA[SERIACIÓN])</f>
        <v/>
      </c>
      <c r="P9" s="18" t="n"/>
      <c r="Q9" s="41" t="n"/>
    </row>
    <row r="10">
      <c r="A10" s="13" t="inlineStr">
        <is>
          <t>Bases de Datos</t>
        </is>
      </c>
      <c r="B10" s="14">
        <f>LOOKUP(A10,T_UEA[NOMBRE],T_UEA[CLAVE])</f>
        <v/>
      </c>
      <c r="C10" s="15" t="inlineStr">
        <is>
          <t>TSI127</t>
        </is>
      </c>
      <c r="D10" s="14" t="n"/>
      <c r="E10" s="14" t="n"/>
      <c r="F10" s="13" t="inlineStr">
        <is>
          <t>CABALLERO QUIROZ AARON JOSE</t>
        </is>
      </c>
      <c r="G10" s="15">
        <f>LOOKUP(F10,T_PROF[NOMBRE],T_PROF[NÚMERO ECONÓMICO])</f>
        <v/>
      </c>
      <c r="H10" s="15" t="n"/>
      <c r="I10" s="15" t="n"/>
      <c r="J10" s="15" t="n"/>
      <c r="K10" s="15" t="n"/>
      <c r="L10" s="15" t="n"/>
      <c r="M10" s="15">
        <f>LOOKUP(A10,T_UEA[NOMBRE],T_UEA[HORAS TOTALES])</f>
        <v/>
      </c>
      <c r="N10" s="15">
        <f>LOOKUP(A10,T_UEA[NOMBRE],T_UEA[CRÉDITOS])</f>
        <v/>
      </c>
      <c r="O10" s="15">
        <f>LOOKUP(A10,T_UEA[NOMBRE],T_UEA[SERIACIÓN])</f>
        <v/>
      </c>
      <c r="P10" s="42" t="n"/>
      <c r="Q10" s="41" t="n"/>
    </row>
    <row r="14">
      <c r="A14" s="44" t="inlineStr">
        <is>
          <t>Trimestre XII</t>
        </is>
      </c>
      <c r="B14" s="11" t="n"/>
      <c r="C14" s="11" t="n"/>
      <c r="D14" s="11" t="n"/>
      <c r="E14" s="11" t="n"/>
      <c r="F14" s="40" t="n"/>
      <c r="G14" s="11" t="n"/>
      <c r="H14" s="11" t="n"/>
      <c r="I14" s="11" t="n"/>
      <c r="J14" s="11" t="n"/>
      <c r="K14" s="11" t="n"/>
      <c r="L14" s="11" t="n"/>
      <c r="M14" s="40" t="n"/>
      <c r="N14" s="40" t="n"/>
      <c r="O14" s="40" t="n"/>
      <c r="P14" s="40" t="n"/>
      <c r="Q14" s="40" t="n"/>
    </row>
    <row r="15">
      <c r="A15" s="101" t="inlineStr">
        <is>
          <t>NOMBRE DEL CURSO</t>
        </is>
      </c>
      <c r="B15" s="102" t="inlineStr">
        <is>
          <t>CLAVE</t>
        </is>
      </c>
      <c r="C15" s="102" t="inlineStr">
        <is>
          <t>GRUPO</t>
        </is>
      </c>
      <c r="D15" s="102" t="inlineStr">
        <is>
          <t>CUPO</t>
        </is>
      </c>
      <c r="E15" s="102" t="inlineStr">
        <is>
          <t>INSCRITOS</t>
        </is>
      </c>
      <c r="F15" s="101" t="inlineStr">
        <is>
          <t>PROFESOR</t>
        </is>
      </c>
      <c r="G15" s="101" t="inlineStr">
        <is>
          <t xml:space="preserve">NÚMERO ECONÓMICO </t>
        </is>
      </c>
      <c r="H15" s="102" t="inlineStr">
        <is>
          <t xml:space="preserve">               H  O  R  A  R  I  O</t>
        </is>
      </c>
      <c r="I15" s="103" t="n"/>
      <c r="J15" s="103" t="n"/>
      <c r="K15" s="103" t="n"/>
      <c r="L15" s="104" t="n"/>
      <c r="M15" s="101" t="inlineStr">
        <is>
          <t>HORAS</t>
        </is>
      </c>
      <c r="N15" s="101" t="inlineStr">
        <is>
          <t>CRÉDITOS</t>
        </is>
      </c>
      <c r="O15" s="99" t="inlineStr">
        <is>
          <t>SERIACIÓN</t>
        </is>
      </c>
      <c r="P15" s="99" t="inlineStr">
        <is>
          <t>OBSERVACIONES</t>
        </is>
      </c>
      <c r="Q15" s="99" t="inlineStr">
        <is>
          <t xml:space="preserve">OBSERVACIONES                     CSE            </t>
        </is>
      </c>
    </row>
    <row r="16">
      <c r="A16" s="100" t="n"/>
      <c r="B16" s="100" t="n"/>
      <c r="C16" s="100" t="n"/>
      <c r="D16" s="102" t="inlineStr">
        <is>
          <t>MAX.</t>
        </is>
      </c>
      <c r="E16" s="100" t="n"/>
      <c r="F16" s="100" t="n"/>
      <c r="G16" s="100" t="n"/>
      <c r="H16" s="102" t="inlineStr">
        <is>
          <t>LUNES</t>
        </is>
      </c>
      <c r="I16" s="102" t="inlineStr">
        <is>
          <t xml:space="preserve"> MARTES</t>
        </is>
      </c>
      <c r="J16" s="102" t="inlineStr">
        <is>
          <t>MIÉRCOLES</t>
        </is>
      </c>
      <c r="K16" s="102" t="inlineStr">
        <is>
          <t>JUEVES</t>
        </is>
      </c>
      <c r="L16" s="102" t="inlineStr">
        <is>
          <t>VIERNES</t>
        </is>
      </c>
      <c r="M16" s="100" t="n"/>
      <c r="N16" s="100" t="n"/>
      <c r="O16" s="100" t="n"/>
      <c r="P16" s="100" t="n"/>
      <c r="Q16" s="100" t="n"/>
    </row>
    <row r="17" ht="28.5" customHeight="1">
      <c r="A17" s="13" t="inlineStr">
        <is>
          <t>Fundamentos de Teoría Administrativa</t>
        </is>
      </c>
      <c r="B17" s="14">
        <f>LOOKUP(A17,T_UEA[NOMBRE],T_UEA[CLAVE])</f>
        <v/>
      </c>
      <c r="C17" s="15" t="inlineStr">
        <is>
          <t>TSI23</t>
        </is>
      </c>
      <c r="D17" s="14" t="n"/>
      <c r="E17" s="14" t="n"/>
      <c r="F17" s="13" t="inlineStr">
        <is>
          <t>AVILA GONZALEZ RAFAEL</t>
        </is>
      </c>
      <c r="G17" s="15">
        <f>LOOKUP(F17,T_PROF[NOMBRE],T_PROF[NÚMERO ECONÓMICO])</f>
        <v/>
      </c>
      <c r="H17" s="15" t="n"/>
      <c r="I17" s="15" t="n"/>
      <c r="J17" s="15" t="n"/>
      <c r="K17" s="15" t="n"/>
      <c r="L17" s="15" t="n"/>
      <c r="M17" s="15">
        <f>LOOKUP(A17,T_UEA[NOMBRE],T_UEA[HORAS TOTALES])</f>
        <v/>
      </c>
      <c r="N17" s="15">
        <f>LOOKUP(A17,T_UEA[NOMBRE],T_UEA[CRÉDITOS])</f>
        <v/>
      </c>
      <c r="O17" s="15">
        <f>LOOKUP(A17,T_UEA[NOMBRE],T_UEA[SERIACIÓN])</f>
        <v/>
      </c>
      <c r="P17" s="41" t="n"/>
      <c r="Q17" s="41" t="n"/>
    </row>
    <row r="18">
      <c r="A18" s="13" t="inlineStr">
        <is>
          <t>Arquitectura de Computadoras</t>
        </is>
      </c>
      <c r="B18" s="14">
        <f>LOOKUP(A18,T_UEA[NOMBRE],T_UEA[CLAVE])</f>
        <v/>
      </c>
      <c r="C18" s="15" t="inlineStr">
        <is>
          <t>TSI24</t>
        </is>
      </c>
      <c r="D18" s="14" t="n"/>
      <c r="E18" s="14" t="n"/>
      <c r="F18" s="13" t="inlineStr">
        <is>
          <t>AVILA GONZALEZ RAFAEL</t>
        </is>
      </c>
      <c r="G18" s="15">
        <f>LOOKUP(F18,T_PROF[NOMBRE],T_PROF[NÚMERO ECONÓMICO])</f>
        <v/>
      </c>
      <c r="H18" s="15" t="n"/>
      <c r="I18" s="15" t="n"/>
      <c r="J18" s="15" t="n"/>
      <c r="K18" s="15" t="n"/>
      <c r="L18" s="15" t="n"/>
      <c r="M18" s="15">
        <f>LOOKUP(A18,T_UEA[NOMBRE],T_UEA[HORAS TOTALES])</f>
        <v/>
      </c>
      <c r="N18" s="15">
        <f>LOOKUP(A18,T_UEA[NOMBRE],T_UEA[CRÉDITOS])</f>
        <v/>
      </c>
      <c r="O18" s="15">
        <f>LOOKUP(A18,T_UEA[NOMBRE],T_UEA[SERIACIÓN])</f>
        <v/>
      </c>
      <c r="P18" s="41" t="n"/>
      <c r="Q18" s="41" t="n"/>
    </row>
    <row r="19" ht="28.5" customHeight="1">
      <c r="A19" s="13" t="inlineStr">
        <is>
          <t>Comportamiento Humano en las Organizaciones I</t>
        </is>
      </c>
      <c r="B19" s="14">
        <f>LOOKUP(A19,T_UEA[NOMBRE],T_UEA[CLAVE])</f>
        <v/>
      </c>
      <c r="C19" s="15" t="inlineStr">
        <is>
          <t>TSI25</t>
        </is>
      </c>
      <c r="D19" s="14" t="n"/>
      <c r="E19" s="14" t="n"/>
      <c r="F19" s="13" t="inlineStr">
        <is>
          <t>MATEOS PAPIS ALFREDO PIERO</t>
        </is>
      </c>
      <c r="G19" s="15">
        <f>LOOKUP(F19,T_PROF[NOMBRE],T_PROF[NÚMERO ECONÓMICO])</f>
        <v/>
      </c>
      <c r="H19" s="15" t="n"/>
      <c r="I19" s="15" t="n"/>
      <c r="J19" s="15" t="n"/>
      <c r="K19" s="15" t="n"/>
      <c r="L19" s="15" t="n"/>
      <c r="M19" s="15">
        <f>LOOKUP(A19,T_UEA[NOMBRE],T_UEA[HORAS TOTALES])</f>
        <v/>
      </c>
      <c r="N19" s="15">
        <f>LOOKUP(A19,T_UEA[NOMBRE],T_UEA[CRÉDITOS])</f>
        <v/>
      </c>
      <c r="O19" s="15">
        <f>LOOKUP(A19,T_UEA[NOMBRE],T_UEA[SERIACIÓN])</f>
        <v/>
      </c>
      <c r="P19" s="41" t="n"/>
      <c r="Q19" s="41" t="n"/>
    </row>
    <row r="20" ht="28.5" customHeight="1">
      <c r="A20" s="13" t="inlineStr">
        <is>
          <t>Seminario de Sistemas Inteligentes I</t>
        </is>
      </c>
      <c r="B20" s="14">
        <f>LOOKUP(A20,T_UEA[NOMBRE],T_UEA[CLAVE])</f>
        <v/>
      </c>
      <c r="C20" s="15" t="inlineStr">
        <is>
          <t>TSI26</t>
        </is>
      </c>
      <c r="D20" s="14" t="n"/>
      <c r="E20" s="14" t="n"/>
      <c r="F20" s="13" t="inlineStr">
        <is>
          <t>RODRIGUEZ MORALES LUIS ALFREDO</t>
        </is>
      </c>
      <c r="G20" s="15">
        <f>LOOKUP(F20,T_PROF[NOMBRE],T_PROF[NÚMERO ECONÓMICO])</f>
        <v/>
      </c>
      <c r="H20" s="15" t="n"/>
      <c r="I20" s="15" t="n"/>
      <c r="J20" s="15" t="n"/>
      <c r="K20" s="15" t="n"/>
      <c r="L20" s="15" t="n"/>
      <c r="M20" s="15">
        <f>LOOKUP(A20,T_UEA[NOMBRE],T_UEA[HORAS TOTALES])</f>
        <v/>
      </c>
      <c r="N20" s="15">
        <f>LOOKUP(A20,T_UEA[NOMBRE],T_UEA[CRÉDITOS])</f>
        <v/>
      </c>
      <c r="O20" s="15">
        <f>LOOKUP(A20,T_UEA[NOMBRE],T_UEA[SERIACIÓN])</f>
        <v/>
      </c>
      <c r="P20" s="18" t="n"/>
      <c r="Q20" s="41" t="n"/>
    </row>
    <row r="21">
      <c r="A21" s="13" t="inlineStr">
        <is>
          <t>Probabilidad y Estadística</t>
        </is>
      </c>
      <c r="B21" s="14">
        <f>LOOKUP(A21,T_UEA[NOMBRE],T_UEA[CLAVE])</f>
        <v/>
      </c>
      <c r="C21" s="15" t="inlineStr">
        <is>
          <t>TSI27</t>
        </is>
      </c>
      <c r="D21" s="14" t="n"/>
      <c r="E21" s="14" t="n"/>
      <c r="F21" s="13" t="inlineStr">
        <is>
          <t>LEYVA DEL FOYO LUIS EDUARDO</t>
        </is>
      </c>
      <c r="G21" s="15">
        <f>LOOKUP(F21,T_PROF[NOMBRE],T_PROF[NÚMERO ECONÓMICO])</f>
        <v/>
      </c>
      <c r="H21" s="15" t="n"/>
      <c r="I21" s="15" t="n"/>
      <c r="J21" s="15" t="n"/>
      <c r="K21" s="15" t="n"/>
      <c r="L21" s="15" t="n"/>
      <c r="M21" s="15">
        <f>LOOKUP(A21,T_UEA[NOMBRE],T_UEA[HORAS TOTALES])</f>
        <v/>
      </c>
      <c r="N21" s="15">
        <f>LOOKUP(A21,T_UEA[NOMBRE],T_UEA[CRÉDITOS])</f>
        <v/>
      </c>
      <c r="O21" s="15">
        <f>LOOKUP(A21,T_UEA[NOMBRE],T_UEA[SERIACIÓN])</f>
        <v/>
      </c>
      <c r="P21" s="42" t="n"/>
      <c r="Q21" s="41" t="n"/>
    </row>
  </sheetData>
  <mergeCells count="24">
    <mergeCell ref="F15:F16"/>
    <mergeCell ref="C4:C5"/>
    <mergeCell ref="E4:E5"/>
    <mergeCell ref="O4:O5"/>
    <mergeCell ref="H4:L4"/>
    <mergeCell ref="M15:M16"/>
    <mergeCell ref="Q4:Q5"/>
    <mergeCell ref="E15:E16"/>
    <mergeCell ref="G15:G16"/>
    <mergeCell ref="Q15:Q16"/>
    <mergeCell ref="B15:B16"/>
    <mergeCell ref="A4:A5"/>
    <mergeCell ref="G4:G5"/>
    <mergeCell ref="N15:N16"/>
    <mergeCell ref="P15:P16"/>
    <mergeCell ref="M4:M5"/>
    <mergeCell ref="B4:B5"/>
    <mergeCell ref="F4:F5"/>
    <mergeCell ref="H15:L15"/>
    <mergeCell ref="N4:N5"/>
    <mergeCell ref="A15:A16"/>
    <mergeCell ref="P4:P5"/>
    <mergeCell ref="C15:C16"/>
    <mergeCell ref="O15:O16"/>
  </mergeCells>
  <dataValidations count="2">
    <dataValidation sqref="F6:F10 F17:F21" showDropDown="0" showInputMessage="1" showErrorMessage="1" allowBlank="1" type="list">
      <formula1>PROFESOR</formula1>
    </dataValidation>
    <dataValidation sqref="A6:A10 A17:A21" showDropDown="0" showInputMessage="1" showErrorMessage="1" allowBlank="1" type="list">
      <formula1>NOMBRE_UEA</formula1>
    </dataValidation>
  </dataValidations>
  <pageMargins left="0.7" right="0.7" top="0.75" bottom="0.75" header="0.3" footer="0.3"/>
  <pageSetup orientation="portrait" verticalDpi="0"/>
</worksheet>
</file>

<file path=xl/worksheets/sheet15.xml><?xml version="1.0" encoding="utf-8"?>
<worksheet xmlns="http://schemas.openxmlformats.org/spreadsheetml/2006/main">
  <sheetPr>
    <outlinePr summaryBelow="1" summaryRight="1"/>
    <pageSetUpPr/>
  </sheetPr>
  <dimension ref="A2:V65"/>
  <sheetViews>
    <sheetView zoomScale="60" zoomScaleNormal="60" workbookViewId="0">
      <selection activeCell="A15" sqref="A15"/>
    </sheetView>
  </sheetViews>
  <sheetFormatPr baseColWidth="8" defaultColWidth="11.42578125" defaultRowHeight="15"/>
  <cols>
    <col width="80.7109375" customWidth="1" min="1" max="1"/>
    <col width="20.7109375" customWidth="1" min="2" max="5"/>
    <col width="60.7109375" customWidth="1" min="6" max="6"/>
    <col width="25.7109375" customWidth="1" min="7" max="7"/>
    <col width="26.85546875" customWidth="1" min="8" max="8"/>
    <col width="22.7109375" customWidth="1" min="9" max="9"/>
    <col width="25" customWidth="1" min="10" max="10"/>
    <col width="22.85546875" customWidth="1" min="11" max="11"/>
    <col width="30.7109375" customWidth="1" min="12" max="12"/>
    <col width="20.7109375" customWidth="1" min="13" max="13"/>
    <col width="25.7109375" customWidth="1" min="14" max="14"/>
    <col width="30.7109375" customWidth="1" min="15" max="16"/>
    <col width="40.7109375" customWidth="1" min="17" max="17"/>
  </cols>
  <sheetData>
    <row r="2" ht="18" customHeight="1">
      <c r="A2" s="49" t="inlineStr">
        <is>
          <t>EJEMPLO</t>
        </is>
      </c>
    </row>
    <row r="3" ht="25.5" customHeight="1">
      <c r="A3" s="50" t="inlineStr">
        <is>
          <t xml:space="preserve">Trimestre I </t>
        </is>
      </c>
      <c r="B3" s="51" t="n"/>
      <c r="C3" s="51" t="n"/>
      <c r="D3" s="51" t="n"/>
      <c r="E3" s="51" t="n"/>
      <c r="F3" s="51" t="n"/>
      <c r="G3" s="51" t="n"/>
      <c r="H3" s="51" t="n"/>
      <c r="I3" s="51" t="n"/>
      <c r="J3" s="51" t="n"/>
      <c r="K3" s="51" t="n"/>
      <c r="L3" s="51" t="n"/>
      <c r="M3" s="52" t="n"/>
      <c r="N3" s="52" t="n"/>
      <c r="O3" s="52" t="n"/>
      <c r="P3" s="53" t="n"/>
      <c r="Q3" s="53" t="n"/>
    </row>
    <row r="4" ht="23.25" customHeight="1">
      <c r="A4" s="112" t="inlineStr">
        <is>
          <t>NOMBRE DEL CURSO</t>
        </is>
      </c>
      <c r="B4" s="112" t="inlineStr">
        <is>
          <t>CLAVE</t>
        </is>
      </c>
      <c r="C4" s="112" t="inlineStr">
        <is>
          <t>GRUPO</t>
        </is>
      </c>
      <c r="D4" s="112" t="inlineStr">
        <is>
          <t>CUPO</t>
        </is>
      </c>
      <c r="E4" s="112" t="inlineStr">
        <is>
          <t>INSCRITOS</t>
        </is>
      </c>
      <c r="F4" s="112" t="inlineStr">
        <is>
          <t>PROFESOR</t>
        </is>
      </c>
      <c r="G4" s="106" t="inlineStr">
        <is>
          <t xml:space="preserve">NÚMERO ECONÓMICO </t>
        </is>
      </c>
      <c r="H4" s="112" t="inlineStr">
        <is>
          <t xml:space="preserve">               H  O  R  A  R  I  O</t>
        </is>
      </c>
      <c r="I4" s="103" t="n"/>
      <c r="J4" s="103" t="n"/>
      <c r="K4" s="103" t="n"/>
      <c r="L4" s="104" t="n"/>
      <c r="M4" s="106" t="inlineStr">
        <is>
          <t>HORAS</t>
        </is>
      </c>
      <c r="N4" s="106" t="inlineStr">
        <is>
          <t>CRÉDITOS</t>
        </is>
      </c>
      <c r="O4" s="105" t="inlineStr">
        <is>
          <t>SERIACIÓN</t>
        </is>
      </c>
      <c r="P4" s="105" t="inlineStr">
        <is>
          <t>OBSERVACIONES</t>
        </is>
      </c>
      <c r="Q4" s="107" t="inlineStr">
        <is>
          <t xml:space="preserve">OBSERVACIONES                     CSE            </t>
        </is>
      </c>
    </row>
    <row r="5" ht="23.25" customHeight="1">
      <c r="A5" s="100" t="n"/>
      <c r="B5" s="100" t="n"/>
      <c r="C5" s="100" t="n"/>
      <c r="D5" s="112" t="inlineStr">
        <is>
          <t>MAX.</t>
        </is>
      </c>
      <c r="E5" s="100" t="n"/>
      <c r="F5" s="100" t="n"/>
      <c r="G5" s="100" t="n"/>
      <c r="H5" s="112" t="inlineStr">
        <is>
          <t>LUNES</t>
        </is>
      </c>
      <c r="I5" s="112" t="inlineStr">
        <is>
          <t xml:space="preserve"> MARTES</t>
        </is>
      </c>
      <c r="J5" s="112" t="inlineStr">
        <is>
          <t>MIÉRCOLES</t>
        </is>
      </c>
      <c r="K5" s="112" t="inlineStr">
        <is>
          <t>JUEVES</t>
        </is>
      </c>
      <c r="L5" s="112" t="inlineStr">
        <is>
          <t>VIERNES</t>
        </is>
      </c>
      <c r="M5" s="100" t="n"/>
      <c r="N5" s="100" t="n"/>
      <c r="O5" s="100" t="n"/>
      <c r="P5" s="100" t="n"/>
      <c r="Q5" s="100" t="n"/>
    </row>
    <row r="6" ht="36" customHeight="1">
      <c r="A6" s="55" t="inlineStr">
        <is>
          <t>Introducción al Pensamiento Matemático</t>
        </is>
      </c>
      <c r="B6" s="56" t="n">
        <v>4000001</v>
      </c>
      <c r="C6" s="56" t="inlineStr">
        <is>
          <t>TD01IB</t>
        </is>
      </c>
      <c r="D6" s="57" t="n">
        <v>35</v>
      </c>
      <c r="E6" s="57" t="n">
        <v>32</v>
      </c>
      <c r="F6" s="57" t="inlineStr">
        <is>
          <t>DR. REVAH MOISEEV SERGIO</t>
        </is>
      </c>
      <c r="G6" s="57" t="n">
        <v>2480</v>
      </c>
      <c r="H6" s="56" t="inlineStr">
        <is>
          <t xml:space="preserve">08:00 - 10:00                       A-505        </t>
        </is>
      </c>
      <c r="I6" s="56" t="n"/>
      <c r="J6" s="56" t="inlineStr">
        <is>
          <t xml:space="preserve">08:00 - 10:00                       A-505        </t>
        </is>
      </c>
      <c r="K6" s="56" t="inlineStr">
        <is>
          <t xml:space="preserve">             </t>
        </is>
      </c>
      <c r="L6" s="56" t="inlineStr">
        <is>
          <t xml:space="preserve">08:00 - 10:00                       A-505        </t>
        </is>
      </c>
      <c r="M6" s="58" t="n">
        <v>6</v>
      </c>
      <c r="N6" s="58" t="n">
        <v>9</v>
      </c>
      <c r="O6" s="59" t="n"/>
      <c r="P6" s="60" t="n"/>
      <c r="Q6" s="60" t="n"/>
    </row>
    <row r="7" ht="36" customHeight="1">
      <c r="A7" s="66" t="inlineStr">
        <is>
          <t>Laboratorio Temático II</t>
        </is>
      </c>
      <c r="B7" s="56" t="n">
        <v>4000034</v>
      </c>
      <c r="C7" s="56" t="inlineStr">
        <is>
          <t>TD01IB</t>
        </is>
      </c>
      <c r="D7" s="57" t="n">
        <v>35</v>
      </c>
      <c r="E7" s="57" t="n">
        <v>32</v>
      </c>
      <c r="F7" s="57" t="inlineStr">
        <is>
          <t>DR. REVAH MOISEEV SERGIO</t>
        </is>
      </c>
      <c r="G7" s="57" t="n">
        <v>2481</v>
      </c>
      <c r="H7" s="56" t="inlineStr">
        <is>
          <t xml:space="preserve">08:00 - 10:00                       A-505        </t>
        </is>
      </c>
      <c r="I7" s="56" t="n"/>
      <c r="J7" s="56" t="inlineStr">
        <is>
          <t xml:space="preserve">08:00 - 10:00                       A-505        </t>
        </is>
      </c>
      <c r="K7" s="56" t="inlineStr">
        <is>
          <t xml:space="preserve">             </t>
        </is>
      </c>
      <c r="L7" s="56" t="inlineStr">
        <is>
          <t xml:space="preserve">08:00 - 10:00                       A-505        </t>
        </is>
      </c>
      <c r="M7" s="58" t="n">
        <v>6</v>
      </c>
      <c r="N7" s="58" t="n">
        <v>9</v>
      </c>
      <c r="O7" s="59" t="n"/>
      <c r="P7" s="60" t="n"/>
      <c r="Q7" s="60" t="n"/>
    </row>
    <row r="8" ht="36" customHeight="1">
      <c r="A8" s="55" t="inlineStr">
        <is>
          <t>Laboratorio Temático IV</t>
        </is>
      </c>
      <c r="B8" s="56" t="n">
        <v>4000002</v>
      </c>
      <c r="C8" s="56" t="inlineStr">
        <is>
          <t>TD01IB</t>
        </is>
      </c>
      <c r="D8" s="57" t="n">
        <v>35</v>
      </c>
      <c r="E8" s="57" t="n">
        <v>32</v>
      </c>
      <c r="F8" s="57" t="inlineStr">
        <is>
          <t>DR. REVAH MOISEEV SERGIO</t>
        </is>
      </c>
      <c r="G8" s="57" t="n">
        <v>2481</v>
      </c>
      <c r="H8" s="56" t="inlineStr">
        <is>
          <t xml:space="preserve">08:00 - 10:00                       A-505        </t>
        </is>
      </c>
      <c r="I8" s="56" t="n"/>
      <c r="J8" s="56" t="inlineStr">
        <is>
          <t xml:space="preserve">08:00 - 10:00                       A-505        </t>
        </is>
      </c>
      <c r="K8" s="56" t="inlineStr">
        <is>
          <t xml:space="preserve">             </t>
        </is>
      </c>
      <c r="L8" s="56" t="inlineStr">
        <is>
          <t xml:space="preserve">08:00 - 10:00                       A-505        </t>
        </is>
      </c>
      <c r="M8" s="58" t="n">
        <v>15</v>
      </c>
      <c r="N8" s="58" t="n">
        <v>9</v>
      </c>
      <c r="O8" s="59" t="n"/>
      <c r="P8" s="60" t="n"/>
      <c r="Q8" s="60" t="n"/>
    </row>
    <row r="9" ht="36" customHeight="1">
      <c r="A9" s="55" t="inlineStr">
        <is>
          <t>Taller de Literacidad  Académica</t>
        </is>
      </c>
      <c r="B9" s="56" t="n">
        <v>4000008</v>
      </c>
      <c r="C9" s="56" t="inlineStr">
        <is>
          <t>TD01IB</t>
        </is>
      </c>
      <c r="D9" s="57" t="n">
        <v>35</v>
      </c>
      <c r="E9" s="57" t="n">
        <v>32</v>
      </c>
      <c r="F9" s="57" t="inlineStr">
        <is>
          <t>DRA. JUANA JIMENA OTERO NEGRETE</t>
        </is>
      </c>
      <c r="G9" s="57" t="n">
        <v>37842</v>
      </c>
      <c r="H9" s="56" t="inlineStr">
        <is>
          <t>12:00 - 14:00
 A-424</t>
        </is>
      </c>
      <c r="I9" s="56" t="n"/>
      <c r="J9" s="56" t="inlineStr">
        <is>
          <t>12:00 - 14:00 
 A-424</t>
        </is>
      </c>
      <c r="K9" s="56" t="n"/>
      <c r="L9" s="56" t="inlineStr">
        <is>
          <t>12:00 - 14:00
 A-428</t>
        </is>
      </c>
      <c r="M9" s="58" t="n">
        <v>6</v>
      </c>
      <c r="N9" s="58" t="n">
        <v>9</v>
      </c>
      <c r="O9" s="59" t="n"/>
      <c r="P9" s="60" t="n"/>
      <c r="Q9" s="60" t="n"/>
    </row>
    <row r="10" ht="36" customHeight="1">
      <c r="A10" s="55" t="inlineStr">
        <is>
          <t>Laboratorio Temático III</t>
        </is>
      </c>
      <c r="B10" s="56" t="n">
        <v>40000235</v>
      </c>
      <c r="C10" s="56" t="inlineStr">
        <is>
          <t>TD01IB</t>
        </is>
      </c>
      <c r="D10" s="57" t="n">
        <v>35</v>
      </c>
      <c r="E10" s="57" t="n">
        <v>32</v>
      </c>
      <c r="F10" s="57" t="inlineStr">
        <is>
          <t>DR. REVAH MOISEEV SERGIO</t>
        </is>
      </c>
      <c r="G10" s="57" t="n">
        <v>2481</v>
      </c>
      <c r="H10" s="56" t="inlineStr">
        <is>
          <t xml:space="preserve">08:00 - 10:00                       A-505        </t>
        </is>
      </c>
      <c r="I10" s="56" t="n"/>
      <c r="J10" s="56" t="inlineStr">
        <is>
          <t xml:space="preserve">08:00 - 10:00                       A-505        </t>
        </is>
      </c>
      <c r="K10" s="56" t="inlineStr">
        <is>
          <t xml:space="preserve">             </t>
        </is>
      </c>
      <c r="L10" s="56" t="inlineStr">
        <is>
          <t xml:space="preserve">08:00 - 10:00                       A-505        </t>
        </is>
      </c>
      <c r="M10" s="58" t="n">
        <v>15</v>
      </c>
      <c r="N10" s="58" t="n">
        <v>9</v>
      </c>
      <c r="O10" s="59" t="n"/>
      <c r="P10" s="60" t="n"/>
      <c r="Q10" s="60" t="n"/>
    </row>
    <row r="11" ht="36" customHeight="1">
      <c r="A11" s="55" t="inlineStr">
        <is>
          <t>Seminario sobre Sustentabilidad</t>
        </is>
      </c>
      <c r="B11" s="56" t="n">
        <v>4000007</v>
      </c>
      <c r="C11" s="56" t="inlineStr">
        <is>
          <t>TD01IB</t>
        </is>
      </c>
      <c r="D11" s="57" t="n">
        <v>30</v>
      </c>
      <c r="E11" s="57" t="n">
        <v>30</v>
      </c>
      <c r="F11" s="57" t="inlineStr">
        <is>
          <t>DRA. PERLA YOLANDA LÓPEZ CAMACHO</t>
        </is>
      </c>
      <c r="G11" s="57" t="n">
        <v>36415</v>
      </c>
      <c r="H11" s="56" t="n"/>
      <c r="I11" s="56" t="inlineStr">
        <is>
          <t>8:00 - 11:00
  A-510</t>
        </is>
      </c>
      <c r="J11" s="56" t="n"/>
      <c r="K11" s="56" t="n"/>
      <c r="L11" s="56" t="n"/>
      <c r="M11" s="58" t="n">
        <v>10</v>
      </c>
      <c r="N11" s="58" t="n">
        <v>6</v>
      </c>
      <c r="O11" s="59" t="n"/>
      <c r="P11" s="60" t="n"/>
      <c r="Q11" s="60" t="n"/>
    </row>
    <row r="12" ht="36" customHeight="1">
      <c r="A12" s="55" t="inlineStr">
        <is>
          <t>Sistemas Distribuidos</t>
        </is>
      </c>
      <c r="B12" s="56" t="inlineStr">
        <is>
          <t>4000008B1</t>
        </is>
      </c>
      <c r="C12" s="56" t="inlineStr">
        <is>
          <t>TD01IB</t>
        </is>
      </c>
      <c r="D12" s="57" t="n">
        <v>30</v>
      </c>
      <c r="E12" s="57" t="n">
        <v>30</v>
      </c>
      <c r="F12" s="57" t="inlineStr">
        <is>
          <t>DRA. PERLA YOLANDA LÓPEZ CAMACHO</t>
        </is>
      </c>
      <c r="G12" s="57" t="n">
        <v>36416</v>
      </c>
      <c r="H12" s="56" t="n"/>
      <c r="I12" s="56" t="inlineStr">
        <is>
          <t>8:00 - 11:00
  A-511</t>
        </is>
      </c>
      <c r="J12" s="56" t="n"/>
      <c r="K12" s="56" t="n"/>
      <c r="L12" s="56" t="n"/>
      <c r="M12" s="58" t="n">
        <v>3</v>
      </c>
      <c r="N12" s="58" t="n">
        <v>6</v>
      </c>
      <c r="O12" s="59" t="n"/>
      <c r="P12" s="60" t="n"/>
      <c r="Q12" s="60" t="n"/>
    </row>
    <row r="13" ht="36" customHeight="1">
      <c r="A13" s="55" t="inlineStr">
        <is>
          <t xml:space="preserve">Estructura de Datos </t>
        </is>
      </c>
      <c r="B13" s="56" t="inlineStr">
        <is>
          <t>4000008B2</t>
        </is>
      </c>
      <c r="C13" s="56" t="inlineStr">
        <is>
          <t>TD01IB</t>
        </is>
      </c>
      <c r="D13" s="57" t="n">
        <v>30</v>
      </c>
      <c r="E13" s="57" t="n">
        <v>30</v>
      </c>
      <c r="F13" s="57" t="inlineStr">
        <is>
          <t>DRA. PERLA YOLANDA LÓPEZ CAMACHO</t>
        </is>
      </c>
      <c r="G13" s="57" t="n">
        <v>36417</v>
      </c>
      <c r="H13" s="56" t="n"/>
      <c r="I13" s="56" t="inlineStr">
        <is>
          <t>8:00 - 11:00
  A-512</t>
        </is>
      </c>
      <c r="J13" s="56" t="n"/>
      <c r="K13" s="56" t="n"/>
      <c r="L13" s="56" t="n"/>
      <c r="M13" s="58" t="n">
        <v>5</v>
      </c>
      <c r="N13" s="58" t="n">
        <v>6</v>
      </c>
      <c r="O13" s="59" t="n"/>
      <c r="P13" s="60" t="n"/>
      <c r="Q13" s="60" t="n"/>
    </row>
    <row r="14" ht="54" customHeight="1">
      <c r="A14" s="55" t="inlineStr">
        <is>
          <t>Taller de Matemáticas</t>
        </is>
      </c>
      <c r="B14" s="56" t="n">
        <v>4600000</v>
      </c>
      <c r="C14" s="57" t="inlineStr">
        <is>
          <t>CA01IB</t>
        </is>
      </c>
      <c r="D14" s="57" t="n">
        <v>35</v>
      </c>
      <c r="E14" s="57" t="n">
        <v>33</v>
      </c>
      <c r="F14" s="57" t="inlineStr">
        <is>
          <t>DR. OLIVARES HERNANDEZ ROBERTO</t>
        </is>
      </c>
      <c r="G14" s="57" t="n">
        <v>28533</v>
      </c>
      <c r="H14" s="56" t="inlineStr">
        <is>
          <t>10:00 - 12:00
 A-525</t>
        </is>
      </c>
      <c r="I14" s="56" t="n"/>
      <c r="J14" s="56" t="inlineStr">
        <is>
          <t>10:00 - 12:00
A-525</t>
        </is>
      </c>
      <c r="K14" s="56" t="n"/>
      <c r="L14" s="56" t="inlineStr">
        <is>
          <t>10:00 - 12:00
A-525</t>
        </is>
      </c>
      <c r="M14" s="58" t="n">
        <v>6</v>
      </c>
      <c r="N14" s="58" t="n">
        <v>8</v>
      </c>
      <c r="O14" s="59" t="n"/>
      <c r="P14" s="59" t="n"/>
      <c r="Q14" s="60" t="n"/>
    </row>
    <row r="15" ht="54" customHeight="1">
      <c r="A15" s="55" t="inlineStr">
        <is>
          <t>Arquitectura de Redes (Modelo OSI de ISO)</t>
        </is>
      </c>
      <c r="B15" s="56" t="n">
        <v>4600001</v>
      </c>
      <c r="C15" s="57" t="inlineStr">
        <is>
          <t>CA01IB</t>
        </is>
      </c>
      <c r="D15" s="56" t="n">
        <v>4600001</v>
      </c>
      <c r="E15" s="56" t="n">
        <v>4600001</v>
      </c>
      <c r="F15" s="57" t="inlineStr">
        <is>
          <t>DR. OLIVARES HERNANDEZ ROBERTO</t>
        </is>
      </c>
      <c r="G15" s="57" t="n">
        <v>28534</v>
      </c>
      <c r="H15" s="56" t="inlineStr">
        <is>
          <t>10:00 - 12:00
 A-526</t>
        </is>
      </c>
      <c r="I15" s="56" t="n"/>
      <c r="J15" s="56" t="inlineStr">
        <is>
          <t>10:00 - 12:00
A-525</t>
        </is>
      </c>
      <c r="K15" s="56" t="n"/>
      <c r="L15" s="56" t="inlineStr">
        <is>
          <t>10:00 - 12:00
A-525</t>
        </is>
      </c>
      <c r="M15" s="58" t="n">
        <v>9</v>
      </c>
      <c r="N15" s="58" t="n">
        <v>8</v>
      </c>
      <c r="O15" s="59" t="n"/>
      <c r="P15" s="59" t="n"/>
      <c r="Q15" s="60" t="n"/>
    </row>
    <row r="16" ht="54" customHeight="1">
      <c r="A16" s="55" t="inlineStr">
        <is>
          <t>Comportamiento Humano en las Organizaciones I</t>
        </is>
      </c>
      <c r="B16" s="56" t="n">
        <v>4604057</v>
      </c>
      <c r="C16" s="57" t="inlineStr">
        <is>
          <t>CA01IB</t>
        </is>
      </c>
      <c r="D16" s="57" t="n">
        <v>35</v>
      </c>
      <c r="E16" s="57" t="n">
        <v>32</v>
      </c>
      <c r="F16" s="57" t="inlineStr">
        <is>
          <t>DRA. LE BORGNE  SYLVIE</t>
        </is>
      </c>
      <c r="G16" s="57" t="n">
        <v>30690</v>
      </c>
      <c r="H16" s="57" t="n"/>
      <c r="I16" s="56" t="inlineStr">
        <is>
          <t xml:space="preserve"> 11:00-13:00
  A-509</t>
        </is>
      </c>
      <c r="J16" s="8" t="n"/>
      <c r="K16" s="56" t="inlineStr">
        <is>
          <t>8:00 - 11:00
  A-509</t>
        </is>
      </c>
      <c r="L16" s="8" t="n"/>
      <c r="M16" s="58" t="n">
        <v>5</v>
      </c>
      <c r="N16" s="58" t="n">
        <v>10</v>
      </c>
      <c r="O16" s="8" t="n"/>
      <c r="P16" s="8" t="n"/>
      <c r="Q16" s="8" t="n"/>
    </row>
    <row r="17" ht="43.5" customHeight="1">
      <c r="A17" s="55" t="inlineStr">
        <is>
          <t>Introducción a la Ingeniería Biológica</t>
        </is>
      </c>
      <c r="B17" s="56" t="n">
        <v>4604058</v>
      </c>
      <c r="C17" s="57" t="inlineStr">
        <is>
          <t>CA01IB</t>
        </is>
      </c>
      <c r="D17" s="57" t="n">
        <v>35</v>
      </c>
      <c r="E17" s="57" t="n">
        <v>32</v>
      </c>
      <c r="F17" s="57" t="inlineStr">
        <is>
          <t>DRA. LE BORGNE  SYLVIE</t>
        </is>
      </c>
      <c r="G17" s="57" t="n">
        <v>30691</v>
      </c>
      <c r="H17" s="57" t="n"/>
      <c r="I17" s="56" t="inlineStr">
        <is>
          <t xml:space="preserve"> 11:00-13:00
  A-510</t>
        </is>
      </c>
      <c r="J17" s="8" t="n"/>
      <c r="K17" s="56" t="inlineStr">
        <is>
          <t>8:00 - 11:00
  A-510</t>
        </is>
      </c>
      <c r="L17" s="8" t="n"/>
      <c r="M17" s="58" t="n">
        <v>5</v>
      </c>
      <c r="N17" s="58" t="n">
        <v>10</v>
      </c>
      <c r="O17" s="8" t="n"/>
      <c r="P17" s="8" t="n"/>
      <c r="Q17" s="8" t="n"/>
    </row>
    <row r="18" customFormat="1" s="61"/>
    <row r="19" customFormat="1" s="61"/>
    <row r="20" customFormat="1" s="61"/>
    <row r="21" ht="23.25" customFormat="1" customHeight="1" s="61">
      <c r="A21" s="112" t="inlineStr">
        <is>
          <t>NOMBRE DEL CURSO</t>
        </is>
      </c>
      <c r="B21" s="112" t="inlineStr">
        <is>
          <t>CLAVE</t>
        </is>
      </c>
      <c r="C21" s="112" t="inlineStr">
        <is>
          <t>GRUPO</t>
        </is>
      </c>
      <c r="D21" s="112" t="inlineStr">
        <is>
          <t>CUPO</t>
        </is>
      </c>
      <c r="E21" s="112" t="inlineStr">
        <is>
          <t>INSCRITOS</t>
        </is>
      </c>
      <c r="F21" s="112" t="inlineStr">
        <is>
          <t>PROFESOR</t>
        </is>
      </c>
      <c r="G21" s="106" t="inlineStr">
        <is>
          <t xml:space="preserve">NÚMERO ECONÓMICO </t>
        </is>
      </c>
      <c r="H21" s="112" t="inlineStr">
        <is>
          <t xml:space="preserve">               H  O  R  A  R  I  O</t>
        </is>
      </c>
      <c r="I21" s="103" t="n"/>
      <c r="J21" s="103" t="n"/>
      <c r="K21" s="103" t="n"/>
      <c r="L21" s="104" t="n"/>
      <c r="M21" s="106" t="inlineStr">
        <is>
          <t>HORAS</t>
        </is>
      </c>
      <c r="N21" s="106" t="inlineStr">
        <is>
          <t>CRÉDITOS</t>
        </is>
      </c>
      <c r="O21" s="105" t="inlineStr">
        <is>
          <t>SERIACIÓN</t>
        </is>
      </c>
      <c r="P21" s="105" t="inlineStr">
        <is>
          <t>OBSERVACIONES</t>
        </is>
      </c>
      <c r="Q21" s="107" t="inlineStr">
        <is>
          <t xml:space="preserve">OBSERVACIONES                     CSE            </t>
        </is>
      </c>
    </row>
    <row r="22" ht="23.25" customFormat="1" customHeight="1" s="61">
      <c r="A22" s="100" t="n"/>
      <c r="B22" s="100" t="n"/>
      <c r="C22" s="100" t="n"/>
      <c r="D22" s="112" t="inlineStr">
        <is>
          <t>MAX.</t>
        </is>
      </c>
      <c r="E22" s="100" t="n"/>
      <c r="F22" s="100" t="n"/>
      <c r="G22" s="100" t="n"/>
      <c r="H22" s="112" t="inlineStr">
        <is>
          <t>LUNES</t>
        </is>
      </c>
      <c r="I22" s="112" t="inlineStr">
        <is>
          <t xml:space="preserve"> MARTES</t>
        </is>
      </c>
      <c r="J22" s="112" t="inlineStr">
        <is>
          <t>MIÉRCOLES</t>
        </is>
      </c>
      <c r="K22" s="112" t="inlineStr">
        <is>
          <t>JUEVES</t>
        </is>
      </c>
      <c r="L22" s="112" t="inlineStr">
        <is>
          <t>VIERNES</t>
        </is>
      </c>
      <c r="M22" s="100" t="n"/>
      <c r="N22" s="100" t="n"/>
      <c r="O22" s="100" t="n"/>
      <c r="P22" s="100" t="n"/>
      <c r="Q22" s="100" t="n"/>
    </row>
    <row r="23" ht="36" customFormat="1" customHeight="1" s="61">
      <c r="A23" s="55" t="inlineStr">
        <is>
          <t>Introducción al Pensamiento Matemático II</t>
        </is>
      </c>
      <c r="B23" s="56" t="n">
        <v>4000001</v>
      </c>
      <c r="C23" s="56" t="inlineStr">
        <is>
          <t>TD01IB</t>
        </is>
      </c>
      <c r="D23" s="57" t="n">
        <v>35</v>
      </c>
      <c r="E23" s="57" t="n">
        <v>32</v>
      </c>
      <c r="F23" s="57" t="inlineStr">
        <is>
          <t>DR. REVAH MOISEEV SERGIO</t>
        </is>
      </c>
      <c r="G23" s="57" t="n">
        <v>2480</v>
      </c>
      <c r="H23" s="56" t="inlineStr">
        <is>
          <t xml:space="preserve">08:00 - 10:00                       A-505        </t>
        </is>
      </c>
      <c r="I23" s="56" t="n"/>
      <c r="J23" s="56" t="inlineStr">
        <is>
          <t xml:space="preserve">08:00 - 10:00                       A-505        </t>
        </is>
      </c>
      <c r="K23" s="56" t="inlineStr">
        <is>
          <t xml:space="preserve">             </t>
        </is>
      </c>
      <c r="L23" s="56" t="inlineStr">
        <is>
          <t xml:space="preserve">08:00 - 10:00                       A-505        </t>
        </is>
      </c>
      <c r="N23" s="58" t="n">
        <v>9</v>
      </c>
      <c r="O23" s="58" t="n">
        <v>6</v>
      </c>
    </row>
    <row r="24" customFormat="1" s="61"/>
    <row r="25" customFormat="1" s="61"/>
    <row r="26" ht="23.25" customFormat="1" customHeight="1" s="61">
      <c r="A26" s="131" t="inlineStr">
        <is>
          <t>NOMBRE DEL CURSO</t>
        </is>
      </c>
      <c r="B26" s="132" t="inlineStr">
        <is>
          <t>CLAVE</t>
        </is>
      </c>
      <c r="C26" s="132" t="inlineStr">
        <is>
          <t>GRUPO</t>
        </is>
      </c>
      <c r="D26" s="67" t="inlineStr">
        <is>
          <t>CUPO</t>
        </is>
      </c>
      <c r="E26" s="133" t="inlineStr">
        <is>
          <t>SOBRE CUPO</t>
        </is>
      </c>
      <c r="F26" s="133" t="inlineStr">
        <is>
          <t>INSCRITOS</t>
        </is>
      </c>
      <c r="G26" s="132" t="inlineStr">
        <is>
          <t>PROFESOR POSIBLE</t>
        </is>
      </c>
      <c r="H26" s="132" t="inlineStr">
        <is>
          <t>No. ECON.</t>
        </is>
      </c>
      <c r="I26" s="131" t="inlineStr">
        <is>
          <t>H  O  R  A  R  I  O</t>
        </is>
      </c>
      <c r="J26" s="123" t="n"/>
      <c r="K26" s="123" t="n"/>
      <c r="L26" s="123" t="n"/>
      <c r="M26" s="124" t="n"/>
      <c r="N26" s="131" t="inlineStr">
        <is>
          <t>HORAS</t>
        </is>
      </c>
      <c r="O26" s="131" t="inlineStr">
        <is>
          <t>CREDITOS</t>
        </is>
      </c>
      <c r="P26" s="131" t="inlineStr">
        <is>
          <t>SERIACION</t>
        </is>
      </c>
      <c r="Q26" s="132" t="inlineStr">
        <is>
          <t>OBSERVACIONES CSE</t>
        </is>
      </c>
      <c r="R26" s="131" t="inlineStr">
        <is>
          <t>SERIACION</t>
        </is>
      </c>
    </row>
    <row r="27" ht="23.25" customFormat="1" customHeight="1" s="61">
      <c r="A27" s="130" t="n"/>
      <c r="B27" s="130" t="n"/>
      <c r="C27" s="130" t="n"/>
      <c r="D27" s="67" t="inlineStr">
        <is>
          <t>MAX.</t>
        </is>
      </c>
      <c r="E27" s="130" t="n"/>
      <c r="F27" s="130" t="n"/>
      <c r="G27" s="130" t="n"/>
      <c r="H27" s="130" t="n"/>
      <c r="I27" s="68" t="inlineStr">
        <is>
          <t>LUNES</t>
        </is>
      </c>
      <c r="J27" s="68" t="inlineStr">
        <is>
          <t>MARTES</t>
        </is>
      </c>
      <c r="K27" s="68" t="inlineStr">
        <is>
          <t>MIÉRCOLES</t>
        </is>
      </c>
      <c r="L27" s="68" t="inlineStr">
        <is>
          <t>JUEVES</t>
        </is>
      </c>
      <c r="M27" s="68" t="inlineStr">
        <is>
          <t>VIERNES</t>
        </is>
      </c>
      <c r="N27" s="130" t="n"/>
      <c r="O27" s="130" t="n"/>
      <c r="P27" s="130" t="n"/>
      <c r="Q27" s="130" t="n"/>
      <c r="R27" s="130" t="n"/>
    </row>
    <row r="28" ht="46.5" customFormat="1" customHeight="1" s="61">
      <c r="A28" s="69" t="inlineStr">
        <is>
          <t>PROGRAMACION DE WEB ESTATICO</t>
        </is>
      </c>
      <c r="B28" s="70" t="n">
        <v>450204</v>
      </c>
      <c r="C28" s="71" t="inlineStr">
        <is>
          <t>DB01T</t>
        </is>
      </c>
      <c r="D28" s="71" t="n">
        <v>25</v>
      </c>
      <c r="E28" s="71" t="n">
        <v>0</v>
      </c>
      <c r="F28" s="71" t="n"/>
      <c r="G28" s="69" t="inlineStr">
        <is>
          <t>Betzabet García</t>
        </is>
      </c>
      <c r="H28" s="72" t="inlineStr">
        <is>
          <t>43158</t>
        </is>
      </c>
      <c r="I28" s="72" t="n"/>
      <c r="J28" s="73" t="inlineStr">
        <is>
          <t xml:space="preserve">8-11                                 </t>
        </is>
      </c>
      <c r="K28" s="72" t="n"/>
      <c r="L28" s="73" t="inlineStr">
        <is>
          <t xml:space="preserve">8-11                                 </t>
        </is>
      </c>
      <c r="M28" s="72" t="n"/>
      <c r="N28" s="71" t="n">
        <v>6</v>
      </c>
      <c r="O28" s="71" t="n">
        <v>8</v>
      </c>
      <c r="P28" s="71" t="n"/>
      <c r="Q28" s="71" t="n"/>
      <c r="R28" s="71" t="n"/>
    </row>
    <row r="29" ht="23.25" customFormat="1" customHeight="1" s="61">
      <c r="A29" s="74" t="inlineStr">
        <is>
          <t>HISTORIA Y CULTURA DE LA COMPUTACION</t>
        </is>
      </c>
      <c r="B29" s="75" t="n">
        <v>450202</v>
      </c>
      <c r="C29" s="76" t="inlineStr">
        <is>
          <t>DB01T</t>
        </is>
      </c>
      <c r="D29" s="76" t="n">
        <v>30</v>
      </c>
      <c r="E29" s="76" t="n">
        <v>0</v>
      </c>
      <c r="F29" s="76" t="n"/>
      <c r="G29" s="77" t="inlineStr">
        <is>
          <t>Narmo Reyes</t>
        </is>
      </c>
      <c r="H29" s="78" t="inlineStr">
        <is>
          <t>43710</t>
        </is>
      </c>
      <c r="I29" s="79" t="inlineStr">
        <is>
          <t xml:space="preserve">8-11                                 </t>
        </is>
      </c>
      <c r="J29" s="80" t="n"/>
      <c r="K29" s="80" t="n"/>
      <c r="L29" s="80" t="n"/>
      <c r="M29" s="80" t="n"/>
      <c r="N29" s="76" t="n">
        <v>3</v>
      </c>
      <c r="O29" s="76" t="n">
        <v>6</v>
      </c>
      <c r="P29" s="76" t="n"/>
      <c r="Q29" s="76" t="n"/>
      <c r="R29" s="76" t="n"/>
    </row>
    <row r="30" ht="15.75" customFormat="1" customHeight="1" s="61" thickBot="1"/>
    <row r="31" ht="23.25" customFormat="1" customHeight="1" s="61">
      <c r="A31" s="115" t="inlineStr">
        <is>
          <t>NOMBRE DEL CURSO</t>
        </is>
      </c>
      <c r="B31" s="117" t="inlineStr">
        <is>
          <t>CLAVE</t>
        </is>
      </c>
      <c r="C31" s="117" t="inlineStr">
        <is>
          <t>GRUPO</t>
        </is>
      </c>
      <c r="D31" s="117" t="inlineStr">
        <is>
          <t>CUPO</t>
        </is>
      </c>
      <c r="E31" s="113" t="inlineStr">
        <is>
          <t>LUGARES PARA LOS ALUMNOS REGULARES DE LA LICENCIATURA</t>
        </is>
      </c>
      <c r="F31" s="113" t="inlineStr">
        <is>
          <t>LUGARES PARA MOVILIDAD INTERNA DE LA LICENCIATURA</t>
        </is>
      </c>
      <c r="G31" s="113" t="inlineStr">
        <is>
          <t>LUGARES PARA MOVILIDAD INTERNA DE OTRAS LICENCIATURAS Y LUGARES PARA OTRAS IES</t>
        </is>
      </c>
      <c r="H31" s="113" t="inlineStr">
        <is>
          <t>LUGARES PARA OPTATIVAS INTER-DIVISIONAL</t>
        </is>
      </c>
      <c r="I31" s="113" t="inlineStr">
        <is>
          <t>CUPO PARA CAMBIO DE CARRERA</t>
        </is>
      </c>
      <c r="J31" s="113" t="inlineStr">
        <is>
          <t>CUPO PARA REPETIDORES</t>
        </is>
      </c>
      <c r="K31" s="117" t="inlineStr">
        <is>
          <t>PROFESOR</t>
        </is>
      </c>
      <c r="L31" s="117" t="inlineStr">
        <is>
          <t>No. ECON.</t>
        </is>
      </c>
      <c r="M31" s="126" t="inlineStr">
        <is>
          <t>H  O  R  A  R  I  O</t>
        </is>
      </c>
      <c r="N31" s="127" t="n"/>
      <c r="O31" s="127" t="n"/>
      <c r="P31" s="127" t="n"/>
      <c r="Q31" s="128" t="n"/>
      <c r="R31" s="117" t="inlineStr">
        <is>
          <t>HORAS</t>
        </is>
      </c>
      <c r="S31" s="117" t="inlineStr">
        <is>
          <t>CRÉDITOS</t>
        </is>
      </c>
      <c r="T31" s="117" t="inlineStr">
        <is>
          <t>SERIACIÓN</t>
        </is>
      </c>
      <c r="U31" s="117" t="inlineStr">
        <is>
          <t>OBSERVACIONES</t>
        </is>
      </c>
      <c r="V31" s="125" t="inlineStr">
        <is>
          <t>OBSERVACIONES
CSE</t>
        </is>
      </c>
    </row>
    <row r="32" ht="23.25" customFormat="1" customHeight="1" s="61">
      <c r="A32" s="116" t="n"/>
      <c r="B32" s="118" t="n"/>
      <c r="C32" s="118" t="n"/>
      <c r="D32" s="82" t="inlineStr">
        <is>
          <t>MAX.</t>
        </is>
      </c>
      <c r="E32" s="114" t="n"/>
      <c r="F32" s="114" t="n"/>
      <c r="G32" s="114" t="n"/>
      <c r="H32" s="114" t="n"/>
      <c r="I32" s="114" t="n"/>
      <c r="J32" s="114" t="n"/>
      <c r="K32" s="118" t="n"/>
      <c r="L32" s="118" t="n"/>
      <c r="M32" s="83" t="inlineStr">
        <is>
          <t>LUNES</t>
        </is>
      </c>
      <c r="N32" s="83" t="inlineStr">
        <is>
          <t xml:space="preserve"> MARTES</t>
        </is>
      </c>
      <c r="O32" s="83" t="inlineStr">
        <is>
          <t>MIÉRCOLES</t>
        </is>
      </c>
      <c r="P32" s="83" t="inlineStr">
        <is>
          <t>JUEVES</t>
        </is>
      </c>
      <c r="Q32" s="83" t="inlineStr">
        <is>
          <t>VIERNES</t>
        </is>
      </c>
      <c r="R32" s="118" t="n"/>
      <c r="S32" s="118" t="n"/>
      <c r="T32" s="118" t="n"/>
      <c r="U32" s="118" t="n"/>
      <c r="V32" s="114" t="n"/>
    </row>
    <row r="33" ht="46.5" customFormat="1" customHeight="1" s="61">
      <c r="A33" s="84" t="inlineStr">
        <is>
          <t>MATEMATICAS DISCRETAS I</t>
        </is>
      </c>
      <c r="B33" s="85" t="n">
        <v>460001</v>
      </c>
      <c r="C33" s="86" t="inlineStr">
        <is>
          <t>DB03T</t>
        </is>
      </c>
      <c r="D33" s="86" t="n">
        <v>25</v>
      </c>
      <c r="E33" s="86" t="n">
        <v>23</v>
      </c>
      <c r="F33" s="86" t="n"/>
      <c r="G33" s="86" t="n">
        <v>1</v>
      </c>
      <c r="H33" s="86" t="n"/>
      <c r="I33" s="86" t="n">
        <v>1</v>
      </c>
      <c r="J33" s="86" t="n"/>
      <c r="K33" s="87" t="inlineStr">
        <is>
          <t>Alfredo Mateos</t>
        </is>
      </c>
      <c r="L33" s="85" t="n">
        <v>33729</v>
      </c>
      <c r="M33" s="88" t="n"/>
      <c r="N33" s="89" t="inlineStr">
        <is>
          <t>11:00-14:00                                         
A-429</t>
        </is>
      </c>
      <c r="O33" s="88" t="n"/>
      <c r="P33" s="89" t="inlineStr">
        <is>
          <t>11:00-13:00                                         
A-503</t>
        </is>
      </c>
      <c r="Q33" s="90" t="n"/>
      <c r="R33" s="86" t="n">
        <v>5</v>
      </c>
      <c r="S33" s="86" t="n">
        <v>8</v>
      </c>
      <c r="T33" s="86" t="n">
        <v>460000</v>
      </c>
      <c r="U33" s="92" t="n"/>
      <c r="V33" s="93" t="n"/>
    </row>
    <row r="34" ht="46.5" customFormat="1" customHeight="1" s="61">
      <c r="A34" s="84" t="inlineStr">
        <is>
          <t>PROGRAMACION ESTRUCTURADA</t>
        </is>
      </c>
      <c r="B34" s="85" t="n">
        <v>460005</v>
      </c>
      <c r="C34" s="86" t="inlineStr">
        <is>
          <t>DB03T</t>
        </is>
      </c>
      <c r="D34" s="86" t="n">
        <v>25</v>
      </c>
      <c r="E34" s="86" t="n">
        <v>23</v>
      </c>
      <c r="F34" s="86" t="n"/>
      <c r="G34" s="86" t="n">
        <v>1</v>
      </c>
      <c r="H34" s="86" t="n"/>
      <c r="I34" s="86" t="n">
        <v>1</v>
      </c>
      <c r="J34" s="86" t="n"/>
      <c r="K34" s="87" t="inlineStr">
        <is>
          <t>Dominique Decouchant</t>
        </is>
      </c>
      <c r="L34" s="91" t="n">
        <v>34188</v>
      </c>
      <c r="M34" s="88" t="inlineStr">
        <is>
          <t>10:00-13:00                               
A-558</t>
        </is>
      </c>
      <c r="N34" s="89" t="n"/>
      <c r="O34" s="88" t="inlineStr">
        <is>
          <t>10:00-13:00                               
A-430</t>
        </is>
      </c>
      <c r="P34" s="89" t="n"/>
      <c r="Q34" s="89" t="inlineStr">
        <is>
          <t>10:00-13:00                               
A-811</t>
        </is>
      </c>
      <c r="R34" s="86" t="n">
        <v>9</v>
      </c>
      <c r="S34" s="86" t="n">
        <v>14</v>
      </c>
      <c r="T34" s="86" t="n"/>
      <c r="U34" s="92" t="n"/>
      <c r="V34" s="94" t="n"/>
    </row>
    <row r="35" ht="46.5" customFormat="1" customHeight="1" s="61">
      <c r="A35" s="84" t="inlineStr">
        <is>
          <t>PROGRAMACION DE WEB ESTATICO</t>
        </is>
      </c>
      <c r="B35" s="85" t="n">
        <v>450204</v>
      </c>
      <c r="C35" s="86" t="inlineStr">
        <is>
          <t>DB03T</t>
        </is>
      </c>
      <c r="D35" s="86" t="n">
        <v>25</v>
      </c>
      <c r="E35" s="86" t="n">
        <v>18</v>
      </c>
      <c r="F35" s="86" t="n"/>
      <c r="G35" s="86" t="n">
        <v>2</v>
      </c>
      <c r="H35" s="86" t="n">
        <v>3</v>
      </c>
      <c r="I35" s="86" t="n">
        <v>1</v>
      </c>
      <c r="J35" s="86" t="n">
        <v>1</v>
      </c>
      <c r="K35" s="87" t="inlineStr">
        <is>
          <t xml:space="preserve">POR ASIGNAR </t>
        </is>
      </c>
      <c r="L35" s="91" t="inlineStr">
        <is>
          <t>S/N</t>
        </is>
      </c>
      <c r="M35" s="88" t="n"/>
      <c r="N35" s="89" t="inlineStr">
        <is>
          <t>8:00 -11:00                                
A-811</t>
        </is>
      </c>
      <c r="O35" s="88" t="n"/>
      <c r="P35" s="89" t="inlineStr">
        <is>
          <t>8:00 -11:00                                
A-503</t>
        </is>
      </c>
      <c r="Q35" s="90" t="n"/>
      <c r="R35" s="86" t="n">
        <v>6</v>
      </c>
      <c r="S35" s="86" t="n">
        <v>8</v>
      </c>
      <c r="T35" s="86" t="n"/>
      <c r="U35" s="92" t="n"/>
      <c r="V35" s="95" t="n"/>
    </row>
    <row r="36" ht="46.5" customFormat="1" customHeight="1" s="61">
      <c r="A36" s="84" t="inlineStr">
        <is>
          <t>HISTORIA Y CULTURA DE LA COMPUTACION</t>
        </is>
      </c>
      <c r="B36" s="85" t="n">
        <v>450202</v>
      </c>
      <c r="C36" s="86" t="inlineStr">
        <is>
          <t>DB03T</t>
        </is>
      </c>
      <c r="D36" s="86" t="n">
        <v>25</v>
      </c>
      <c r="E36" s="86" t="n">
        <v>18</v>
      </c>
      <c r="F36" s="86" t="n"/>
      <c r="G36" s="86" t="n">
        <v>2</v>
      </c>
      <c r="H36" s="86" t="n">
        <v>3</v>
      </c>
      <c r="I36" s="86" t="n">
        <v>1</v>
      </c>
      <c r="J36" s="86" t="n">
        <v>1</v>
      </c>
      <c r="K36" s="87" t="inlineStr">
        <is>
          <t xml:space="preserve">POR ASIGNAR </t>
        </is>
      </c>
      <c r="L36" s="91" t="inlineStr">
        <is>
          <t>S/N</t>
        </is>
      </c>
      <c r="M36" s="88" t="n"/>
      <c r="N36" s="89" t="n"/>
      <c r="O36" s="88" t="n"/>
      <c r="P36" s="89" t="inlineStr">
        <is>
          <t>14:00 -17:00                                 
A-426</t>
        </is>
      </c>
      <c r="Q36" s="90" t="n"/>
      <c r="R36" s="86" t="n">
        <v>3</v>
      </c>
      <c r="S36" s="86" t="n">
        <v>6</v>
      </c>
      <c r="T36" s="86" t="n"/>
      <c r="U36" s="92" t="n"/>
      <c r="V36" s="94" t="n"/>
    </row>
    <row r="37" customFormat="1" s="61"/>
    <row r="38" customFormat="1" s="61"/>
    <row r="39" customFormat="1" s="61"/>
    <row r="40" customFormat="1" s="61"/>
    <row r="41" customFormat="1" s="61"/>
    <row r="42" customFormat="1" s="61"/>
    <row r="43" customFormat="1" s="61"/>
    <row r="44" customFormat="1" s="61"/>
    <row r="45" customFormat="1" s="61"/>
    <row r="46" customFormat="1" s="61"/>
    <row r="47" customFormat="1" s="61"/>
    <row r="58" ht="295.5" customFormat="1" customHeight="1" s="109">
      <c r="A58" s="108" t="inlineStr">
        <is>
          <t xml:space="preserve">Si la  UEA programada tiene MÁS DE UN PROFESOR, realice lo siguiente:
1)  Dé un click en la celda donde ingresará el Nombre de los Profesores.
2) Seleccione la opción DATOS y posteriormente VALIDACIÓN DE DATOS
3) En la opción PERMITIR, seleccione "CUALQUIER VALOR" y después ACEPTAR.
Ahora podrá teclear el nombre de tantos profesores como desee.
4) En la celda correspondiente al NÚMERO ECONÓMICO, únicamente deberá borrar o suprimir el contenido e ingresar los números económicos correspondientes. 
</t>
        </is>
      </c>
    </row>
    <row r="59" ht="21" customFormat="1" customHeight="1" s="109">
      <c r="A59" s="63" t="n"/>
      <c r="B59" s="63" t="n"/>
      <c r="C59" s="63" t="n"/>
      <c r="D59" s="63" t="n"/>
      <c r="E59" s="63" t="n"/>
    </row>
    <row r="60" ht="21" customFormat="1" customHeight="1" s="109">
      <c r="A60" s="63" t="n"/>
      <c r="B60" s="63" t="n"/>
      <c r="C60" s="63" t="n"/>
      <c r="D60" s="63" t="n"/>
      <c r="E60" s="63" t="n"/>
    </row>
    <row r="61" ht="68.25" customFormat="1" customHeight="1" s="109">
      <c r="A61" s="110" t="inlineStr">
        <is>
          <t>Si desea AÑADIR UNA o más UEA de las 5 posibles que le permite el formato por trimestre, únicamente deberá copiar  y pegar cualquier fila de éstas 5 con formato.</t>
        </is>
      </c>
    </row>
    <row r="62" ht="26.25" customFormat="1" customHeight="1" s="109">
      <c r="A62" s="64" t="n"/>
      <c r="B62" s="64" t="n"/>
      <c r="C62" s="64" t="n"/>
      <c r="D62" s="64" t="n"/>
      <c r="E62" s="64" t="n"/>
    </row>
    <row r="63" ht="26.25" customFormat="1" customHeight="1" s="109">
      <c r="A63" s="64" t="n"/>
      <c r="B63" s="64" t="n"/>
      <c r="C63" s="64" t="n"/>
      <c r="D63" s="64" t="n"/>
      <c r="E63" s="64" t="n"/>
    </row>
    <row r="64" ht="96" customFormat="1" customHeight="1" s="109">
      <c r="A64" s="111" t="inlineStr">
        <is>
          <t>Si algún Profesor no aparece en la lista, vaya a la pesataña BASE_PROFESORES_CSH y siga los pasos correspondientes.</t>
        </is>
      </c>
    </row>
    <row r="65" ht="18.75" customFormat="1" customHeight="1" s="109">
      <c r="A65" s="65" t="n"/>
      <c r="B65" s="65" t="n"/>
      <c r="C65" s="65" t="n"/>
      <c r="D65" s="65" t="n"/>
      <c r="E65" s="65" t="n"/>
    </row>
  </sheetData>
  <mergeCells count="57">
    <mergeCell ref="H26:H27"/>
    <mergeCell ref="U31:U32"/>
    <mergeCell ref="N26:N27"/>
    <mergeCell ref="C4:C5"/>
    <mergeCell ref="A64:E64"/>
    <mergeCell ref="Q21:Q22"/>
    <mergeCell ref="E4:E5"/>
    <mergeCell ref="R31:R32"/>
    <mergeCell ref="Q26:Q27"/>
    <mergeCell ref="O4:O5"/>
    <mergeCell ref="N21:N22"/>
    <mergeCell ref="A61:E61"/>
    <mergeCell ref="H31:H32"/>
    <mergeCell ref="P21:P22"/>
    <mergeCell ref="H4:L4"/>
    <mergeCell ref="C26:C27"/>
    <mergeCell ref="I26:M26"/>
    <mergeCell ref="B26:B27"/>
    <mergeCell ref="F21:F22"/>
    <mergeCell ref="O26:O27"/>
    <mergeCell ref="Q4:Q5"/>
    <mergeCell ref="H21:L21"/>
    <mergeCell ref="F26:F27"/>
    <mergeCell ref="A26:A27"/>
    <mergeCell ref="C21:C22"/>
    <mergeCell ref="C31:C32"/>
    <mergeCell ref="V31:V32"/>
    <mergeCell ref="K31:K32"/>
    <mergeCell ref="E31:E32"/>
    <mergeCell ref="O21:O22"/>
    <mergeCell ref="R26:R27"/>
    <mergeCell ref="M31:Q31"/>
    <mergeCell ref="A21:A22"/>
    <mergeCell ref="F31:F32"/>
    <mergeCell ref="M21:M22"/>
    <mergeCell ref="A4:A5"/>
    <mergeCell ref="G4:G5"/>
    <mergeCell ref="J31:J32"/>
    <mergeCell ref="L31:L32"/>
    <mergeCell ref="E26:E27"/>
    <mergeCell ref="G26:G27"/>
    <mergeCell ref="T31:T32"/>
    <mergeCell ref="S31:S32"/>
    <mergeCell ref="M4:M5"/>
    <mergeCell ref="B4:B5"/>
    <mergeCell ref="I31:I32"/>
    <mergeCell ref="F4:F5"/>
    <mergeCell ref="P26:P27"/>
    <mergeCell ref="N4:N5"/>
    <mergeCell ref="E21:E22"/>
    <mergeCell ref="P4:P5"/>
    <mergeCell ref="G21:G22"/>
    <mergeCell ref="A31:A32"/>
    <mergeCell ref="G31:G32"/>
    <mergeCell ref="A58:E58"/>
    <mergeCell ref="B21:B22"/>
    <mergeCell ref="B31:B32"/>
  </mergeCells>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
  <sheetViews>
    <sheetView workbookViewId="0">
      <selection activeCell="A1" sqref="A1"/>
    </sheetView>
  </sheetViews>
  <sheetFormatPr baseColWidth="8" defaultRowHeight="15"/>
  <sheetData>
    <row r="1">
      <c r="A1" s="134" t="inlineStr">
        <is>
          <t>NOMBRE</t>
        </is>
      </c>
      <c r="B1" s="134" t="inlineStr">
        <is>
          <t>TOTAL DE HORAS</t>
        </is>
      </c>
      <c r="C1" s="134" t="inlineStr">
        <is>
          <t>GRUPO</t>
        </is>
      </c>
      <c r="D1" s="134" t="inlineStr">
        <is>
          <t>MATERIA</t>
        </is>
      </c>
      <c r="E1" s="134" t="inlineStr">
        <is>
          <t>HORAS</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2:F95"/>
  <sheetViews>
    <sheetView topLeftCell="A4" workbookViewId="0">
      <selection activeCell="C99" sqref="C99"/>
    </sheetView>
  </sheetViews>
  <sheetFormatPr baseColWidth="8" defaultColWidth="11.42578125" defaultRowHeight="12.75"/>
  <cols>
    <col width="25.5703125" customWidth="1" style="7" min="1" max="1"/>
    <col width="23.140625" customWidth="1" style="10" min="2" max="2"/>
    <col width="40.7109375" customWidth="1" style="7" min="3" max="3"/>
    <col width="15.7109375" customWidth="1" style="10" min="4" max="4"/>
    <col width="50.7109375" customWidth="1" style="9" min="5" max="5"/>
    <col width="20.7109375" customWidth="1" style="10" min="6" max="6"/>
    <col width="11.42578125" customWidth="1" style="7" min="7" max="20"/>
    <col width="11.42578125" customWidth="1" style="7" min="21" max="16384"/>
  </cols>
  <sheetData>
    <row r="2" ht="30" customHeight="1">
      <c r="B2" s="34" t="inlineStr">
        <is>
          <t>NÚMERO ECONÓMICO</t>
        </is>
      </c>
      <c r="C2" s="35" t="inlineStr">
        <is>
          <t>NOMBRE</t>
        </is>
      </c>
      <c r="D2" s="35" t="inlineStr">
        <is>
          <t>DIVISIÓN</t>
        </is>
      </c>
      <c r="E2" s="35" t="inlineStr">
        <is>
          <t>DEPARTAMENTO</t>
        </is>
      </c>
      <c r="F2" s="36" t="inlineStr">
        <is>
          <t>GDO.ESCOLAR.</t>
        </is>
      </c>
    </row>
    <row r="3" ht="18" customHeight="1">
      <c r="B3" s="33" t="n">
        <v>31070</v>
      </c>
      <c r="C3" s="8" t="inlineStr">
        <is>
          <t>ABASCAL MENA MARIA DEL ROCIO</t>
        </is>
      </c>
      <c r="D3" s="3" t="inlineStr">
        <is>
          <t>DIVISION C.C.D.</t>
        </is>
      </c>
      <c r="E3" s="3" t="inlineStr">
        <is>
          <t>DIRECCION DE CIENCIAS DE LA COMUNICACION</t>
        </is>
      </c>
      <c r="F3" s="21" t="inlineStr">
        <is>
          <t>DOCTOR</t>
        </is>
      </c>
    </row>
    <row r="4" ht="18" customHeight="1">
      <c r="B4" s="33" t="n">
        <v>40929</v>
      </c>
      <c r="C4" s="8" t="inlineStr">
        <is>
          <t>AGUILAR MORENO ALAN VICTOR</t>
        </is>
      </c>
      <c r="D4" s="3" t="inlineStr">
        <is>
          <t>DIVISION C.C.D.</t>
        </is>
      </c>
      <c r="E4" s="3" t="inlineStr">
        <is>
          <t>DEPARTAMENTO DE TECNOLOGIAS DE LA INFORM</t>
        </is>
      </c>
      <c r="F4" s="21" t="n"/>
    </row>
    <row r="5" ht="18" customHeight="1">
      <c r="B5" s="33" t="n">
        <v>41348</v>
      </c>
      <c r="C5" s="8" t="inlineStr">
        <is>
          <t>ALMARAZ FIGUEROA FRANCISCO ALFREDO</t>
        </is>
      </c>
      <c r="D5" s="3" t="inlineStr">
        <is>
          <t>DIVISION C.C.D.</t>
        </is>
      </c>
      <c r="E5" s="3" t="inlineStr">
        <is>
          <t>DEPARTAMENTO DE TEORIA Y PROCESOS DEL DI</t>
        </is>
      </c>
      <c r="F5" s="21" t="n"/>
    </row>
    <row r="6" ht="18" customHeight="1">
      <c r="B6" s="33" t="n">
        <v>35131</v>
      </c>
      <c r="C6" s="8" t="inlineStr">
        <is>
          <t>ANDRADE GARCIA JOSE ALFREDO</t>
        </is>
      </c>
      <c r="D6" s="3" t="inlineStr">
        <is>
          <t>DIVISION C.C.D.</t>
        </is>
      </c>
      <c r="E6" s="3" t="inlineStr">
        <is>
          <t>DEPARTAMENTO DE CIENCIAS DE LA COMUNICAC</t>
        </is>
      </c>
      <c r="F6" s="21" t="inlineStr">
        <is>
          <t>MAESTRO</t>
        </is>
      </c>
    </row>
    <row r="7" ht="18" customHeight="1">
      <c r="B7" s="33" t="n">
        <v>31037</v>
      </c>
      <c r="C7" s="8" t="inlineStr">
        <is>
          <t>AVILA GONZALEZ RAFAEL</t>
        </is>
      </c>
      <c r="D7" s="3" t="inlineStr">
        <is>
          <t>DIVISION C.C.D.</t>
        </is>
      </c>
      <c r="E7" s="3" t="inlineStr">
        <is>
          <t>DEPARTAMENTO DE CIENCIAS DE LA COMUNICAC</t>
        </is>
      </c>
      <c r="F7" s="21" t="n"/>
    </row>
    <row r="8" ht="18" customHeight="1">
      <c r="B8" s="33" t="n">
        <v>30739</v>
      </c>
      <c r="C8" s="8" t="inlineStr">
        <is>
          <t>BEDOLLA PEREDA DEYANIRA</t>
        </is>
      </c>
      <c r="D8" s="3" t="inlineStr">
        <is>
          <t>DIVISION C.C.D.</t>
        </is>
      </c>
      <c r="E8" s="3" t="inlineStr">
        <is>
          <t>DEPARTAMENTO DE TEORIA Y PROCESOS DEL DI</t>
        </is>
      </c>
      <c r="F8" s="21" t="inlineStr">
        <is>
          <t>DOCTOR</t>
        </is>
      </c>
    </row>
    <row r="9" ht="18" customHeight="1">
      <c r="B9" s="33" t="n">
        <v>32291</v>
      </c>
      <c r="C9" s="8" t="inlineStr">
        <is>
          <t>CABALLERO QUIROZ AARON JOSE</t>
        </is>
      </c>
      <c r="D9" s="3" t="inlineStr">
        <is>
          <t>DIVISION C.C.D.</t>
        </is>
      </c>
      <c r="E9" s="3" t="inlineStr">
        <is>
          <t>DEPARTAMENTO DE TEORIA Y PROCESOS DEL DI</t>
        </is>
      </c>
      <c r="F9" s="21" t="inlineStr">
        <is>
          <t>DOCTOR</t>
        </is>
      </c>
    </row>
    <row r="10" ht="18" customHeight="1">
      <c r="B10" s="33" t="n">
        <v>31278</v>
      </c>
      <c r="C10" s="8" t="inlineStr">
        <is>
          <t>CASTELLANOS CERDA VICENTE</t>
        </is>
      </c>
      <c r="D10" s="3" t="inlineStr">
        <is>
          <t>DIVISION C.C.D.</t>
        </is>
      </c>
      <c r="E10" s="3" t="inlineStr">
        <is>
          <t>DEPARTAMENTO DE CIENCIAS DE LA COMUNICAC</t>
        </is>
      </c>
      <c r="F10" s="21" t="inlineStr">
        <is>
          <t>DOCTOR</t>
        </is>
      </c>
    </row>
    <row r="11" ht="18" customHeight="1">
      <c r="B11" s="33" t="n">
        <v>10932</v>
      </c>
      <c r="C11" s="8" t="inlineStr">
        <is>
          <t>CHAVEZ ARREDONDO NEMESIO</t>
        </is>
      </c>
      <c r="D11" s="3" t="inlineStr">
        <is>
          <t>DIVISION C.C.D.</t>
        </is>
      </c>
      <c r="E11" s="3" t="inlineStr">
        <is>
          <t>DEPARTAMENTO DE CIENCIAS DE LA COMUNICAC</t>
        </is>
      </c>
      <c r="F11" s="21" t="inlineStr">
        <is>
          <t>DOCTOR</t>
        </is>
      </c>
    </row>
    <row r="12" ht="18" customHeight="1">
      <c r="B12" s="33" t="n">
        <v>35065</v>
      </c>
      <c r="C12" s="8" t="inlineStr">
        <is>
          <t>CORNEJO PORTUGAL INES MARIA DE LOS ANGELES</t>
        </is>
      </c>
      <c r="D12" s="3" t="inlineStr">
        <is>
          <t>DIVISION C.C.D.</t>
        </is>
      </c>
      <c r="E12" s="3" t="inlineStr">
        <is>
          <t>DEPARTAMENTO DE CIENCIAS DE LA COMUNICAC</t>
        </is>
      </c>
      <c r="F12" s="21" t="inlineStr">
        <is>
          <t>DOCTOR</t>
        </is>
      </c>
    </row>
    <row r="13" ht="18" customHeight="1">
      <c r="B13" s="33" t="n">
        <v>34188</v>
      </c>
      <c r="C13" s="8" t="inlineStr">
        <is>
          <t>DECOUCHANT  DOMINIQUE EMILE HENRI</t>
        </is>
      </c>
      <c r="D13" s="3" t="inlineStr">
        <is>
          <t>DIVISION C.C.D.</t>
        </is>
      </c>
      <c r="E13" s="3" t="inlineStr">
        <is>
          <t>DEPARTAMENTO DE TECNOLOGIAS DE LA INFORM</t>
        </is>
      </c>
      <c r="F13" s="21" t="inlineStr">
        <is>
          <t>DOCTOR</t>
        </is>
      </c>
    </row>
    <row r="14" ht="18" customHeight="1">
      <c r="B14" s="33" t="n">
        <v>31595</v>
      </c>
      <c r="C14" s="8" t="inlineStr">
        <is>
          <t>DORCE RAMOS ANDRE MOISE</t>
        </is>
      </c>
      <c r="D14" s="3" t="inlineStr">
        <is>
          <t>DIVISION C.C.D.</t>
        </is>
      </c>
      <c r="E14" s="3" t="inlineStr">
        <is>
          <t>DEPARTAMENTO DE CIENCIAS DE LA COMUNICAC</t>
        </is>
      </c>
      <c r="F14" s="21" t="inlineStr">
        <is>
          <t>DOCTOR</t>
        </is>
      </c>
    </row>
    <row r="15" ht="18" customHeight="1">
      <c r="B15" s="33" t="n">
        <v>33076</v>
      </c>
      <c r="C15" s="8" t="inlineStr">
        <is>
          <t>ELIZONDO MARTINEZ JESUS OCTAVIO</t>
        </is>
      </c>
      <c r="D15" s="3" t="inlineStr">
        <is>
          <t>DIVISION C.C.D.</t>
        </is>
      </c>
      <c r="E15" s="3" t="inlineStr">
        <is>
          <t>DEPARTAMENTO DE CIENCIAS DE LA COMUNICAC</t>
        </is>
      </c>
      <c r="F15" s="21" t="inlineStr">
        <is>
          <t>DOCTOR</t>
        </is>
      </c>
    </row>
    <row r="16" ht="18" customHeight="1">
      <c r="B16" s="33" t="n">
        <v>35421</v>
      </c>
      <c r="C16" s="8" t="inlineStr">
        <is>
          <t>ESPINOSA MENESES MARGARITA</t>
        </is>
      </c>
      <c r="D16" s="3" t="inlineStr">
        <is>
          <t>DIVISION C.C.D.</t>
        </is>
      </c>
      <c r="E16" s="3" t="inlineStr">
        <is>
          <t>DEPARTAMENTO DE CIENCIAS DE LA COMUNICAC</t>
        </is>
      </c>
      <c r="F16" s="21" t="inlineStr">
        <is>
          <t>DOCTOR</t>
        </is>
      </c>
    </row>
    <row r="17" ht="18" customHeight="1">
      <c r="B17" s="33" t="n">
        <v>31758</v>
      </c>
      <c r="C17" s="8" t="inlineStr">
        <is>
          <t>ESQUEDA ATAYDE ROMAN ALBERTO</t>
        </is>
      </c>
      <c r="D17" s="3" t="inlineStr">
        <is>
          <t>DIVISION C.C.D.</t>
        </is>
      </c>
      <c r="E17" s="3" t="inlineStr">
        <is>
          <t>DEPARTAMENTO DE TEORIA Y PROCESOS DEL DI</t>
        </is>
      </c>
      <c r="F17" s="21" t="n"/>
    </row>
    <row r="18" ht="18" customHeight="1">
      <c r="B18" s="33" t="n">
        <v>34654</v>
      </c>
      <c r="C18" s="8" t="inlineStr">
        <is>
          <t>ESQUIVEL SOLIS EDGAR</t>
        </is>
      </c>
      <c r="D18" s="3" t="inlineStr">
        <is>
          <t>DIVISION C.C.D.</t>
        </is>
      </c>
      <c r="E18" s="3" t="inlineStr">
        <is>
          <t>DEPARTAMENTO DE CIENCIAS DE LA COMUNICAC</t>
        </is>
      </c>
      <c r="F18" s="21" t="inlineStr">
        <is>
          <t>DOCTOR</t>
        </is>
      </c>
    </row>
    <row r="19" ht="18" customHeight="1">
      <c r="B19" s="33" t="n">
        <v>35422</v>
      </c>
      <c r="C19" s="8" t="inlineStr">
        <is>
          <t>GARCIA AGUILAR RAUL ROYDEEN</t>
        </is>
      </c>
      <c r="D19" s="3" t="inlineStr">
        <is>
          <t>DIVISION C.C.D.</t>
        </is>
      </c>
      <c r="E19" s="3" t="inlineStr">
        <is>
          <t>SECRETARIA ACADEMICA DE C.C.D.</t>
        </is>
      </c>
      <c r="F19" s="21" t="inlineStr">
        <is>
          <t>DOCTOR</t>
        </is>
      </c>
    </row>
    <row r="20" ht="18" customHeight="1">
      <c r="B20" s="33" t="n">
        <v>41305</v>
      </c>
      <c r="C20" s="8" t="inlineStr">
        <is>
          <t>GARCIA CORTES GRISEL</t>
        </is>
      </c>
      <c r="D20" s="3" t="inlineStr">
        <is>
          <t>DIVISION C.C.D.</t>
        </is>
      </c>
      <c r="E20" s="3" t="inlineStr">
        <is>
          <t>DEPARTAMENTO DE CIENCIAS DE LA COMUNICAC</t>
        </is>
      </c>
      <c r="F20" s="21" t="n"/>
    </row>
    <row r="21" ht="18" customHeight="1">
      <c r="B21" s="33" t="n">
        <v>37877</v>
      </c>
      <c r="C21" s="8" t="inlineStr">
        <is>
          <t>GARCIA FRANCO LUCERO FABIOLA</t>
        </is>
      </c>
      <c r="D21" s="3" t="inlineStr">
        <is>
          <t>DIVISION C.C.D.</t>
        </is>
      </c>
      <c r="E21" s="3" t="inlineStr">
        <is>
          <t>DEPARTAMENTO DE TEORIA Y PROCESOS DEL DI</t>
        </is>
      </c>
      <c r="F21" s="21" t="n"/>
    </row>
    <row r="22" ht="18" customHeight="1">
      <c r="B22" s="33" t="n">
        <v>31000</v>
      </c>
      <c r="C22" s="8" t="inlineStr">
        <is>
          <t>GARCIA HERNANDEZ CARIDAD</t>
        </is>
      </c>
      <c r="D22" s="3" t="inlineStr">
        <is>
          <t>DIVISION C.C.D.</t>
        </is>
      </c>
      <c r="E22" s="3" t="inlineStr">
        <is>
          <t>DEPARTAMENTO DE CIENCIAS DE LA COMUNICAC</t>
        </is>
      </c>
      <c r="F22" s="21" t="inlineStr">
        <is>
          <t>DOCTOR</t>
        </is>
      </c>
    </row>
    <row r="23" ht="18" customHeight="1">
      <c r="B23" s="33" t="n">
        <v>16613</v>
      </c>
      <c r="C23" s="8" t="inlineStr">
        <is>
          <t>GARCIA LOPEZ ESPERANZA</t>
        </is>
      </c>
      <c r="D23" s="3" t="inlineStr">
        <is>
          <t>DIVISION C.C.D.</t>
        </is>
      </c>
      <c r="E23" s="3" t="inlineStr">
        <is>
          <t>DEPARTAMENTO DE TEORIA Y PROCESOS DEL DI</t>
        </is>
      </c>
      <c r="F23" s="21" t="inlineStr">
        <is>
          <t>DOCTOR</t>
        </is>
      </c>
    </row>
    <row r="24" ht="18" customHeight="1">
      <c r="B24" s="33" t="n">
        <v>34628</v>
      </c>
      <c r="C24" s="8" t="inlineStr">
        <is>
          <t>GARCIA PARRA BRENDA</t>
        </is>
      </c>
      <c r="D24" s="3" t="inlineStr">
        <is>
          <t>DIVISION C.C.D.</t>
        </is>
      </c>
      <c r="E24" s="3" t="inlineStr">
        <is>
          <t>DEPARTAMENTO DE TEORIA Y PROCESOS DEL DI</t>
        </is>
      </c>
      <c r="F24" s="21" t="n"/>
    </row>
    <row r="25" ht="18" customHeight="1">
      <c r="B25" s="33" t="n">
        <v>38520</v>
      </c>
      <c r="C25" s="8" t="inlineStr">
        <is>
          <t>GARCIA SALAZAR ENRIQUE</t>
        </is>
      </c>
      <c r="D25" s="3" t="inlineStr">
        <is>
          <t>DIVISION C.C.D.</t>
        </is>
      </c>
      <c r="E25" s="3" t="inlineStr">
        <is>
          <t>DEPARTAMENTO DE TEORIA Y PROCESOS DEL DI</t>
        </is>
      </c>
      <c r="F25" s="21" t="n"/>
    </row>
    <row r="26" ht="18" customHeight="1">
      <c r="B26" s="33" t="n">
        <v>31984</v>
      </c>
      <c r="C26" s="8" t="inlineStr">
        <is>
          <t>GOMEZ GARCIA RODRIGO</t>
        </is>
      </c>
      <c r="D26" s="3" t="inlineStr">
        <is>
          <t>DIVISION C.C.D.</t>
        </is>
      </c>
      <c r="E26" s="3" t="inlineStr">
        <is>
          <t>DEPARTAMENTO DE CIENCIAS DE LA COMUNICAC</t>
        </is>
      </c>
      <c r="F26" s="21" t="inlineStr">
        <is>
          <t>DOCTOR</t>
        </is>
      </c>
    </row>
    <row r="27" ht="18" customHeight="1">
      <c r="B27" s="33" t="n">
        <v>33392</v>
      </c>
      <c r="C27" s="8" t="inlineStr">
        <is>
          <t>GUERRERO MORAN LORENA ALEJANDRA</t>
        </is>
      </c>
      <c r="D27" s="3" t="inlineStr">
        <is>
          <t>DIVISION C.C.D.</t>
        </is>
      </c>
      <c r="E27" s="3" t="inlineStr">
        <is>
          <t>DIRECCION DE CIENCIAS DE LA COMUNICACION</t>
        </is>
      </c>
      <c r="F27" s="21" t="inlineStr">
        <is>
          <t>MAESTRO</t>
        </is>
      </c>
    </row>
    <row r="28" ht="18" customHeight="1">
      <c r="B28" s="33" t="n">
        <v>33358</v>
      </c>
      <c r="C28" s="8" t="inlineStr">
        <is>
          <t>HEARD WADE CHRISTOPHER LIONEL</t>
        </is>
      </c>
      <c r="D28" s="3" t="inlineStr">
        <is>
          <t>DIVISION C.C.D.</t>
        </is>
      </c>
      <c r="E28" s="3" t="inlineStr">
        <is>
          <t>DEPARTAMENTO DE TEORIA Y PROCESOS DEL DI</t>
        </is>
      </c>
      <c r="F28" s="21" t="inlineStr">
        <is>
          <t>DOCTOR</t>
        </is>
      </c>
    </row>
    <row r="29" ht="18" customHeight="1">
      <c r="B29" s="33" t="n">
        <v>19433</v>
      </c>
      <c r="C29" s="8" t="inlineStr">
        <is>
          <t>HERNANDEZ CADENA JESUS ANTONIO</t>
        </is>
      </c>
      <c r="D29" s="3" t="inlineStr">
        <is>
          <t>DIVISION C.C.D.</t>
        </is>
      </c>
      <c r="E29" s="3" t="inlineStr">
        <is>
          <t>DEPARTAMENTO DE TEORIA Y PROCESOS DEL DI</t>
        </is>
      </c>
      <c r="F29" s="21" t="inlineStr">
        <is>
          <t>MAESTRO</t>
        </is>
      </c>
    </row>
    <row r="30" ht="18" customHeight="1">
      <c r="B30" s="33" t="n">
        <v>33482</v>
      </c>
      <c r="C30" s="8" t="inlineStr">
        <is>
          <t>JAIMEZ GONZALEZ CARLOS ROBERTO</t>
        </is>
      </c>
      <c r="D30" s="3" t="inlineStr">
        <is>
          <t>DIVISION C.C.D.</t>
        </is>
      </c>
      <c r="E30" s="3" t="inlineStr">
        <is>
          <t>DEPARTAMENTO DE TECNOLOGIAS DE LA INFORM</t>
        </is>
      </c>
      <c r="F30" s="21" t="inlineStr">
        <is>
          <t>DOCTOR</t>
        </is>
      </c>
    </row>
    <row r="31" ht="18" customHeight="1">
      <c r="B31" s="33" t="n">
        <v>31898</v>
      </c>
      <c r="C31" s="8" t="inlineStr">
        <is>
          <t>JIMENEZ SALAZAR HECTOR</t>
        </is>
      </c>
      <c r="D31" s="3" t="inlineStr">
        <is>
          <t>DIVISION C.C.D.</t>
        </is>
      </c>
      <c r="E31" s="3" t="inlineStr">
        <is>
          <t>DEPARTAMENTO DE TECNOLOGIAS DE LA INFORM</t>
        </is>
      </c>
      <c r="F31" s="21" t="inlineStr">
        <is>
          <t>DOCTOR</t>
        </is>
      </c>
    </row>
    <row r="32" ht="18" customHeight="1">
      <c r="B32" s="45" t="n">
        <v>2222</v>
      </c>
      <c r="C32" s="46" t="inlineStr">
        <is>
          <t>julo</t>
        </is>
      </c>
      <c r="D32" s="47" t="n"/>
      <c r="E32" s="47" t="n"/>
      <c r="F32" s="48" t="n"/>
    </row>
    <row r="33" ht="18" customHeight="1">
      <c r="B33" s="33" t="n">
        <v>2270</v>
      </c>
      <c r="C33" s="8" t="inlineStr">
        <is>
          <t>LEMA LABADIE D┤ARCE ROSA</t>
        </is>
      </c>
      <c r="D33" s="3" t="inlineStr">
        <is>
          <t>DIVISION C.C.D.</t>
        </is>
      </c>
      <c r="E33" s="3" t="inlineStr">
        <is>
          <t>DEPARTAMENTO DE TEORIA Y PROCESOS DEL DI</t>
        </is>
      </c>
      <c r="F33" s="21" t="inlineStr">
        <is>
          <t>DOCTOR</t>
        </is>
      </c>
    </row>
    <row r="34" ht="18" customHeight="1">
      <c r="B34" s="33" t="n">
        <v>30806</v>
      </c>
      <c r="C34" s="8" t="inlineStr">
        <is>
          <t>LEMAITRE LEON CHRISTIAN</t>
        </is>
      </c>
      <c r="D34" s="3" t="inlineStr">
        <is>
          <t>DIVISION C.C.D.</t>
        </is>
      </c>
      <c r="E34" s="3" t="inlineStr">
        <is>
          <t>DEPARTAMENTO DE TECNOLOGIAS DE LA INFORM</t>
        </is>
      </c>
      <c r="F34" s="21" t="inlineStr">
        <is>
          <t>DOCTOR</t>
        </is>
      </c>
    </row>
    <row r="35" ht="18" customHeight="1">
      <c r="B35" s="33" t="n">
        <v>39770</v>
      </c>
      <c r="C35" s="8" t="inlineStr">
        <is>
          <t>LEON MARTAGON JUAN GILBERTO</t>
        </is>
      </c>
      <c r="D35" s="3" t="inlineStr">
        <is>
          <t>DIVISION C.C.D.</t>
        </is>
      </c>
      <c r="E35" s="3" t="inlineStr">
        <is>
          <t>DEPARTAMENTO DE CIENCIAS DE LA COMUNICAC</t>
        </is>
      </c>
      <c r="F35" s="21" t="n"/>
    </row>
    <row r="36" ht="18" customHeight="1">
      <c r="B36" s="33" t="n">
        <v>40174</v>
      </c>
      <c r="C36" s="8" t="inlineStr">
        <is>
          <t>LEPE ROMANO ABRAHAM</t>
        </is>
      </c>
      <c r="D36" s="3" t="inlineStr">
        <is>
          <t>DIVISION C.C.D.</t>
        </is>
      </c>
      <c r="E36" s="3" t="inlineStr">
        <is>
          <t>DEPARTAMENTO DE TEORIA Y PROCESOS DEL DI</t>
        </is>
      </c>
      <c r="F36" s="21" t="n"/>
    </row>
    <row r="37" ht="18" customHeight="1">
      <c r="B37" s="33" t="n">
        <v>33641</v>
      </c>
      <c r="C37" s="8" t="inlineStr">
        <is>
          <t>LEYVA DEL FOYO LUIS EDUARDO</t>
        </is>
      </c>
      <c r="D37" s="3" t="inlineStr">
        <is>
          <t>DIVISION C.C.D.</t>
        </is>
      </c>
      <c r="E37" s="3" t="inlineStr">
        <is>
          <t>DEPARTAMENTO DE TECNOLOGIAS DE LA INFORM</t>
        </is>
      </c>
      <c r="F37" s="21" t="inlineStr">
        <is>
          <t>DOCTOR</t>
        </is>
      </c>
    </row>
    <row r="38" ht="18" customHeight="1">
      <c r="B38" s="33" t="n">
        <v>33210</v>
      </c>
      <c r="C38" s="8" t="inlineStr">
        <is>
          <t>LOPEZ FUENTES FRANCISCO DE ASIS</t>
        </is>
      </c>
      <c r="D38" s="3" t="inlineStr">
        <is>
          <t>DIVISION C.C.D.</t>
        </is>
      </c>
      <c r="E38" s="3" t="inlineStr">
        <is>
          <t>DIRECCION DE CIENCIAS DE LA COMUNICACION</t>
        </is>
      </c>
      <c r="F38" s="21" t="inlineStr">
        <is>
          <t>DOCTOR</t>
        </is>
      </c>
    </row>
    <row r="39" ht="18" customHeight="1">
      <c r="B39" s="33" t="n">
        <v>31071</v>
      </c>
      <c r="C39" s="8" t="inlineStr">
        <is>
          <t>LOPEZ ORNELAS ERICK DE JESUS</t>
        </is>
      </c>
      <c r="D39" s="3" t="inlineStr">
        <is>
          <t>DIVISION C.C.D.</t>
        </is>
      </c>
      <c r="E39" s="3" t="inlineStr">
        <is>
          <t>DEPARTAMENTO DE TECNOLOGIAS DE LA INFORM</t>
        </is>
      </c>
      <c r="F39" s="21" t="inlineStr">
        <is>
          <t>DOCTOR</t>
        </is>
      </c>
    </row>
    <row r="40" ht="18" customHeight="1">
      <c r="B40" s="33" t="n">
        <v>33519</v>
      </c>
      <c r="C40" s="8" t="inlineStr">
        <is>
          <t>LUNA RAMIREZ WULFRANO ARTURO</t>
        </is>
      </c>
      <c r="D40" s="3" t="inlineStr">
        <is>
          <t>DIVISION C.C.D.</t>
        </is>
      </c>
      <c r="E40" s="3" t="inlineStr">
        <is>
          <t>DEPARTAMENTO DE TECNOLOGIAS DE LA INFORM</t>
        </is>
      </c>
      <c r="F40" s="21" t="n"/>
    </row>
    <row r="41" ht="18" customHeight="1">
      <c r="B41" s="33" t="n">
        <v>38873</v>
      </c>
      <c r="C41" s="8" t="inlineStr">
        <is>
          <t>MANCERA GUTIERREZ MIGUEL ANGEL</t>
        </is>
      </c>
      <c r="D41" s="3" t="inlineStr">
        <is>
          <t>DIVISION C.C.D.</t>
        </is>
      </c>
      <c r="E41" s="3" t="inlineStr">
        <is>
          <t>DEPARTAMENTO DE CIENCIAS DE LA COMUNICAC</t>
        </is>
      </c>
      <c r="F41" s="21" t="n"/>
    </row>
    <row r="42" ht="18" customHeight="1">
      <c r="B42" s="33" t="n">
        <v>30879</v>
      </c>
      <c r="C42" s="8" t="inlineStr">
        <is>
          <t>MARTINEZ DE LA PEÐA GLORIA ANGELICA</t>
        </is>
      </c>
      <c r="D42" s="3" t="inlineStr">
        <is>
          <t>DIVISION C.C.D.</t>
        </is>
      </c>
      <c r="E42" s="3" t="inlineStr">
        <is>
          <t>DEPARTAMENTO DE TEORIA Y PROCESOS DEL DI</t>
        </is>
      </c>
      <c r="F42" s="21" t="inlineStr">
        <is>
          <t>DOCTOR</t>
        </is>
      </c>
    </row>
    <row r="43" ht="18" customHeight="1">
      <c r="B43" s="33" t="n">
        <v>33729</v>
      </c>
      <c r="C43" s="8" t="inlineStr">
        <is>
          <t>MATEOS PAPIS ALFREDO PIERO</t>
        </is>
      </c>
      <c r="D43" s="3" t="inlineStr">
        <is>
          <t>DIVISION C.C.D.</t>
        </is>
      </c>
      <c r="E43" s="3" t="inlineStr">
        <is>
          <t>DEPARTAMENTO DE TECNOLOGIAS DE LA INFORM</t>
        </is>
      </c>
      <c r="F43" s="21" t="n"/>
    </row>
    <row r="44" ht="18" customHeight="1">
      <c r="B44" s="33" t="n">
        <v>30692</v>
      </c>
      <c r="C44" s="8" t="inlineStr">
        <is>
          <t>MENDEZ GRANADOS DIEGO CARLOS</t>
        </is>
      </c>
      <c r="D44" s="3" t="inlineStr">
        <is>
          <t>DIVISION C.C.D.</t>
        </is>
      </c>
      <c r="E44" s="3" t="inlineStr">
        <is>
          <t>DEPARTAMENTO DE CIENCIAS DE LA COMUNICAC</t>
        </is>
      </c>
      <c r="F44" s="21" t="n"/>
    </row>
    <row r="45" ht="18" customHeight="1">
      <c r="B45" s="33" t="n">
        <v>32606</v>
      </c>
      <c r="C45" s="8" t="inlineStr">
        <is>
          <t>MERCADO COLIN LUCILA</t>
        </is>
      </c>
      <c r="D45" s="3" t="inlineStr">
        <is>
          <t>DIVISION C.C.D.</t>
        </is>
      </c>
      <c r="E45" s="3" t="inlineStr">
        <is>
          <t>DEPARTAMENTO DE TEORIA Y PROCESOS DEL DI</t>
        </is>
      </c>
      <c r="F45" s="21" t="inlineStr">
        <is>
          <t>MAESTRO</t>
        </is>
      </c>
    </row>
    <row r="46" ht="18" customHeight="1">
      <c r="B46" s="33" t="n">
        <v>32582</v>
      </c>
      <c r="C46" s="8" t="inlineStr">
        <is>
          <t>MERCADO GONZALEZ OCTAVIO</t>
        </is>
      </c>
      <c r="D46" s="3" t="inlineStr">
        <is>
          <t>DIVISION C.C.D.</t>
        </is>
      </c>
      <c r="E46" s="3" t="inlineStr">
        <is>
          <t>DIRECCION DE CIENCIAS DE LA COMUNICACION</t>
        </is>
      </c>
      <c r="F46" s="21" t="inlineStr">
        <is>
          <t>MAESTRO</t>
        </is>
      </c>
    </row>
    <row r="47" ht="18" customHeight="1">
      <c r="B47" s="33" t="n">
        <v>31004</v>
      </c>
      <c r="C47" s="8" t="inlineStr">
        <is>
          <t>MILLAN CAMPUZANO MARCO ANTONIO</t>
        </is>
      </c>
      <c r="D47" s="3" t="inlineStr">
        <is>
          <t>DIVISION C.C.D.</t>
        </is>
      </c>
      <c r="E47" s="3" t="inlineStr">
        <is>
          <t>DEPARTAMENTO DE CIENCIAS DE LA COMUNICAC</t>
        </is>
      </c>
      <c r="F47" s="21" t="n"/>
    </row>
    <row r="48" ht="18" customHeight="1">
      <c r="B48" s="33" t="n">
        <v>33754</v>
      </c>
      <c r="C48" s="8" t="inlineStr">
        <is>
          <t>MIRANDA CAMPOS KAREN SAMARA</t>
        </is>
      </c>
      <c r="D48" s="3" t="inlineStr">
        <is>
          <t>DIVISION C.C.D.</t>
        </is>
      </c>
      <c r="E48" s="3" t="inlineStr">
        <is>
          <t>DEPARTAMENTO DE TECNOLOGIAS DE LA INFORM</t>
        </is>
      </c>
      <c r="F48" s="21" t="n"/>
    </row>
    <row r="49" ht="18" customHeight="1">
      <c r="B49" s="33" t="n">
        <v>34082</v>
      </c>
      <c r="C49" s="8" t="inlineStr">
        <is>
          <t>MORALES ZARAGOZA NORA ANGELICA</t>
        </is>
      </c>
      <c r="D49" s="3" t="inlineStr">
        <is>
          <t>DIVISION C.C.D.</t>
        </is>
      </c>
      <c r="E49" s="3" t="inlineStr">
        <is>
          <t>DEPARTAMENTO DE TEORIA Y PROCESOS DEL DI</t>
        </is>
      </c>
      <c r="F49" s="21" t="n"/>
    </row>
    <row r="50" ht="18" customHeight="1">
      <c r="B50" s="33" t="n">
        <v>35714</v>
      </c>
      <c r="C50" s="8" t="inlineStr">
        <is>
          <t>MORENO OLIVOS TIBURCIO</t>
        </is>
      </c>
      <c r="D50" s="3" t="inlineStr">
        <is>
          <t>DIVISION C.C.D.</t>
        </is>
      </c>
      <c r="E50" s="3" t="inlineStr">
        <is>
          <t>DEPARTAMENTO DE TECNOLOGIAS DE LA INFORM</t>
        </is>
      </c>
      <c r="F50" s="21" t="inlineStr">
        <is>
          <t>DOCTOR</t>
        </is>
      </c>
    </row>
    <row r="51" ht="18" customHeight="1">
      <c r="B51" s="33" t="n">
        <v>32922</v>
      </c>
      <c r="C51" s="8" t="inlineStr">
        <is>
          <t>NEGRETE YANKELEVICH SANTIAGO</t>
        </is>
      </c>
      <c r="D51" s="3" t="inlineStr">
        <is>
          <t>DIVISION C.C.D.</t>
        </is>
      </c>
      <c r="E51" s="3" t="inlineStr">
        <is>
          <t>DEPARTAMENTO DE TECNOLOGIAS DE LA INFORM</t>
        </is>
      </c>
      <c r="F51" s="21" t="inlineStr">
        <is>
          <t>DOCTOR</t>
        </is>
      </c>
    </row>
    <row r="52" ht="18" customHeight="1">
      <c r="B52" s="33" t="n">
        <v>34008</v>
      </c>
      <c r="C52" s="8" t="inlineStr">
        <is>
          <t>OLIVERA VILLARROEL SAZCHA MARCELO</t>
        </is>
      </c>
      <c r="D52" s="3" t="inlineStr">
        <is>
          <t>DIVISION C.C.D.</t>
        </is>
      </c>
      <c r="E52" s="3" t="inlineStr">
        <is>
          <t>DEPARTAMENTO DE TEORIA Y PROCESOS DEL DI</t>
        </is>
      </c>
      <c r="F52" s="21" t="inlineStr">
        <is>
          <t>DOCTOR</t>
        </is>
      </c>
    </row>
    <row r="53" ht="18" customHeight="1">
      <c r="B53" s="33" t="n">
        <v>40222</v>
      </c>
      <c r="C53" s="8" t="inlineStr">
        <is>
          <t>ORIHUELA PAEZ HECTOR MANUEL</t>
        </is>
      </c>
      <c r="D53" s="3" t="inlineStr">
        <is>
          <t>DIVISION C.C.D.</t>
        </is>
      </c>
      <c r="E53" s="3" t="inlineStr">
        <is>
          <t>DEPARTAMENTO DE TEORIA Y PROCESOS DEL DI</t>
        </is>
      </c>
      <c r="F53" s="21" t="n"/>
    </row>
    <row r="54" ht="18" customHeight="1">
      <c r="B54" s="33" t="n">
        <v>33718</v>
      </c>
      <c r="C54" s="8" t="inlineStr">
        <is>
          <t>ORTIZ RUIZ OTONIEL MANUEL</t>
        </is>
      </c>
      <c r="D54" s="3" t="inlineStr">
        <is>
          <t>DIVISION C.C.D.</t>
        </is>
      </c>
      <c r="E54" s="3" t="inlineStr">
        <is>
          <t>DEPARTAMENTO DE TECNOLOGIAS DE LA INFORM</t>
        </is>
      </c>
      <c r="F54" s="21" t="inlineStr">
        <is>
          <t>MAESTRO</t>
        </is>
      </c>
    </row>
    <row r="55" ht="18" customHeight="1">
      <c r="B55" s="33" t="n">
        <v>30738</v>
      </c>
      <c r="C55" s="8" t="inlineStr">
        <is>
          <t>OSORIO OLAVE MARIA ALEJANDRA</t>
        </is>
      </c>
      <c r="D55" s="3" t="inlineStr">
        <is>
          <t>DIVISION C.C.D.</t>
        </is>
      </c>
      <c r="E55" s="3" t="inlineStr">
        <is>
          <t>DEPARTAMENTO DE CIENCIAS DE LA COMUNICAC</t>
        </is>
      </c>
      <c r="F55" s="21" t="inlineStr">
        <is>
          <t>DOCTOR</t>
        </is>
      </c>
    </row>
    <row r="56" ht="18" customHeight="1">
      <c r="B56" s="33" t="n">
        <v>32902</v>
      </c>
      <c r="C56" s="8" t="inlineStr">
        <is>
          <t>PEÐA RODRIGUEZ DANIEL CUITLAHUAC</t>
        </is>
      </c>
      <c r="D56" s="3" t="inlineStr">
        <is>
          <t>DIVISION C.C.D.</t>
        </is>
      </c>
      <c r="E56" s="3" t="inlineStr">
        <is>
          <t>DEPARTAMENTO DE CIENCIAS DE LA COMUNICAC</t>
        </is>
      </c>
      <c r="F56" s="21" t="inlineStr">
        <is>
          <t>MAESTRO</t>
        </is>
      </c>
    </row>
    <row r="57" ht="18" customHeight="1">
      <c r="B57" s="33" t="n">
        <v>41678</v>
      </c>
      <c r="C57" s="8" t="inlineStr">
        <is>
          <t>PEREZ CERON CARLOS DE JESUS</t>
        </is>
      </c>
      <c r="D57" s="3" t="inlineStr">
        <is>
          <t>DIVISION C.C.D.</t>
        </is>
      </c>
      <c r="E57" s="3" t="inlineStr">
        <is>
          <t>DIRECCION DE CIENCIAS DE LA COMUNICACION</t>
        </is>
      </c>
      <c r="F57" s="21" t="n"/>
    </row>
    <row r="58" ht="18" customHeight="1">
      <c r="B58" s="33" t="n">
        <v>31069</v>
      </c>
      <c r="C58" s="8" t="inlineStr">
        <is>
          <t>PEREZ Y PEREZ RAFAEL</t>
        </is>
      </c>
      <c r="D58" s="3" t="inlineStr">
        <is>
          <t>DIVISION C.C.D.</t>
        </is>
      </c>
      <c r="E58" s="3" t="inlineStr">
        <is>
          <t>DEPARTAMENTO DE TECNOLOGIAS DE LA INFORM</t>
        </is>
      </c>
      <c r="F58" s="21" t="inlineStr">
        <is>
          <t>DOCTOR</t>
        </is>
      </c>
    </row>
    <row r="59" ht="18" customHeight="1">
      <c r="B59" s="33" t="n">
        <v>37885</v>
      </c>
      <c r="C59" s="8" t="inlineStr">
        <is>
          <t>RAMIREZ DE LA ROSA ADRIANA GABRIELA</t>
        </is>
      </c>
      <c r="D59" s="3" t="inlineStr">
        <is>
          <t>DIVISION C.C.D.</t>
        </is>
      </c>
      <c r="E59" s="3" t="inlineStr">
        <is>
          <t>DEPARTAMENTO DE TECNOLOGIAS DE LA INFORM</t>
        </is>
      </c>
      <c r="F59" s="21" t="n"/>
    </row>
    <row r="60" ht="18" customHeight="1">
      <c r="B60" s="33" t="n">
        <v>24455</v>
      </c>
      <c r="C60" s="8" t="inlineStr">
        <is>
          <t>RIVERA DIAZ LUIS ANTONIO</t>
        </is>
      </c>
      <c r="D60" s="3" t="inlineStr">
        <is>
          <t>DIVISION C.C.D.</t>
        </is>
      </c>
      <c r="E60" s="3" t="inlineStr">
        <is>
          <t>DEPARTAMENTO DE TEORIA Y PROCESOS DEL DI</t>
        </is>
      </c>
      <c r="F60" s="21" t="inlineStr">
        <is>
          <t>MAESTRO</t>
        </is>
      </c>
    </row>
    <row r="61" ht="18" customHeight="1">
      <c r="B61" s="33" t="n">
        <v>39201</v>
      </c>
      <c r="C61" s="8" t="inlineStr">
        <is>
          <t>RIVERO MORENO CARLOS JOEL</t>
        </is>
      </c>
      <c r="D61" s="3" t="inlineStr">
        <is>
          <t>DIVISION C.C.D.</t>
        </is>
      </c>
      <c r="E61" s="3" t="inlineStr">
        <is>
          <t>DEPARTAMENTO DE TECNOLOGIAS DE LA INFORM</t>
        </is>
      </c>
      <c r="F61" s="21" t="n"/>
    </row>
    <row r="62" ht="18" customHeight="1">
      <c r="B62" s="33" t="n">
        <v>33106</v>
      </c>
      <c r="C62" s="8" t="inlineStr">
        <is>
          <t>ROCHMAN BEER DINA</t>
        </is>
      </c>
      <c r="D62" s="3" t="inlineStr">
        <is>
          <t>DIVISION C.C.D.</t>
        </is>
      </c>
      <c r="E62" s="3" t="inlineStr">
        <is>
          <t>DEPARTAMENTO DE TEORIA Y PROCESOS DEL DI</t>
        </is>
      </c>
      <c r="F62" s="21" t="inlineStr">
        <is>
          <t>DOCTOR</t>
        </is>
      </c>
    </row>
    <row r="63" ht="18" customHeight="1">
      <c r="B63" s="33" t="n">
        <v>36035</v>
      </c>
      <c r="C63" s="8" t="inlineStr">
        <is>
          <t>RODEA CHAVEZ ALEJANDRO</t>
        </is>
      </c>
      <c r="D63" s="3" t="inlineStr">
        <is>
          <t>DIVISION C.C.D.</t>
        </is>
      </c>
      <c r="E63" s="3" t="inlineStr">
        <is>
          <t>DEPARTAMENTO DE TEORIA Y PROCESOS DEL DI</t>
        </is>
      </c>
      <c r="F63" s="21" t="inlineStr">
        <is>
          <t>MAESTRO</t>
        </is>
      </c>
    </row>
    <row r="64" ht="18" customHeight="1">
      <c r="B64" s="33" t="n">
        <v>39429</v>
      </c>
      <c r="C64" s="8" t="inlineStr">
        <is>
          <t>RODRIGUEZ CANO CESAR AUGUSTO</t>
        </is>
      </c>
      <c r="D64" s="3" t="inlineStr">
        <is>
          <t>DIVISION C.C.D.</t>
        </is>
      </c>
      <c r="E64" s="3" t="inlineStr">
        <is>
          <t>DEPARTAMENTO DE CIENCIAS DE LA COMUNICAC</t>
        </is>
      </c>
      <c r="F64" s="21" t="n"/>
    </row>
    <row r="65" ht="18" customHeight="1">
      <c r="B65" s="33" t="n">
        <v>33598</v>
      </c>
      <c r="C65" s="8" t="inlineStr">
        <is>
          <t>RODRIGUEZ LUCATERO CARLOS</t>
        </is>
      </c>
      <c r="D65" s="3" t="inlineStr">
        <is>
          <t>DIVISION C.C.D.</t>
        </is>
      </c>
      <c r="E65" s="3" t="inlineStr">
        <is>
          <t>DEPARTAMENTO DE TECNOLOGIAS DE LA INFORM</t>
        </is>
      </c>
      <c r="F65" s="21" t="n"/>
    </row>
    <row r="66" ht="18" customHeight="1">
      <c r="B66" s="33" t="n">
        <v>6326</v>
      </c>
      <c r="C66" s="8" t="inlineStr">
        <is>
          <t>RODRIGUEZ MORALES LUIS ALFREDO</t>
        </is>
      </c>
      <c r="D66" s="3" t="inlineStr">
        <is>
          <t>DIVISION C.C.D.</t>
        </is>
      </c>
      <c r="E66" s="3" t="inlineStr">
        <is>
          <t>DEPARTAMENTO DE TEORIA Y PROCESOS DEL DI</t>
        </is>
      </c>
      <c r="F66" s="21" t="inlineStr">
        <is>
          <t>DOCTOR</t>
        </is>
      </c>
    </row>
    <row r="67" ht="18" customHeight="1">
      <c r="B67" s="33" t="n">
        <v>40984</v>
      </c>
      <c r="C67" s="8" t="inlineStr">
        <is>
          <t>RODRIGUEZ MUNGUIA JOSE JACINTO</t>
        </is>
      </c>
      <c r="D67" s="3" t="inlineStr">
        <is>
          <t>DIVISION C.C.D.</t>
        </is>
      </c>
      <c r="E67" s="3" t="inlineStr">
        <is>
          <t>DIRECCION DE CIENCIAS DE LA COMUNICACION</t>
        </is>
      </c>
      <c r="F67" s="21" t="n"/>
    </row>
    <row r="68" ht="18" customHeight="1">
      <c r="B68" s="33" t="n">
        <v>10376</v>
      </c>
      <c r="C68" s="8" t="inlineStr">
        <is>
          <t>RODRIGUEZ VIQUEIRA MANUEL</t>
        </is>
      </c>
      <c r="D68" s="3" t="inlineStr">
        <is>
          <t>DIVISION C.C.D.</t>
        </is>
      </c>
      <c r="E68" s="3" t="inlineStr">
        <is>
          <t>DEPARTAMENTO DE TEORIA Y PROCESOS DEL DI</t>
        </is>
      </c>
      <c r="F68" s="21" t="inlineStr">
        <is>
          <t>DOCTOR</t>
        </is>
      </c>
    </row>
    <row r="69" ht="18" customHeight="1">
      <c r="B69" s="33" t="n">
        <v>1997</v>
      </c>
      <c r="C69" s="8" t="inlineStr">
        <is>
          <t>ROJAS BRAVO GUSTAVO HERNAN</t>
        </is>
      </c>
      <c r="D69" s="3" t="inlineStr">
        <is>
          <t>DIVISION C.C.D.</t>
        </is>
      </c>
      <c r="E69" s="3" t="inlineStr">
        <is>
          <t>DEPARTAMENTO DE CIENCIAS DE LA COMUNICAC</t>
        </is>
      </c>
      <c r="F69" s="21" t="inlineStr">
        <is>
          <t>DOCTOR</t>
        </is>
      </c>
    </row>
    <row r="70" ht="18" customHeight="1">
      <c r="B70" s="33" t="n">
        <v>34103</v>
      </c>
      <c r="C70" s="8" t="inlineStr">
        <is>
          <t>SALDAÐA RAMIREZ CARLOS</t>
        </is>
      </c>
      <c r="D70" s="3" t="inlineStr">
        <is>
          <t>DIVISION C.C.D.</t>
        </is>
      </c>
      <c r="E70" s="3" t="inlineStr">
        <is>
          <t>DIRECCION DE CIENCIAS DE LA COMUNICACION</t>
        </is>
      </c>
      <c r="F70" s="21" t="inlineStr">
        <is>
          <t>MAESTRO</t>
        </is>
      </c>
    </row>
    <row r="71" ht="18" customHeight="1">
      <c r="B71" s="33" t="n">
        <v>34585</v>
      </c>
      <c r="C71" s="8" t="inlineStr">
        <is>
          <t>SANCHEZ SANCHEZ CHRISTIAN</t>
        </is>
      </c>
      <c r="D71" s="3" t="inlineStr">
        <is>
          <t>DIVISION C.C.D.</t>
        </is>
      </c>
      <c r="E71" s="3" t="inlineStr">
        <is>
          <t>DEPARTAMENTO DE TECNOLOGIAS DE LA INFORM</t>
        </is>
      </c>
      <c r="F71" s="21" t="inlineStr">
        <is>
          <t>DOCTOR</t>
        </is>
      </c>
    </row>
    <row r="72" ht="18" customHeight="1">
      <c r="B72" s="33" t="n">
        <v>33395</v>
      </c>
      <c r="C72" s="8" t="inlineStr">
        <is>
          <t>SUAREZ COELLAR JORGE JAVIER EDUARDO</t>
        </is>
      </c>
      <c r="D72" s="3" t="inlineStr">
        <is>
          <t>DIVISION C.C.D.</t>
        </is>
      </c>
      <c r="E72" s="3" t="inlineStr">
        <is>
          <t>DEPARTAMENTO DE CIENCIAS DE LA COMUNICAC</t>
        </is>
      </c>
      <c r="F72" s="21" t="inlineStr">
        <is>
          <t>MAESTRO</t>
        </is>
      </c>
    </row>
    <row r="73" ht="18" customHeight="1">
      <c r="B73" s="33" t="n">
        <v>31093</v>
      </c>
      <c r="C73" s="8" t="inlineStr">
        <is>
          <t>TORRES MAYA RAUL GREGORIO</t>
        </is>
      </c>
      <c r="D73" s="3" t="inlineStr">
        <is>
          <t>DIVISION C.C.D.</t>
        </is>
      </c>
      <c r="E73" s="3" t="inlineStr">
        <is>
          <t>DEPARTAMENTO DE TEORIA Y PROCESOS DEL DI</t>
        </is>
      </c>
      <c r="F73" s="21" t="inlineStr">
        <is>
          <t>MAESTRO</t>
        </is>
      </c>
    </row>
    <row r="74" ht="18" customHeight="1">
      <c r="B74" s="33" t="n">
        <v>27262</v>
      </c>
      <c r="C74" s="8" t="inlineStr">
        <is>
          <t>VAZQUEZ MONTERROSAS SERGIO ARTURO</t>
        </is>
      </c>
      <c r="D74" s="3" t="inlineStr">
        <is>
          <t>DIVISION C.C.D.</t>
        </is>
      </c>
      <c r="E74" s="3" t="inlineStr">
        <is>
          <t>DEPARTAMENTO DE TEORIA Y PROCESOS DEL DI</t>
        </is>
      </c>
      <c r="F74" s="21" t="inlineStr">
        <is>
          <t>MAESTRO</t>
        </is>
      </c>
    </row>
    <row r="75" ht="18" customHeight="1">
      <c r="B75" s="33" t="n">
        <v>30918</v>
      </c>
      <c r="C75" s="8" t="inlineStr">
        <is>
          <t>VICTORIANO SERRANO FELIPE ANTONIO</t>
        </is>
      </c>
      <c r="D75" s="3" t="inlineStr">
        <is>
          <t>DIVISION C.C.D.</t>
        </is>
      </c>
      <c r="E75" s="3" t="inlineStr">
        <is>
          <t>DEPARTAMENTO DE CIENCIAS DE LA COMUNICAC</t>
        </is>
      </c>
      <c r="F75" s="21" t="inlineStr">
        <is>
          <t>DOCTOR</t>
        </is>
      </c>
    </row>
    <row r="76" ht="18" customHeight="1">
      <c r="B76" s="37" t="n">
        <v>41598</v>
      </c>
      <c r="C76" s="38" t="inlineStr">
        <is>
          <t>VIDAL ALEJANDRO ARAM</t>
        </is>
      </c>
      <c r="D76" s="31" t="inlineStr">
        <is>
          <t>DIVISION C.C.D.</t>
        </is>
      </c>
      <c r="E76" s="31" t="inlineStr">
        <is>
          <t>DEPARTAMENTO DE CIENCIAS DE LA COMUNICAC</t>
        </is>
      </c>
      <c r="F76" s="32" t="n"/>
    </row>
    <row r="77" ht="18" customHeight="1">
      <c r="B77" s="37" t="n">
        <v>34101</v>
      </c>
      <c r="C77" s="38" t="inlineStr">
        <is>
          <t>ZEPEDA HERNANDEZ JOAQUIN SERGIO</t>
        </is>
      </c>
      <c r="D77" s="31" t="inlineStr">
        <is>
          <t>DIVISION C.C.D.</t>
        </is>
      </c>
      <c r="E77" s="31" t="inlineStr">
        <is>
          <t>DEPARTAMENTO DE TECNOLOGIAS DE LA INFORM</t>
        </is>
      </c>
      <c r="F77" s="32" t="inlineStr">
        <is>
          <t>DOCTOR</t>
        </is>
      </c>
    </row>
    <row r="78" ht="18" customHeight="1">
      <c r="B78" s="9" t="n"/>
      <c r="D78" s="9" t="n"/>
      <c r="F78" s="9" t="n"/>
    </row>
    <row r="79" ht="18" customHeight="1">
      <c r="A79" s="97" t="inlineStr">
        <is>
          <t>Si es necesario AGREGAR a un PROFESOR, por favor relalice lo siguiente:
1) Agregar los datos del profesor al final de la tabla.
2) Ordenar la columna NOMBRE de la A a la Z dando click en la flecha que aparece en el encabezado de la columna.
Una vez hecho ésto, podrá visualizar el nombre del profesor añadido en la lista desplegable del formato de programación.</t>
        </is>
      </c>
      <c r="B79" s="9" t="n"/>
      <c r="D79" s="9" t="n"/>
      <c r="F79" s="9" t="n"/>
    </row>
    <row r="80" ht="18" customHeight="1">
      <c r="A80" s="98" t="n"/>
      <c r="B80" s="9" t="n"/>
      <c r="D80" s="9" t="n"/>
      <c r="F80" s="9" t="n"/>
    </row>
    <row r="81" ht="18" customHeight="1">
      <c r="A81" s="98" t="n"/>
      <c r="B81" s="9" t="n"/>
      <c r="D81" s="9" t="n"/>
      <c r="F81" s="9" t="n"/>
    </row>
    <row r="82" ht="18" customHeight="1">
      <c r="A82" s="98" t="n"/>
      <c r="B82" s="9" t="n"/>
      <c r="D82" s="9" t="n"/>
      <c r="F82" s="9" t="n"/>
    </row>
    <row r="83">
      <c r="A83" s="98" t="n"/>
    </row>
    <row r="84">
      <c r="A84" s="98" t="n"/>
    </row>
    <row r="85">
      <c r="A85" s="98" t="n"/>
    </row>
    <row r="86">
      <c r="A86" s="98" t="n"/>
    </row>
    <row r="87">
      <c r="A87" s="98" t="n"/>
    </row>
    <row r="88">
      <c r="A88" s="98" t="n"/>
    </row>
    <row r="89">
      <c r="A89" s="98" t="n"/>
    </row>
    <row r="90">
      <c r="A90" s="98" t="n"/>
    </row>
    <row r="91">
      <c r="A91" s="98" t="n"/>
    </row>
    <row r="92">
      <c r="A92" s="98" t="n"/>
    </row>
    <row r="93">
      <c r="A93" s="98" t="n"/>
    </row>
    <row r="94">
      <c r="A94" s="98" t="n"/>
    </row>
    <row r="95">
      <c r="A95" s="98" t="n"/>
    </row>
  </sheetData>
  <mergeCells count="1">
    <mergeCell ref="A79:A95"/>
  </mergeCells>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2:Q31"/>
  <sheetViews>
    <sheetView workbookViewId="0">
      <selection activeCell="F35" sqref="F35"/>
    </sheetView>
  </sheetViews>
  <sheetFormatPr baseColWidth="8" defaultColWidth="11.42578125" defaultRowHeight="15"/>
  <cols>
    <col width="35.140625" customWidth="1" style="39" min="1" max="1"/>
    <col width="7.85546875" bestFit="1" customWidth="1" min="2" max="2"/>
    <col width="9" customWidth="1" min="3" max="3"/>
    <col width="8.28515625" customWidth="1" min="4" max="4"/>
    <col width="12.85546875" customWidth="1" min="5" max="5"/>
    <col width="37" customWidth="1" style="39" min="6" max="6"/>
    <col width="16.28515625" customWidth="1" min="7" max="7"/>
    <col width="8.28515625" customWidth="1" min="8" max="8"/>
    <col width="10.5703125" customWidth="1" min="9" max="9"/>
    <col width="13.85546875" customWidth="1" min="10" max="10"/>
    <col width="9.28515625" customWidth="1" min="11" max="11"/>
    <col width="10.28515625" customWidth="1" min="12" max="12"/>
    <col width="8.5703125" bestFit="1" customWidth="1" style="39" min="13" max="13"/>
    <col width="12.28515625" bestFit="1" customWidth="1" style="39" min="14" max="14"/>
    <col width="12.7109375" bestFit="1" customWidth="1" style="39" min="15" max="15"/>
    <col width="19.7109375" bestFit="1" customWidth="1" style="39" min="16" max="16"/>
    <col width="24.5703125" customWidth="1" style="39" min="17" max="17"/>
  </cols>
  <sheetData>
    <row r="2">
      <c r="A2" s="43" t="n"/>
    </row>
    <row r="3">
      <c r="A3" s="44" t="inlineStr">
        <is>
          <t>Trimestre I</t>
        </is>
      </c>
      <c r="B3" s="11" t="n"/>
      <c r="C3" s="11" t="n"/>
      <c r="D3" s="11" t="n"/>
      <c r="E3" s="11" t="n"/>
      <c r="F3" s="40" t="n"/>
      <c r="G3" s="11" t="n"/>
      <c r="H3" s="11" t="n"/>
      <c r="I3" s="11" t="n"/>
      <c r="J3" s="11" t="n"/>
      <c r="K3" s="11" t="n"/>
      <c r="L3" s="11" t="n"/>
      <c r="M3" s="40" t="n"/>
      <c r="N3" s="40" t="n"/>
      <c r="O3" s="40" t="n"/>
      <c r="P3" s="40" t="n"/>
      <c r="Q3" s="40" t="n"/>
    </row>
    <row r="4">
      <c r="A4" s="101" t="inlineStr">
        <is>
          <t>NOMBRE DEL CURSO</t>
        </is>
      </c>
      <c r="B4" s="102" t="inlineStr">
        <is>
          <t>CLAVE</t>
        </is>
      </c>
      <c r="C4" s="102" t="inlineStr">
        <is>
          <t>GRUPO</t>
        </is>
      </c>
      <c r="D4" s="102" t="inlineStr">
        <is>
          <t>CUPO</t>
        </is>
      </c>
      <c r="E4" s="102" t="inlineStr">
        <is>
          <t>INSCRITOS</t>
        </is>
      </c>
      <c r="F4" s="101" t="inlineStr">
        <is>
          <t>PROFESOR</t>
        </is>
      </c>
      <c r="G4" s="101" t="inlineStr">
        <is>
          <t xml:space="preserve">NÚMERO ECONÓMICO </t>
        </is>
      </c>
      <c r="H4" s="102" t="inlineStr">
        <is>
          <t xml:space="preserve">               H  O  R  A  R  I  O</t>
        </is>
      </c>
      <c r="I4" s="103" t="n"/>
      <c r="J4" s="103" t="n"/>
      <c r="K4" s="103" t="n"/>
      <c r="L4" s="104" t="n"/>
      <c r="M4" s="101" t="inlineStr">
        <is>
          <t>HORAS</t>
        </is>
      </c>
      <c r="N4" s="101" t="inlineStr">
        <is>
          <t>CRÉDITOS</t>
        </is>
      </c>
      <c r="O4" s="99" t="inlineStr">
        <is>
          <t>SERIACIÓN</t>
        </is>
      </c>
      <c r="P4" s="99" t="inlineStr">
        <is>
          <t>OBSERVACIONES</t>
        </is>
      </c>
      <c r="Q4" s="99" t="inlineStr">
        <is>
          <t xml:space="preserve">OBSERVACIONES                     CSE            </t>
        </is>
      </c>
    </row>
    <row r="5">
      <c r="A5" s="100" t="n"/>
      <c r="B5" s="100" t="n"/>
      <c r="C5" s="100" t="n"/>
      <c r="D5" s="102" t="inlineStr">
        <is>
          <t>MAX.</t>
        </is>
      </c>
      <c r="E5" s="100" t="n"/>
      <c r="F5" s="100" t="n"/>
      <c r="G5" s="100" t="n"/>
      <c r="H5" s="102" t="inlineStr">
        <is>
          <t>LUNES</t>
        </is>
      </c>
      <c r="I5" s="102" t="inlineStr">
        <is>
          <t xml:space="preserve"> MARTES</t>
        </is>
      </c>
      <c r="J5" s="102" t="inlineStr">
        <is>
          <t>MIÉRCOLES</t>
        </is>
      </c>
      <c r="K5" s="102" t="inlineStr">
        <is>
          <t>JUEVES</t>
        </is>
      </c>
      <c r="L5" s="102" t="inlineStr">
        <is>
          <t>VIERNES</t>
        </is>
      </c>
      <c r="M5" s="100" t="n"/>
      <c r="N5" s="100" t="n"/>
      <c r="O5" s="100" t="n"/>
      <c r="P5" s="100" t="n"/>
      <c r="Q5" s="100" t="n"/>
    </row>
    <row r="6">
      <c r="A6" s="13" t="n"/>
      <c r="B6" s="14">
        <f>LOOKUP(A6,T_UEA[NOMBRE],T_UEA[CLAVE])</f>
        <v/>
      </c>
      <c r="C6" s="15" t="n"/>
      <c r="D6" s="14" t="n"/>
      <c r="E6" s="14" t="n"/>
      <c r="F6" s="13" t="n"/>
      <c r="G6" s="15">
        <f>LOOKUP(F6,T_PROF[NOMBRE],T_PROF[NÚMERO ECONÓMICO])</f>
        <v/>
      </c>
      <c r="H6" s="15" t="n"/>
      <c r="I6" s="15" t="n"/>
      <c r="J6" s="15" t="n"/>
      <c r="K6" s="15" t="n"/>
      <c r="L6" s="15" t="n"/>
      <c r="M6" s="15">
        <f>LOOKUP(A6,T_UEA[NOMBRE],T_UEA[HORAS TOTALES])</f>
        <v/>
      </c>
      <c r="N6" s="15">
        <f>LOOKUP(A6,T_UEA[NOMBRE],T_UEA[CRÉDITOS])</f>
        <v/>
      </c>
      <c r="O6" s="15">
        <f>LOOKUP(A6,T_UEA[NOMBRE],T_UEA[SERIACIÓN])</f>
        <v/>
      </c>
      <c r="P6" s="41" t="n"/>
      <c r="Q6" s="41" t="n"/>
    </row>
    <row r="7">
      <c r="A7" s="13" t="n"/>
      <c r="B7" s="14">
        <f>LOOKUP(A7,T_UEA[NOMBRE],T_UEA[CLAVE])</f>
        <v/>
      </c>
      <c r="C7" s="14" t="n"/>
      <c r="D7" s="14" t="n"/>
      <c r="E7" s="14" t="n"/>
      <c r="F7" s="13" t="n"/>
      <c r="G7" s="15">
        <f>LOOKUP(F7,T_PROF[NOMBRE],T_PROF[NÚMERO ECONÓMICO])</f>
        <v/>
      </c>
      <c r="H7" s="15" t="n"/>
      <c r="I7" s="15" t="n"/>
      <c r="J7" s="15" t="n"/>
      <c r="K7" s="15" t="n"/>
      <c r="L7" s="15" t="n"/>
      <c r="M7" s="15">
        <f>LOOKUP(A7,T_UEA[NOMBRE],T_UEA[HORAS TOTALES])</f>
        <v/>
      </c>
      <c r="N7" s="15">
        <f>LOOKUP(A7,T_UEA[NOMBRE],T_UEA[CRÉDITOS])</f>
        <v/>
      </c>
      <c r="O7" s="15">
        <f>LOOKUP(A7,T_UEA[NOMBRE],T_UEA[SERIACIÓN])</f>
        <v/>
      </c>
      <c r="P7" s="41" t="n"/>
      <c r="Q7" s="41" t="n"/>
    </row>
    <row r="8">
      <c r="A8" s="13" t="n"/>
      <c r="B8" s="14">
        <f>LOOKUP(A8,T_UEA[NOMBRE],T_UEA[CLAVE])</f>
        <v/>
      </c>
      <c r="C8" s="14" t="n"/>
      <c r="D8" s="14" t="n"/>
      <c r="E8" s="14" t="n"/>
      <c r="F8" s="13" t="n"/>
      <c r="G8" s="15">
        <f>LOOKUP(F8,T_PROF[NOMBRE],T_PROF[NÚMERO ECONÓMICO])</f>
        <v/>
      </c>
      <c r="H8" s="15" t="n"/>
      <c r="I8" s="15" t="n"/>
      <c r="J8" s="15" t="n"/>
      <c r="K8" s="15" t="n"/>
      <c r="L8" s="15" t="n"/>
      <c r="M8" s="15">
        <f>LOOKUP(A8,T_UEA[NOMBRE],T_UEA[HORAS TOTALES])</f>
        <v/>
      </c>
      <c r="N8" s="15">
        <f>LOOKUP(A8,T_UEA[NOMBRE],T_UEA[CRÉDITOS])</f>
        <v/>
      </c>
      <c r="O8" s="15">
        <f>LOOKUP(A8,T_UEA[NOMBRE],T_UEA[SERIACIÓN])</f>
        <v/>
      </c>
      <c r="P8" s="41" t="n"/>
      <c r="Q8" s="41" t="n"/>
    </row>
    <row r="9">
      <c r="A9" s="13" t="n"/>
      <c r="B9" s="14">
        <f>LOOKUP(A9,T_UEA[NOMBRE],T_UEA[CLAVE])</f>
        <v/>
      </c>
      <c r="C9" s="14" t="n"/>
      <c r="D9" s="14" t="n"/>
      <c r="E9" s="14" t="n"/>
      <c r="F9" s="13" t="n"/>
      <c r="G9" s="15">
        <f>LOOKUP(F9,T_PROF[NOMBRE],T_PROF[NÚMERO ECONÓMICO])</f>
        <v/>
      </c>
      <c r="H9" s="15" t="n"/>
      <c r="I9" s="15" t="n"/>
      <c r="J9" s="15" t="n"/>
      <c r="K9" s="15" t="n"/>
      <c r="L9" s="15" t="n"/>
      <c r="M9" s="15">
        <f>LOOKUP(A9,T_UEA[NOMBRE],T_UEA[HORAS TOTALES])</f>
        <v/>
      </c>
      <c r="N9" s="15">
        <f>LOOKUP(A9,T_UEA[NOMBRE],T_UEA[CRÉDITOS])</f>
        <v/>
      </c>
      <c r="O9" s="15">
        <f>LOOKUP(A9,T_UEA[NOMBRE],T_UEA[SERIACIÓN])</f>
        <v/>
      </c>
      <c r="P9" s="18" t="n"/>
      <c r="Q9" s="41" t="n"/>
    </row>
    <row r="10">
      <c r="A10" s="13" t="n"/>
      <c r="B10" s="14">
        <f>LOOKUP(A10,T_UEA[NOMBRE],T_UEA[CLAVE])</f>
        <v/>
      </c>
      <c r="C10" s="14" t="n"/>
      <c r="D10" s="14" t="n"/>
      <c r="E10" s="14" t="n"/>
      <c r="F10" s="13" t="n"/>
      <c r="G10" s="15">
        <f>LOOKUP(F10,T_PROF[NOMBRE],T_PROF[NÚMERO ECONÓMICO])</f>
        <v/>
      </c>
      <c r="H10" s="15" t="n"/>
      <c r="I10" s="15" t="n"/>
      <c r="J10" s="15" t="n"/>
      <c r="K10" s="15" t="n"/>
      <c r="L10" s="15" t="n"/>
      <c r="M10" s="15">
        <f>LOOKUP(A10,T_UEA[NOMBRE],T_UEA[HORAS TOTALES])</f>
        <v/>
      </c>
      <c r="N10" s="15">
        <f>LOOKUP(A10,T_UEA[NOMBRE],T_UEA[CRÉDITOS])</f>
        <v/>
      </c>
      <c r="O10" s="15">
        <f>LOOKUP(A10,T_UEA[NOMBRE],T_UEA[SERIACIÓN])</f>
        <v/>
      </c>
      <c r="P10" s="42" t="n"/>
      <c r="Q10" s="41" t="n"/>
    </row>
    <row r="14">
      <c r="A14" s="44" t="inlineStr">
        <is>
          <t>Trimestre I</t>
        </is>
      </c>
      <c r="B14" s="11" t="n"/>
      <c r="C14" s="11" t="n"/>
      <c r="D14" s="11" t="n"/>
      <c r="E14" s="11" t="n"/>
      <c r="F14" s="40" t="n"/>
      <c r="G14" s="11" t="n"/>
      <c r="H14" s="11" t="n"/>
      <c r="I14" s="11" t="n"/>
      <c r="J14" s="11" t="n"/>
      <c r="K14" s="11" t="n"/>
      <c r="L14" s="11" t="n"/>
      <c r="M14" s="40" t="n"/>
      <c r="N14" s="40" t="n"/>
      <c r="O14" s="40" t="n"/>
      <c r="P14" s="40" t="n"/>
      <c r="Q14" s="40" t="n"/>
    </row>
    <row r="15">
      <c r="A15" s="101" t="inlineStr">
        <is>
          <t>NOMBRE DEL CURSO</t>
        </is>
      </c>
      <c r="B15" s="102" t="inlineStr">
        <is>
          <t>CLAVE</t>
        </is>
      </c>
      <c r="C15" s="102" t="inlineStr">
        <is>
          <t>GRUPO</t>
        </is>
      </c>
      <c r="D15" s="102" t="inlineStr">
        <is>
          <t>CUPO</t>
        </is>
      </c>
      <c r="E15" s="102" t="inlineStr">
        <is>
          <t>INSCRITOS</t>
        </is>
      </c>
      <c r="F15" s="101" t="inlineStr">
        <is>
          <t>PROFESOR</t>
        </is>
      </c>
      <c r="G15" s="101" t="inlineStr">
        <is>
          <t xml:space="preserve">NÚMERO ECONÓMICO </t>
        </is>
      </c>
      <c r="H15" s="102" t="inlineStr">
        <is>
          <t xml:space="preserve">               H  O  R  A  R  I  O</t>
        </is>
      </c>
      <c r="I15" s="103" t="n"/>
      <c r="J15" s="103" t="n"/>
      <c r="K15" s="103" t="n"/>
      <c r="L15" s="104" t="n"/>
      <c r="M15" s="101" t="inlineStr">
        <is>
          <t>HORAS</t>
        </is>
      </c>
      <c r="N15" s="101" t="inlineStr">
        <is>
          <t>CRÉDITOS</t>
        </is>
      </c>
      <c r="O15" s="99" t="inlineStr">
        <is>
          <t>SERIACIÓN</t>
        </is>
      </c>
      <c r="P15" s="99" t="inlineStr">
        <is>
          <t>OBSERVACIONES</t>
        </is>
      </c>
      <c r="Q15" s="99" t="inlineStr">
        <is>
          <t xml:space="preserve">OBSERVACIONES                     CSE            </t>
        </is>
      </c>
    </row>
    <row r="16">
      <c r="A16" s="100" t="n"/>
      <c r="B16" s="100" t="n"/>
      <c r="C16" s="100" t="n"/>
      <c r="D16" s="102" t="inlineStr">
        <is>
          <t>MAX.</t>
        </is>
      </c>
      <c r="E16" s="100" t="n"/>
      <c r="F16" s="100" t="n"/>
      <c r="G16" s="100" t="n"/>
      <c r="H16" s="102" t="inlineStr">
        <is>
          <t>LUNES</t>
        </is>
      </c>
      <c r="I16" s="102" t="inlineStr">
        <is>
          <t xml:space="preserve"> MARTES</t>
        </is>
      </c>
      <c r="J16" s="102" t="inlineStr">
        <is>
          <t>MIÉRCOLES</t>
        </is>
      </c>
      <c r="K16" s="102" t="inlineStr">
        <is>
          <t>JUEVES</t>
        </is>
      </c>
      <c r="L16" s="102" t="inlineStr">
        <is>
          <t>VIERNES</t>
        </is>
      </c>
      <c r="M16" s="100" t="n"/>
      <c r="N16" s="100" t="n"/>
      <c r="O16" s="100" t="n"/>
      <c r="P16" s="100" t="n"/>
      <c r="Q16" s="100" t="n"/>
    </row>
    <row r="17">
      <c r="A17" s="13" t="n"/>
      <c r="B17" s="14">
        <f>LOOKUP(A17,T_UEA[NOMBRE],T_UEA[CLAVE])</f>
        <v/>
      </c>
      <c r="C17" s="15" t="n"/>
      <c r="D17" s="14" t="n"/>
      <c r="E17" s="14" t="n"/>
      <c r="F17" s="13" t="n"/>
      <c r="G17" s="15">
        <f>LOOKUP(F17,T_PROF[NOMBRE],T_PROF[NÚMERO ECONÓMICO])</f>
        <v/>
      </c>
      <c r="H17" s="15" t="n"/>
      <c r="I17" s="15" t="n"/>
      <c r="J17" s="15" t="n"/>
      <c r="K17" s="15" t="n"/>
      <c r="L17" s="15" t="n"/>
      <c r="M17" s="15">
        <f>LOOKUP(A17,T_UEA[NOMBRE],T_UEA[HORAS TOTALES])</f>
        <v/>
      </c>
      <c r="N17" s="15">
        <f>LOOKUP(A17,T_UEA[NOMBRE],T_UEA[CRÉDITOS])</f>
        <v/>
      </c>
      <c r="O17" s="15">
        <f>LOOKUP(A17,T_UEA[NOMBRE],T_UEA[SERIACIÓN])</f>
        <v/>
      </c>
      <c r="P17" s="41" t="n"/>
      <c r="Q17" s="41" t="n"/>
    </row>
    <row r="18">
      <c r="A18" s="13" t="n"/>
      <c r="B18" s="14">
        <f>LOOKUP(A18,T_UEA[NOMBRE],T_UEA[CLAVE])</f>
        <v/>
      </c>
      <c r="C18" s="14" t="n"/>
      <c r="D18" s="14" t="n"/>
      <c r="E18" s="14" t="n"/>
      <c r="F18" s="13" t="n"/>
      <c r="G18" s="15">
        <f>LOOKUP(F18,T_PROF[NOMBRE],T_PROF[NÚMERO ECONÓMICO])</f>
        <v/>
      </c>
      <c r="H18" s="15" t="n"/>
      <c r="I18" s="15" t="n"/>
      <c r="J18" s="15" t="n"/>
      <c r="K18" s="15" t="n"/>
      <c r="L18" s="15" t="n"/>
      <c r="M18" s="15">
        <f>LOOKUP(A18,T_UEA[NOMBRE],T_UEA[HORAS TOTALES])</f>
        <v/>
      </c>
      <c r="N18" s="15">
        <f>LOOKUP(A18,T_UEA[NOMBRE],T_UEA[CRÉDITOS])</f>
        <v/>
      </c>
      <c r="O18" s="15">
        <f>LOOKUP(A18,T_UEA[NOMBRE],T_UEA[SERIACIÓN])</f>
        <v/>
      </c>
      <c r="P18" s="41" t="n"/>
      <c r="Q18" s="41" t="n"/>
    </row>
    <row r="19">
      <c r="A19" s="13" t="n"/>
      <c r="B19" s="14">
        <f>LOOKUP(A19,T_UEA[NOMBRE],T_UEA[CLAVE])</f>
        <v/>
      </c>
      <c r="C19" s="14" t="n"/>
      <c r="D19" s="14" t="n"/>
      <c r="E19" s="14" t="n"/>
      <c r="F19" s="13" t="n"/>
      <c r="G19" s="15">
        <f>LOOKUP(F19,T_PROF[NOMBRE],T_PROF[NÚMERO ECONÓMICO])</f>
        <v/>
      </c>
      <c r="H19" s="15" t="n"/>
      <c r="I19" s="15" t="n"/>
      <c r="J19" s="15" t="n"/>
      <c r="K19" s="15" t="n"/>
      <c r="L19" s="15" t="n"/>
      <c r="M19" s="15">
        <f>LOOKUP(A19,T_UEA[NOMBRE],T_UEA[HORAS TOTALES])</f>
        <v/>
      </c>
      <c r="N19" s="15">
        <f>LOOKUP(A19,T_UEA[NOMBRE],T_UEA[CRÉDITOS])</f>
        <v/>
      </c>
      <c r="O19" s="15">
        <f>LOOKUP(A19,T_UEA[NOMBRE],T_UEA[SERIACIÓN])</f>
        <v/>
      </c>
      <c r="P19" s="41" t="n"/>
      <c r="Q19" s="41" t="n"/>
    </row>
    <row r="20">
      <c r="A20" s="13" t="n"/>
      <c r="B20" s="14">
        <f>LOOKUP(A20,T_UEA[NOMBRE],T_UEA[CLAVE])</f>
        <v/>
      </c>
      <c r="C20" s="14" t="n"/>
      <c r="D20" s="14" t="n"/>
      <c r="E20" s="14" t="n"/>
      <c r="F20" s="13" t="n"/>
      <c r="G20" s="15">
        <f>LOOKUP(F20,T_PROF[NOMBRE],T_PROF[NÚMERO ECONÓMICO])</f>
        <v/>
      </c>
      <c r="H20" s="15" t="n"/>
      <c r="I20" s="15" t="n"/>
      <c r="J20" s="15" t="n"/>
      <c r="K20" s="15" t="n"/>
      <c r="L20" s="15" t="n"/>
      <c r="M20" s="15">
        <f>LOOKUP(A20,T_UEA[NOMBRE],T_UEA[HORAS TOTALES])</f>
        <v/>
      </c>
      <c r="N20" s="15">
        <f>LOOKUP(A20,T_UEA[NOMBRE],T_UEA[CRÉDITOS])</f>
        <v/>
      </c>
      <c r="O20" s="15">
        <f>LOOKUP(A20,T_UEA[NOMBRE],T_UEA[SERIACIÓN])</f>
        <v/>
      </c>
      <c r="P20" s="18" t="n"/>
      <c r="Q20" s="41" t="n"/>
    </row>
    <row r="21">
      <c r="A21" s="13" t="n"/>
      <c r="B21" s="14">
        <f>LOOKUP(A21,T_UEA[NOMBRE],T_UEA[CLAVE])</f>
        <v/>
      </c>
      <c r="C21" s="14" t="n"/>
      <c r="D21" s="14" t="n"/>
      <c r="E21" s="14" t="n"/>
      <c r="F21" s="13" t="n"/>
      <c r="G21" s="15">
        <f>LOOKUP(F21,T_PROF[NOMBRE],T_PROF[NÚMERO ECONÓMICO])</f>
        <v/>
      </c>
      <c r="H21" s="15" t="n"/>
      <c r="I21" s="15" t="n"/>
      <c r="J21" s="15" t="n"/>
      <c r="K21" s="15" t="n"/>
      <c r="L21" s="15" t="n"/>
      <c r="M21" s="15">
        <f>LOOKUP(A21,T_UEA[NOMBRE],T_UEA[HORAS TOTALES])</f>
        <v/>
      </c>
      <c r="N21" s="15">
        <f>LOOKUP(A21,T_UEA[NOMBRE],T_UEA[CRÉDITOS])</f>
        <v/>
      </c>
      <c r="O21" s="15">
        <f>LOOKUP(A21,T_UEA[NOMBRE],T_UEA[SERIACIÓN])</f>
        <v/>
      </c>
      <c r="P21" s="42" t="n"/>
      <c r="Q21" s="41" t="n"/>
    </row>
    <row r="31">
      <c r="I31" t="n">
        <v>0</v>
      </c>
    </row>
  </sheetData>
  <mergeCells count="24">
    <mergeCell ref="F15:F16"/>
    <mergeCell ref="C4:C5"/>
    <mergeCell ref="E4:E5"/>
    <mergeCell ref="O4:O5"/>
    <mergeCell ref="H4:L4"/>
    <mergeCell ref="M15:M16"/>
    <mergeCell ref="Q4:Q5"/>
    <mergeCell ref="E15:E16"/>
    <mergeCell ref="G15:G16"/>
    <mergeCell ref="Q15:Q16"/>
    <mergeCell ref="B15:B16"/>
    <mergeCell ref="A4:A5"/>
    <mergeCell ref="G4:G5"/>
    <mergeCell ref="N15:N16"/>
    <mergeCell ref="P15:P16"/>
    <mergeCell ref="M4:M5"/>
    <mergeCell ref="B4:B5"/>
    <mergeCell ref="F4:F5"/>
    <mergeCell ref="H15:L15"/>
    <mergeCell ref="N4:N5"/>
    <mergeCell ref="A15:A16"/>
    <mergeCell ref="P4:P5"/>
    <mergeCell ref="C15:C16"/>
    <mergeCell ref="O15:O16"/>
  </mergeCells>
  <dataValidations count="2">
    <dataValidation sqref="A6:A10 A17:A21" showDropDown="0" showInputMessage="1" showErrorMessage="1" allowBlank="1" type="list">
      <formula1>NOMBRE_UEA</formula1>
    </dataValidation>
    <dataValidation sqref="F6:F10 F17:F21" showDropDown="0" showInputMessage="1" showErrorMessage="1" allowBlank="1" type="list">
      <formula1>PROFESOR</formula1>
    </dataValidation>
  </dataValidations>
  <pageMargins left="0.7" right="0.7" top="0.75" bottom="0.75" header="0.3" footer="0.3"/>
  <pageSetup orientation="portrait" verticalDpi="0"/>
</worksheet>
</file>

<file path=xl/worksheets/sheet4.xml><?xml version="1.0" encoding="utf-8"?>
<worksheet xmlns="http://schemas.openxmlformats.org/spreadsheetml/2006/main">
  <sheetPr>
    <outlinePr summaryBelow="1" summaryRight="1"/>
    <pageSetUpPr/>
  </sheetPr>
  <dimension ref="A2:Q21"/>
  <sheetViews>
    <sheetView workbookViewId="0">
      <selection activeCell="E33" sqref="E33"/>
    </sheetView>
  </sheetViews>
  <sheetFormatPr baseColWidth="8" defaultColWidth="11.42578125" defaultRowHeight="15"/>
  <cols>
    <col width="35.140625" customWidth="1" style="39" min="1" max="1"/>
    <col width="7.85546875" bestFit="1" customWidth="1" min="2" max="2"/>
    <col width="9" customWidth="1" min="3" max="3"/>
    <col width="8.28515625" customWidth="1" min="4" max="4"/>
    <col width="12.85546875" customWidth="1" min="5" max="5"/>
    <col width="37" customWidth="1" style="39" min="6" max="6"/>
    <col width="16.28515625" customWidth="1" min="7" max="7"/>
    <col width="8.28515625" customWidth="1" min="8" max="8"/>
    <col width="10.5703125" customWidth="1" min="9" max="9"/>
    <col width="13.85546875" customWidth="1" min="10" max="10"/>
    <col width="9.28515625" customWidth="1" min="11" max="11"/>
    <col width="10.28515625" customWidth="1" min="12" max="12"/>
    <col width="8.5703125" bestFit="1" customWidth="1" style="39" min="13" max="13"/>
    <col width="12.28515625" bestFit="1" customWidth="1" style="39" min="14" max="14"/>
    <col width="12.7109375" bestFit="1" customWidth="1" style="39" min="15" max="15"/>
    <col width="19.7109375" bestFit="1" customWidth="1" style="39" min="16" max="16"/>
    <col width="24.5703125" customWidth="1" style="39" min="17" max="17"/>
  </cols>
  <sheetData>
    <row r="2">
      <c r="A2" s="43" t="n"/>
    </row>
    <row r="3">
      <c r="A3" s="44" t="inlineStr">
        <is>
          <t>Trimestre II</t>
        </is>
      </c>
      <c r="B3" s="11" t="n"/>
      <c r="C3" s="11" t="n"/>
      <c r="D3" s="11" t="n"/>
      <c r="E3" s="11" t="n"/>
      <c r="F3" s="40" t="n"/>
      <c r="G3" s="11" t="n"/>
      <c r="H3" s="11" t="n"/>
      <c r="I3" s="11" t="n"/>
      <c r="J3" s="11" t="n"/>
      <c r="K3" s="11" t="n"/>
      <c r="L3" s="11" t="n"/>
      <c r="M3" s="40" t="n"/>
      <c r="N3" s="40" t="n"/>
      <c r="O3" s="40" t="n"/>
      <c r="P3" s="40" t="n"/>
      <c r="Q3" s="40" t="n"/>
    </row>
    <row r="4">
      <c r="A4" s="101" t="inlineStr">
        <is>
          <t>NOMBRE DEL CURSO</t>
        </is>
      </c>
      <c r="B4" s="102" t="inlineStr">
        <is>
          <t>CLAVE</t>
        </is>
      </c>
      <c r="C4" s="102" t="inlineStr">
        <is>
          <t>GRUPO</t>
        </is>
      </c>
      <c r="D4" s="102" t="inlineStr">
        <is>
          <t>CUPO</t>
        </is>
      </c>
      <c r="E4" s="102" t="inlineStr">
        <is>
          <t>INSCRITOS</t>
        </is>
      </c>
      <c r="F4" s="101" t="inlineStr">
        <is>
          <t>PROFESOR</t>
        </is>
      </c>
      <c r="G4" s="101" t="inlineStr">
        <is>
          <t xml:space="preserve">NÚMERO ECONÓMICO </t>
        </is>
      </c>
      <c r="H4" s="102" t="inlineStr">
        <is>
          <t xml:space="preserve">               H  O  R  A  R  I  O</t>
        </is>
      </c>
      <c r="I4" s="103" t="n"/>
      <c r="J4" s="103" t="n"/>
      <c r="K4" s="103" t="n"/>
      <c r="L4" s="104" t="n"/>
      <c r="M4" s="101" t="inlineStr">
        <is>
          <t>HORAS</t>
        </is>
      </c>
      <c r="N4" s="101" t="inlineStr">
        <is>
          <t>CRÉDITOS</t>
        </is>
      </c>
      <c r="O4" s="99" t="inlineStr">
        <is>
          <t>SERIACIÓN</t>
        </is>
      </c>
      <c r="P4" s="99" t="inlineStr">
        <is>
          <t>OBSERVACIONES</t>
        </is>
      </c>
      <c r="Q4" s="99" t="inlineStr">
        <is>
          <t xml:space="preserve">OBSERVACIONES                     CSE            </t>
        </is>
      </c>
    </row>
    <row r="5">
      <c r="A5" s="100" t="n"/>
      <c r="B5" s="100" t="n"/>
      <c r="C5" s="100" t="n"/>
      <c r="D5" s="102" t="inlineStr">
        <is>
          <t>MAX.</t>
        </is>
      </c>
      <c r="E5" s="100" t="n"/>
      <c r="F5" s="100" t="n"/>
      <c r="G5" s="100" t="n"/>
      <c r="H5" s="102" t="inlineStr">
        <is>
          <t>LUNES</t>
        </is>
      </c>
      <c r="I5" s="102" t="inlineStr">
        <is>
          <t xml:space="preserve"> MARTES</t>
        </is>
      </c>
      <c r="J5" s="102" t="inlineStr">
        <is>
          <t>MIÉRCOLES</t>
        </is>
      </c>
      <c r="K5" s="102" t="inlineStr">
        <is>
          <t>JUEVES</t>
        </is>
      </c>
      <c r="L5" s="102" t="inlineStr">
        <is>
          <t>VIERNES</t>
        </is>
      </c>
      <c r="M5" s="100" t="n"/>
      <c r="N5" s="100" t="n"/>
      <c r="O5" s="100" t="n"/>
      <c r="P5" s="100" t="n"/>
      <c r="Q5" s="100" t="n"/>
    </row>
    <row r="6">
      <c r="A6" s="13" t="n"/>
      <c r="B6" s="14">
        <f>LOOKUP(A6,T_UEA[NOMBRE],T_UEA[CLAVE])</f>
        <v/>
      </c>
      <c r="C6" s="15" t="n"/>
      <c r="D6" s="14" t="n"/>
      <c r="E6" s="14" t="n"/>
      <c r="F6" s="13" t="n"/>
      <c r="G6" s="15">
        <f>LOOKUP(F6,T_PROF[NOMBRE],T_PROF[NÚMERO ECONÓMICO])</f>
        <v/>
      </c>
      <c r="H6" s="15" t="n"/>
      <c r="I6" s="15" t="n"/>
      <c r="J6" s="15" t="n"/>
      <c r="K6" s="15" t="n"/>
      <c r="L6" s="15" t="n"/>
      <c r="M6" s="15">
        <f>LOOKUP(A6,T_UEA[NOMBRE],T_UEA[HORAS TOTALES])</f>
        <v/>
      </c>
      <c r="N6" s="15">
        <f>LOOKUP(A6,T_UEA[NOMBRE],T_UEA[CRÉDITOS])</f>
        <v/>
      </c>
      <c r="O6" s="15">
        <f>LOOKUP(A6,T_UEA[NOMBRE],T_UEA[SERIACIÓN])</f>
        <v/>
      </c>
      <c r="P6" s="41" t="n"/>
      <c r="Q6" s="41" t="n"/>
    </row>
    <row r="7">
      <c r="A7" s="13" t="n"/>
      <c r="B7" s="14">
        <f>LOOKUP(A7,T_UEA[NOMBRE],T_UEA[CLAVE])</f>
        <v/>
      </c>
      <c r="C7" s="14" t="n"/>
      <c r="D7" s="14" t="n"/>
      <c r="E7" s="14" t="n"/>
      <c r="F7" s="13" t="n"/>
      <c r="G7" s="15">
        <f>LOOKUP(F7,T_PROF[NOMBRE],T_PROF[NÚMERO ECONÓMICO])</f>
        <v/>
      </c>
      <c r="H7" s="15" t="n"/>
      <c r="I7" s="15" t="n"/>
      <c r="J7" s="15" t="n"/>
      <c r="K7" s="15" t="n"/>
      <c r="L7" s="15" t="n"/>
      <c r="M7" s="15">
        <f>LOOKUP(A7,T_UEA[NOMBRE],T_UEA[HORAS TOTALES])</f>
        <v/>
      </c>
      <c r="N7" s="15">
        <f>LOOKUP(A7,T_UEA[NOMBRE],T_UEA[CRÉDITOS])</f>
        <v/>
      </c>
      <c r="O7" s="15">
        <f>LOOKUP(A7,T_UEA[NOMBRE],T_UEA[SERIACIÓN])</f>
        <v/>
      </c>
      <c r="P7" s="41" t="n"/>
      <c r="Q7" s="41" t="n"/>
    </row>
    <row r="8">
      <c r="A8" s="13" t="n"/>
      <c r="B8" s="14">
        <f>LOOKUP(A8,T_UEA[NOMBRE],T_UEA[CLAVE])</f>
        <v/>
      </c>
      <c r="C8" s="14" t="n"/>
      <c r="D8" s="14" t="n"/>
      <c r="E8" s="14" t="n"/>
      <c r="F8" s="13" t="n"/>
      <c r="G8" s="15">
        <f>LOOKUP(F8,T_PROF[NOMBRE],T_PROF[NÚMERO ECONÓMICO])</f>
        <v/>
      </c>
      <c r="H8" s="15" t="n"/>
      <c r="I8" s="15" t="n"/>
      <c r="J8" s="15" t="n"/>
      <c r="K8" s="15" t="n"/>
      <c r="L8" s="15" t="n"/>
      <c r="M8" s="15">
        <f>LOOKUP(A8,T_UEA[NOMBRE],T_UEA[HORAS TOTALES])</f>
        <v/>
      </c>
      <c r="N8" s="15">
        <f>LOOKUP(A8,T_UEA[NOMBRE],T_UEA[CRÉDITOS])</f>
        <v/>
      </c>
      <c r="O8" s="15">
        <f>LOOKUP(A8,T_UEA[NOMBRE],T_UEA[SERIACIÓN])</f>
        <v/>
      </c>
      <c r="P8" s="41" t="n"/>
      <c r="Q8" s="41" t="n"/>
    </row>
    <row r="9">
      <c r="A9" s="13" t="n"/>
      <c r="B9" s="14">
        <f>LOOKUP(A9,T_UEA[NOMBRE],T_UEA[CLAVE])</f>
        <v/>
      </c>
      <c r="C9" s="14" t="n"/>
      <c r="D9" s="14" t="n"/>
      <c r="E9" s="14" t="n"/>
      <c r="F9" s="13" t="n"/>
      <c r="G9" s="15">
        <f>LOOKUP(F9,T_PROF[NOMBRE],T_PROF[NÚMERO ECONÓMICO])</f>
        <v/>
      </c>
      <c r="H9" s="15" t="n"/>
      <c r="I9" s="15" t="n"/>
      <c r="J9" s="15" t="n"/>
      <c r="K9" s="15" t="n"/>
      <c r="L9" s="15" t="n"/>
      <c r="M9" s="15">
        <f>LOOKUP(A9,T_UEA[NOMBRE],T_UEA[HORAS TOTALES])</f>
        <v/>
      </c>
      <c r="N9" s="15">
        <f>LOOKUP(A9,T_UEA[NOMBRE],T_UEA[CRÉDITOS])</f>
        <v/>
      </c>
      <c r="O9" s="15">
        <f>LOOKUP(A9,T_UEA[NOMBRE],T_UEA[SERIACIÓN])</f>
        <v/>
      </c>
      <c r="P9" s="18" t="n"/>
      <c r="Q9" s="41" t="n"/>
    </row>
    <row r="10">
      <c r="A10" s="13" t="n"/>
      <c r="B10" s="14">
        <f>LOOKUP(A10,T_UEA[NOMBRE],T_UEA[CLAVE])</f>
        <v/>
      </c>
      <c r="C10" s="14" t="n"/>
      <c r="D10" s="14" t="n"/>
      <c r="E10" s="14" t="n"/>
      <c r="F10" s="13" t="n"/>
      <c r="G10" s="15">
        <f>LOOKUP(F10,T_PROF[NOMBRE],T_PROF[NÚMERO ECONÓMICO])</f>
        <v/>
      </c>
      <c r="H10" s="15" t="n"/>
      <c r="I10" s="15" t="n"/>
      <c r="J10" s="15" t="n"/>
      <c r="K10" s="15" t="n"/>
      <c r="L10" s="15" t="n"/>
      <c r="M10" s="15">
        <f>LOOKUP(A10,T_UEA[NOMBRE],T_UEA[HORAS TOTALES])</f>
        <v/>
      </c>
      <c r="N10" s="15">
        <f>LOOKUP(A10,T_UEA[NOMBRE],T_UEA[CRÉDITOS])</f>
        <v/>
      </c>
      <c r="O10" s="15">
        <f>LOOKUP(A10,T_UEA[NOMBRE],T_UEA[SERIACIÓN])</f>
        <v/>
      </c>
      <c r="P10" s="42" t="n"/>
      <c r="Q10" s="41" t="n"/>
    </row>
    <row r="14">
      <c r="A14" s="44" t="inlineStr">
        <is>
          <t>Trimestre II</t>
        </is>
      </c>
      <c r="B14" s="11" t="n"/>
      <c r="C14" s="11" t="n"/>
      <c r="D14" s="11" t="n"/>
      <c r="E14" s="11" t="n"/>
      <c r="F14" s="40" t="n"/>
      <c r="G14" s="11" t="n"/>
      <c r="H14" s="11" t="n"/>
      <c r="I14" s="11" t="n"/>
      <c r="J14" s="11" t="n"/>
      <c r="K14" s="11" t="n"/>
      <c r="L14" s="11" t="n"/>
      <c r="M14" s="40" t="n"/>
      <c r="N14" s="40" t="n"/>
      <c r="O14" s="40" t="n"/>
      <c r="P14" s="40" t="n"/>
      <c r="Q14" s="40" t="n"/>
    </row>
    <row r="15">
      <c r="A15" s="101" t="inlineStr">
        <is>
          <t>NOMBRE DEL CURSO</t>
        </is>
      </c>
      <c r="B15" s="102" t="inlineStr">
        <is>
          <t>CLAVE</t>
        </is>
      </c>
      <c r="C15" s="102" t="inlineStr">
        <is>
          <t>GRUPO</t>
        </is>
      </c>
      <c r="D15" s="102" t="inlineStr">
        <is>
          <t>CUPO</t>
        </is>
      </c>
      <c r="E15" s="102" t="inlineStr">
        <is>
          <t>INSCRITOS</t>
        </is>
      </c>
      <c r="F15" s="101" t="inlineStr">
        <is>
          <t>PROFESOR</t>
        </is>
      </c>
      <c r="G15" s="101" t="inlineStr">
        <is>
          <t xml:space="preserve">NÚMERO ECONÓMICO </t>
        </is>
      </c>
      <c r="H15" s="102" t="inlineStr">
        <is>
          <t xml:space="preserve">               H  O  R  A  R  I  O</t>
        </is>
      </c>
      <c r="I15" s="103" t="n"/>
      <c r="J15" s="103" t="n"/>
      <c r="K15" s="103" t="n"/>
      <c r="L15" s="104" t="n"/>
      <c r="M15" s="101" t="inlineStr">
        <is>
          <t>HORAS</t>
        </is>
      </c>
      <c r="N15" s="101" t="inlineStr">
        <is>
          <t>CRÉDITOS</t>
        </is>
      </c>
      <c r="O15" s="99" t="inlineStr">
        <is>
          <t>SERIACIÓN</t>
        </is>
      </c>
      <c r="P15" s="99" t="inlineStr">
        <is>
          <t>OBSERVACIONES</t>
        </is>
      </c>
      <c r="Q15" s="99" t="inlineStr">
        <is>
          <t xml:space="preserve">OBSERVACIONES                     CSE            </t>
        </is>
      </c>
    </row>
    <row r="16">
      <c r="A16" s="100" t="n"/>
      <c r="B16" s="100" t="n"/>
      <c r="C16" s="100" t="n"/>
      <c r="D16" s="102" t="inlineStr">
        <is>
          <t>MAX.</t>
        </is>
      </c>
      <c r="E16" s="100" t="n"/>
      <c r="F16" s="100" t="n"/>
      <c r="G16" s="100" t="n"/>
      <c r="H16" s="102" t="inlineStr">
        <is>
          <t>LUNES</t>
        </is>
      </c>
      <c r="I16" s="102" t="inlineStr">
        <is>
          <t xml:space="preserve"> MARTES</t>
        </is>
      </c>
      <c r="J16" s="102" t="inlineStr">
        <is>
          <t>MIÉRCOLES</t>
        </is>
      </c>
      <c r="K16" s="102" t="inlineStr">
        <is>
          <t>JUEVES</t>
        </is>
      </c>
      <c r="L16" s="102" t="inlineStr">
        <is>
          <t>VIERNES</t>
        </is>
      </c>
      <c r="M16" s="100" t="n"/>
      <c r="N16" s="100" t="n"/>
      <c r="O16" s="100" t="n"/>
      <c r="P16" s="100" t="n"/>
      <c r="Q16" s="100" t="n"/>
    </row>
    <row r="17">
      <c r="A17" s="13" t="n"/>
      <c r="B17" s="14">
        <f>LOOKUP(A17,T_UEA[NOMBRE],T_UEA[CLAVE])</f>
        <v/>
      </c>
      <c r="C17" s="15" t="n"/>
      <c r="D17" s="14" t="n"/>
      <c r="E17" s="14" t="n"/>
      <c r="F17" s="13" t="n"/>
      <c r="G17" s="15">
        <f>LOOKUP(F17,T_PROF[NOMBRE],T_PROF[NÚMERO ECONÓMICO])</f>
        <v/>
      </c>
      <c r="H17" s="15" t="n"/>
      <c r="I17" s="15" t="n"/>
      <c r="J17" s="15" t="n"/>
      <c r="K17" s="15" t="n"/>
      <c r="L17" s="15" t="n"/>
      <c r="M17" s="15">
        <f>LOOKUP(A17,T_UEA[NOMBRE],T_UEA[HORAS TOTALES])</f>
        <v/>
      </c>
      <c r="N17" s="15">
        <f>LOOKUP(A17,T_UEA[NOMBRE],T_UEA[CRÉDITOS])</f>
        <v/>
      </c>
      <c r="O17" s="15">
        <f>LOOKUP(A17,T_UEA[NOMBRE],T_UEA[SERIACIÓN])</f>
        <v/>
      </c>
      <c r="P17" s="41" t="n"/>
      <c r="Q17" s="41" t="n"/>
    </row>
    <row r="18">
      <c r="A18" s="13" t="n"/>
      <c r="B18" s="14">
        <f>LOOKUP(A18,T_UEA[NOMBRE],T_UEA[CLAVE])</f>
        <v/>
      </c>
      <c r="C18" s="14" t="n"/>
      <c r="D18" s="14" t="n"/>
      <c r="E18" s="14" t="n"/>
      <c r="F18" s="13" t="n"/>
      <c r="G18" s="15">
        <f>LOOKUP(F18,T_PROF[NOMBRE],T_PROF[NÚMERO ECONÓMICO])</f>
        <v/>
      </c>
      <c r="H18" s="15" t="n"/>
      <c r="I18" s="15" t="n"/>
      <c r="J18" s="15" t="n"/>
      <c r="K18" s="15" t="n"/>
      <c r="L18" s="15" t="n"/>
      <c r="M18" s="15">
        <f>LOOKUP(A18,T_UEA[NOMBRE],T_UEA[HORAS TOTALES])</f>
        <v/>
      </c>
      <c r="N18" s="15">
        <f>LOOKUP(A18,T_UEA[NOMBRE],T_UEA[CRÉDITOS])</f>
        <v/>
      </c>
      <c r="O18" s="15">
        <f>LOOKUP(A18,T_UEA[NOMBRE],T_UEA[SERIACIÓN])</f>
        <v/>
      </c>
      <c r="P18" s="41" t="n"/>
      <c r="Q18" s="41" t="n"/>
    </row>
    <row r="19">
      <c r="A19" s="13" t="n"/>
      <c r="B19" s="14">
        <f>LOOKUP(A19,T_UEA[NOMBRE],T_UEA[CLAVE])</f>
        <v/>
      </c>
      <c r="C19" s="14" t="n"/>
      <c r="D19" s="14" t="n"/>
      <c r="E19" s="14" t="n"/>
      <c r="F19" s="13" t="n"/>
      <c r="G19" s="15">
        <f>LOOKUP(F19,T_PROF[NOMBRE],T_PROF[NÚMERO ECONÓMICO])</f>
        <v/>
      </c>
      <c r="H19" s="15" t="n"/>
      <c r="I19" s="15" t="n"/>
      <c r="J19" s="15" t="n"/>
      <c r="K19" s="15" t="n"/>
      <c r="L19" s="15" t="n"/>
      <c r="M19" s="15">
        <f>LOOKUP(A19,T_UEA[NOMBRE],T_UEA[HORAS TOTALES])</f>
        <v/>
      </c>
      <c r="N19" s="15">
        <f>LOOKUP(A19,T_UEA[NOMBRE],T_UEA[CRÉDITOS])</f>
        <v/>
      </c>
      <c r="O19" s="15">
        <f>LOOKUP(A19,T_UEA[NOMBRE],T_UEA[SERIACIÓN])</f>
        <v/>
      </c>
      <c r="P19" s="41" t="n"/>
      <c r="Q19" s="41" t="n"/>
    </row>
    <row r="20">
      <c r="A20" s="13" t="n"/>
      <c r="B20" s="14">
        <f>LOOKUP(A20,T_UEA[NOMBRE],T_UEA[CLAVE])</f>
        <v/>
      </c>
      <c r="C20" s="14" t="n"/>
      <c r="D20" s="14" t="n"/>
      <c r="E20" s="14" t="n"/>
      <c r="F20" s="13" t="n"/>
      <c r="G20" s="15">
        <f>LOOKUP(F20,T_PROF[NOMBRE],T_PROF[NÚMERO ECONÓMICO])</f>
        <v/>
      </c>
      <c r="H20" s="15" t="n"/>
      <c r="I20" s="15" t="n"/>
      <c r="J20" s="15" t="n"/>
      <c r="K20" s="15" t="n"/>
      <c r="L20" s="15" t="n"/>
      <c r="M20" s="15">
        <f>LOOKUP(A20,T_UEA[NOMBRE],T_UEA[HORAS TOTALES])</f>
        <v/>
      </c>
      <c r="N20" s="15">
        <f>LOOKUP(A20,T_UEA[NOMBRE],T_UEA[CRÉDITOS])</f>
        <v/>
      </c>
      <c r="O20" s="15">
        <f>LOOKUP(A20,T_UEA[NOMBRE],T_UEA[SERIACIÓN])</f>
        <v/>
      </c>
      <c r="P20" s="18" t="n"/>
      <c r="Q20" s="41" t="n"/>
    </row>
    <row r="21">
      <c r="A21" s="13" t="n"/>
      <c r="B21" s="14">
        <f>LOOKUP(A21,T_UEA[NOMBRE],T_UEA[CLAVE])</f>
        <v/>
      </c>
      <c r="C21" s="14" t="n"/>
      <c r="D21" s="14" t="n"/>
      <c r="E21" s="14" t="n"/>
      <c r="F21" s="13" t="n"/>
      <c r="G21" s="15">
        <f>LOOKUP(F21,T_PROF[NOMBRE],T_PROF[NÚMERO ECONÓMICO])</f>
        <v/>
      </c>
      <c r="H21" s="15" t="n"/>
      <c r="I21" s="15" t="n"/>
      <c r="J21" s="15" t="n"/>
      <c r="K21" s="15" t="n"/>
      <c r="L21" s="15" t="n"/>
      <c r="M21" s="15">
        <f>LOOKUP(A21,T_UEA[NOMBRE],T_UEA[HORAS TOTALES])</f>
        <v/>
      </c>
      <c r="N21" s="15">
        <f>LOOKUP(A21,T_UEA[NOMBRE],T_UEA[CRÉDITOS])</f>
        <v/>
      </c>
      <c r="O21" s="15">
        <f>LOOKUP(A21,T_UEA[NOMBRE],T_UEA[SERIACIÓN])</f>
        <v/>
      </c>
      <c r="P21" s="42" t="n"/>
      <c r="Q21" s="41" t="n"/>
    </row>
  </sheetData>
  <mergeCells count="24">
    <mergeCell ref="F15:F16"/>
    <mergeCell ref="C4:C5"/>
    <mergeCell ref="E4:E5"/>
    <mergeCell ref="O4:O5"/>
    <mergeCell ref="H4:L4"/>
    <mergeCell ref="M15:M16"/>
    <mergeCell ref="Q4:Q5"/>
    <mergeCell ref="E15:E16"/>
    <mergeCell ref="G15:G16"/>
    <mergeCell ref="Q15:Q16"/>
    <mergeCell ref="B15:B16"/>
    <mergeCell ref="A4:A5"/>
    <mergeCell ref="G4:G5"/>
    <mergeCell ref="N15:N16"/>
    <mergeCell ref="P15:P16"/>
    <mergeCell ref="M4:M5"/>
    <mergeCell ref="B4:B5"/>
    <mergeCell ref="H15:L15"/>
    <mergeCell ref="F4:F5"/>
    <mergeCell ref="N4:N5"/>
    <mergeCell ref="A15:A16"/>
    <mergeCell ref="P4:P5"/>
    <mergeCell ref="C15:C16"/>
    <mergeCell ref="O15:O16"/>
  </mergeCells>
  <dataValidations count="2">
    <dataValidation sqref="F6:F10 F17:F21" showDropDown="0" showInputMessage="1" showErrorMessage="1" allowBlank="1" type="list">
      <formula1>PROFESOR</formula1>
    </dataValidation>
    <dataValidation sqref="A6:A10 A17:A21" showDropDown="0" showInputMessage="1" showErrorMessage="1" allowBlank="1" type="list">
      <formula1>NOMBRE_UEA</formula1>
    </dataValidation>
  </dataValidations>
  <pageMargins left="0.7" right="0.7" top="0.75" bottom="0.75" header="0.3" footer="0.3"/>
  <pageSetup orientation="portrait" verticalDpi="0"/>
</worksheet>
</file>

<file path=xl/worksheets/sheet5.xml><?xml version="1.0" encoding="utf-8"?>
<worksheet xmlns="http://schemas.openxmlformats.org/spreadsheetml/2006/main">
  <sheetPr>
    <outlinePr summaryBelow="1" summaryRight="1"/>
    <pageSetUpPr/>
  </sheetPr>
  <dimension ref="A2:Q21"/>
  <sheetViews>
    <sheetView workbookViewId="0">
      <selection activeCell="A12" sqref="A12:XFD13"/>
    </sheetView>
  </sheetViews>
  <sheetFormatPr baseColWidth="8" defaultColWidth="11.42578125" defaultRowHeight="15"/>
  <cols>
    <col width="35.140625" customWidth="1" style="39" min="1" max="1"/>
    <col width="7.85546875" bestFit="1" customWidth="1" min="2" max="2"/>
    <col width="9" customWidth="1" min="3" max="3"/>
    <col width="8.28515625" customWidth="1" min="4" max="4"/>
    <col width="12.85546875" customWidth="1" min="5" max="5"/>
    <col width="37" customWidth="1" style="39" min="6" max="6"/>
    <col width="16.28515625" customWidth="1" min="7" max="7"/>
    <col width="8.28515625" customWidth="1" min="8" max="8"/>
    <col width="10.5703125" customWidth="1" min="9" max="9"/>
    <col width="13.85546875" customWidth="1" min="10" max="10"/>
    <col width="9.28515625" customWidth="1" min="11" max="11"/>
    <col width="10.28515625" customWidth="1" min="12" max="12"/>
    <col width="8.5703125" bestFit="1" customWidth="1" style="39" min="13" max="13"/>
    <col width="12.28515625" bestFit="1" customWidth="1" style="39" min="14" max="14"/>
    <col width="12.7109375" bestFit="1" customWidth="1" style="39" min="15" max="15"/>
    <col width="19.7109375" bestFit="1" customWidth="1" style="39" min="16" max="16"/>
    <col width="24.5703125" customWidth="1" style="39" min="17" max="17"/>
  </cols>
  <sheetData>
    <row r="2">
      <c r="A2" s="43" t="n"/>
    </row>
    <row r="3">
      <c r="A3" s="44" t="inlineStr">
        <is>
          <t>Trimestre III</t>
        </is>
      </c>
      <c r="B3" s="11" t="n"/>
      <c r="C3" s="11" t="n"/>
      <c r="D3" s="11" t="n"/>
      <c r="E3" s="11" t="n"/>
      <c r="F3" s="40" t="n"/>
      <c r="G3" s="11" t="n"/>
      <c r="H3" s="11" t="n"/>
      <c r="I3" s="11" t="n"/>
      <c r="J3" s="11" t="n"/>
      <c r="K3" s="11" t="n"/>
      <c r="L3" s="11" t="n"/>
      <c r="M3" s="40" t="n"/>
      <c r="N3" s="40" t="n"/>
      <c r="O3" s="40" t="n"/>
      <c r="P3" s="40" t="n"/>
      <c r="Q3" s="40" t="n"/>
    </row>
    <row r="4">
      <c r="A4" s="101" t="inlineStr">
        <is>
          <t>NOMBRE DEL CURSO</t>
        </is>
      </c>
      <c r="B4" s="102" t="inlineStr">
        <is>
          <t>CLAVE</t>
        </is>
      </c>
      <c r="C4" s="102" t="inlineStr">
        <is>
          <t>GRUPO</t>
        </is>
      </c>
      <c r="D4" s="102" t="inlineStr">
        <is>
          <t>CUPO</t>
        </is>
      </c>
      <c r="E4" s="102" t="inlineStr">
        <is>
          <t>INSCRITOS</t>
        </is>
      </c>
      <c r="F4" s="101" t="inlineStr">
        <is>
          <t>PROFESOR</t>
        </is>
      </c>
      <c r="G4" s="101" t="inlineStr">
        <is>
          <t xml:space="preserve">NÚMERO ECONÓMICO </t>
        </is>
      </c>
      <c r="H4" s="102" t="inlineStr">
        <is>
          <t xml:space="preserve">               H  O  R  A  R  I  O</t>
        </is>
      </c>
      <c r="I4" s="103" t="n"/>
      <c r="J4" s="103" t="n"/>
      <c r="K4" s="103" t="n"/>
      <c r="L4" s="104" t="n"/>
      <c r="M4" s="101" t="inlineStr">
        <is>
          <t>HORAS</t>
        </is>
      </c>
      <c r="N4" s="101" t="inlineStr">
        <is>
          <t>CRÉDITOS</t>
        </is>
      </c>
      <c r="O4" s="99" t="inlineStr">
        <is>
          <t>SERIACIÓN</t>
        </is>
      </c>
      <c r="P4" s="99" t="inlineStr">
        <is>
          <t>OBSERVACIONES</t>
        </is>
      </c>
      <c r="Q4" s="99" t="inlineStr">
        <is>
          <t xml:space="preserve">OBSERVACIONES                     CSE            </t>
        </is>
      </c>
    </row>
    <row r="5">
      <c r="A5" s="100" t="n"/>
      <c r="B5" s="100" t="n"/>
      <c r="C5" s="100" t="n"/>
      <c r="D5" s="102" t="inlineStr">
        <is>
          <t>MAX.</t>
        </is>
      </c>
      <c r="E5" s="100" t="n"/>
      <c r="F5" s="100" t="n"/>
      <c r="G5" s="100" t="n"/>
      <c r="H5" s="102" t="inlineStr">
        <is>
          <t>LUNES</t>
        </is>
      </c>
      <c r="I5" s="102" t="inlineStr">
        <is>
          <t xml:space="preserve"> MARTES</t>
        </is>
      </c>
      <c r="J5" s="102" t="inlineStr">
        <is>
          <t>MIÉRCOLES</t>
        </is>
      </c>
      <c r="K5" s="102" t="inlineStr">
        <is>
          <t>JUEVES</t>
        </is>
      </c>
      <c r="L5" s="102" t="inlineStr">
        <is>
          <t>VIERNES</t>
        </is>
      </c>
      <c r="M5" s="100" t="n"/>
      <c r="N5" s="100" t="n"/>
      <c r="O5" s="100" t="n"/>
      <c r="P5" s="100" t="n"/>
      <c r="Q5" s="100" t="n"/>
    </row>
    <row r="6">
      <c r="A6" s="13" t="n"/>
      <c r="B6" s="14">
        <f>LOOKUP(A6,T_UEA[NOMBRE],T_UEA[CLAVE])</f>
        <v/>
      </c>
      <c r="C6" s="15" t="n"/>
      <c r="D6" s="14" t="n"/>
      <c r="E6" s="14" t="n"/>
      <c r="F6" s="13" t="n"/>
      <c r="G6" s="15">
        <f>LOOKUP(F6,T_PROF[NOMBRE],T_PROF[NÚMERO ECONÓMICO])</f>
        <v/>
      </c>
      <c r="H6" s="15" t="n"/>
      <c r="I6" s="15" t="n"/>
      <c r="J6" s="15" t="n"/>
      <c r="K6" s="15" t="n"/>
      <c r="L6" s="15" t="n"/>
      <c r="M6" s="15">
        <f>LOOKUP(A6,T_UEA[NOMBRE],T_UEA[HORAS TOTALES])</f>
        <v/>
      </c>
      <c r="N6" s="15">
        <f>LOOKUP(A6,T_UEA[NOMBRE],T_UEA[CRÉDITOS])</f>
        <v/>
      </c>
      <c r="O6" s="15">
        <f>LOOKUP(A6,T_UEA[NOMBRE],T_UEA[SERIACIÓN])</f>
        <v/>
      </c>
      <c r="P6" s="41" t="n"/>
      <c r="Q6" s="41" t="n"/>
    </row>
    <row r="7">
      <c r="A7" s="13" t="n"/>
      <c r="B7" s="14">
        <f>LOOKUP(A7,T_UEA[NOMBRE],T_UEA[CLAVE])</f>
        <v/>
      </c>
      <c r="C7" s="14" t="n"/>
      <c r="D7" s="14" t="n"/>
      <c r="E7" s="14" t="n"/>
      <c r="F7" s="13" t="n"/>
      <c r="G7" s="15">
        <f>LOOKUP(F7,T_PROF[NOMBRE],T_PROF[NÚMERO ECONÓMICO])</f>
        <v/>
      </c>
      <c r="H7" s="15" t="n"/>
      <c r="I7" s="15" t="n"/>
      <c r="J7" s="15" t="n"/>
      <c r="K7" s="15" t="n"/>
      <c r="L7" s="15" t="n"/>
      <c r="M7" s="15">
        <f>LOOKUP(A7,T_UEA[NOMBRE],T_UEA[HORAS TOTALES])</f>
        <v/>
      </c>
      <c r="N7" s="15">
        <f>LOOKUP(A7,T_UEA[NOMBRE],T_UEA[CRÉDITOS])</f>
        <v/>
      </c>
      <c r="O7" s="15">
        <f>LOOKUP(A7,T_UEA[NOMBRE],T_UEA[SERIACIÓN])</f>
        <v/>
      </c>
      <c r="P7" s="41" t="n"/>
      <c r="Q7" s="41" t="n"/>
    </row>
    <row r="8">
      <c r="A8" s="13" t="n"/>
      <c r="B8" s="14">
        <f>LOOKUP(A8,T_UEA[NOMBRE],T_UEA[CLAVE])</f>
        <v/>
      </c>
      <c r="C8" s="14" t="n"/>
      <c r="D8" s="14" t="n"/>
      <c r="E8" s="14" t="n"/>
      <c r="F8" s="13" t="n"/>
      <c r="G8" s="15">
        <f>LOOKUP(F8,T_PROF[NOMBRE],T_PROF[NÚMERO ECONÓMICO])</f>
        <v/>
      </c>
      <c r="H8" s="15" t="n"/>
      <c r="I8" s="15" t="n"/>
      <c r="J8" s="15" t="n"/>
      <c r="K8" s="15" t="n"/>
      <c r="L8" s="15" t="n"/>
      <c r="M8" s="15">
        <f>LOOKUP(A8,T_UEA[NOMBRE],T_UEA[HORAS TOTALES])</f>
        <v/>
      </c>
      <c r="N8" s="15">
        <f>LOOKUP(A8,T_UEA[NOMBRE],T_UEA[CRÉDITOS])</f>
        <v/>
      </c>
      <c r="O8" s="15">
        <f>LOOKUP(A8,T_UEA[NOMBRE],T_UEA[SERIACIÓN])</f>
        <v/>
      </c>
      <c r="P8" s="41" t="n"/>
      <c r="Q8" s="41" t="n"/>
    </row>
    <row r="9">
      <c r="A9" s="13" t="n"/>
      <c r="B9" s="14">
        <f>LOOKUP(A9,T_UEA[NOMBRE],T_UEA[CLAVE])</f>
        <v/>
      </c>
      <c r="C9" s="14" t="n"/>
      <c r="D9" s="14" t="n"/>
      <c r="E9" s="14" t="n"/>
      <c r="F9" s="13" t="n"/>
      <c r="G9" s="15">
        <f>LOOKUP(F9,T_PROF[NOMBRE],T_PROF[NÚMERO ECONÓMICO])</f>
        <v/>
      </c>
      <c r="H9" s="15" t="n"/>
      <c r="I9" s="15" t="n"/>
      <c r="J9" s="15" t="n"/>
      <c r="K9" s="15" t="n"/>
      <c r="L9" s="15" t="n"/>
      <c r="M9" s="15">
        <f>LOOKUP(A9,T_UEA[NOMBRE],T_UEA[HORAS TOTALES])</f>
        <v/>
      </c>
      <c r="N9" s="15">
        <f>LOOKUP(A9,T_UEA[NOMBRE],T_UEA[CRÉDITOS])</f>
        <v/>
      </c>
      <c r="O9" s="15">
        <f>LOOKUP(A9,T_UEA[NOMBRE],T_UEA[SERIACIÓN])</f>
        <v/>
      </c>
      <c r="P9" s="18" t="n"/>
      <c r="Q9" s="41" t="n"/>
    </row>
    <row r="10">
      <c r="A10" s="13" t="n"/>
      <c r="B10" s="14">
        <f>LOOKUP(A10,T_UEA[NOMBRE],T_UEA[CLAVE])</f>
        <v/>
      </c>
      <c r="C10" s="14" t="n"/>
      <c r="D10" s="14" t="n"/>
      <c r="E10" s="14" t="n"/>
      <c r="F10" s="13" t="n"/>
      <c r="G10" s="15">
        <f>LOOKUP(F10,T_PROF[NOMBRE],T_PROF[NÚMERO ECONÓMICO])</f>
        <v/>
      </c>
      <c r="H10" s="15" t="n"/>
      <c r="I10" s="15" t="n"/>
      <c r="J10" s="15" t="n"/>
      <c r="K10" s="15" t="n"/>
      <c r="L10" s="15" t="n"/>
      <c r="M10" s="15">
        <f>LOOKUP(A10,T_UEA[NOMBRE],T_UEA[HORAS TOTALES])</f>
        <v/>
      </c>
      <c r="N10" s="15">
        <f>LOOKUP(A10,T_UEA[NOMBRE],T_UEA[CRÉDITOS])</f>
        <v/>
      </c>
      <c r="O10" s="15">
        <f>LOOKUP(A10,T_UEA[NOMBRE],T_UEA[SERIACIÓN])</f>
        <v/>
      </c>
      <c r="P10" s="42" t="n"/>
      <c r="Q10" s="41" t="n"/>
    </row>
    <row r="14">
      <c r="A14" s="44" t="inlineStr">
        <is>
          <t>Trimestre III</t>
        </is>
      </c>
      <c r="B14" s="11" t="n"/>
      <c r="C14" s="11" t="n"/>
      <c r="D14" s="11" t="n"/>
      <c r="E14" s="11" t="n"/>
      <c r="F14" s="40" t="n"/>
      <c r="G14" s="11" t="n"/>
      <c r="H14" s="11" t="n"/>
      <c r="I14" s="11" t="n"/>
      <c r="J14" s="11" t="n"/>
      <c r="K14" s="11" t="n"/>
      <c r="L14" s="11" t="n"/>
      <c r="M14" s="40" t="n"/>
      <c r="N14" s="40" t="n"/>
      <c r="O14" s="40" t="n"/>
      <c r="P14" s="40" t="n"/>
      <c r="Q14" s="40" t="n"/>
    </row>
    <row r="15">
      <c r="A15" s="101" t="inlineStr">
        <is>
          <t>NOMBRE DEL CURSO</t>
        </is>
      </c>
      <c r="B15" s="102" t="inlineStr">
        <is>
          <t>CLAVE</t>
        </is>
      </c>
      <c r="C15" s="102" t="inlineStr">
        <is>
          <t>GRUPO</t>
        </is>
      </c>
      <c r="D15" s="102" t="inlineStr">
        <is>
          <t>CUPO</t>
        </is>
      </c>
      <c r="E15" s="102" t="inlineStr">
        <is>
          <t>INSCRITOS</t>
        </is>
      </c>
      <c r="F15" s="101" t="inlineStr">
        <is>
          <t>PROFESOR</t>
        </is>
      </c>
      <c r="G15" s="101" t="inlineStr">
        <is>
          <t xml:space="preserve">NÚMERO ECONÓMICO </t>
        </is>
      </c>
      <c r="H15" s="102" t="inlineStr">
        <is>
          <t xml:space="preserve">               H  O  R  A  R  I  O</t>
        </is>
      </c>
      <c r="I15" s="103" t="n"/>
      <c r="J15" s="103" t="n"/>
      <c r="K15" s="103" t="n"/>
      <c r="L15" s="104" t="n"/>
      <c r="M15" s="101" t="inlineStr">
        <is>
          <t>HORAS</t>
        </is>
      </c>
      <c r="N15" s="101" t="inlineStr">
        <is>
          <t>CRÉDITOS</t>
        </is>
      </c>
      <c r="O15" s="99" t="inlineStr">
        <is>
          <t>SERIACIÓN</t>
        </is>
      </c>
      <c r="P15" s="99" t="inlineStr">
        <is>
          <t>OBSERVACIONES</t>
        </is>
      </c>
      <c r="Q15" s="99" t="inlineStr">
        <is>
          <t xml:space="preserve">OBSERVACIONES                     CSE            </t>
        </is>
      </c>
    </row>
    <row r="16">
      <c r="A16" s="100" t="n"/>
      <c r="B16" s="100" t="n"/>
      <c r="C16" s="100" t="n"/>
      <c r="D16" s="102" t="inlineStr">
        <is>
          <t>MAX.</t>
        </is>
      </c>
      <c r="E16" s="100" t="n"/>
      <c r="F16" s="100" t="n"/>
      <c r="G16" s="100" t="n"/>
      <c r="H16" s="102" t="inlineStr">
        <is>
          <t>LUNES</t>
        </is>
      </c>
      <c r="I16" s="102" t="inlineStr">
        <is>
          <t xml:space="preserve"> MARTES</t>
        </is>
      </c>
      <c r="J16" s="102" t="inlineStr">
        <is>
          <t>MIÉRCOLES</t>
        </is>
      </c>
      <c r="K16" s="102" t="inlineStr">
        <is>
          <t>JUEVES</t>
        </is>
      </c>
      <c r="L16" s="102" t="inlineStr">
        <is>
          <t>VIERNES</t>
        </is>
      </c>
      <c r="M16" s="100" t="n"/>
      <c r="N16" s="100" t="n"/>
      <c r="O16" s="100" t="n"/>
      <c r="P16" s="100" t="n"/>
      <c r="Q16" s="100" t="n"/>
    </row>
    <row r="17">
      <c r="A17" s="13" t="n"/>
      <c r="B17" s="14">
        <f>LOOKUP(A17,T_UEA[NOMBRE],T_UEA[CLAVE])</f>
        <v/>
      </c>
      <c r="C17" s="15" t="n"/>
      <c r="D17" s="14" t="n"/>
      <c r="E17" s="14" t="n"/>
      <c r="F17" s="13" t="n"/>
      <c r="G17" s="15">
        <f>LOOKUP(F17,T_PROF[NOMBRE],T_PROF[NÚMERO ECONÓMICO])</f>
        <v/>
      </c>
      <c r="H17" s="15" t="n"/>
      <c r="I17" s="15" t="n"/>
      <c r="J17" s="15" t="n"/>
      <c r="K17" s="15" t="n"/>
      <c r="L17" s="15" t="n"/>
      <c r="M17" s="15">
        <f>LOOKUP(A17,T_UEA[NOMBRE],T_UEA[HORAS TOTALES])</f>
        <v/>
      </c>
      <c r="N17" s="15">
        <f>LOOKUP(A17,T_UEA[NOMBRE],T_UEA[CRÉDITOS])</f>
        <v/>
      </c>
      <c r="O17" s="15">
        <f>LOOKUP(A17,T_UEA[NOMBRE],T_UEA[SERIACIÓN])</f>
        <v/>
      </c>
      <c r="P17" s="41" t="n"/>
      <c r="Q17" s="41" t="n"/>
    </row>
    <row r="18">
      <c r="A18" s="13" t="n"/>
      <c r="B18" s="14">
        <f>LOOKUP(A18,T_UEA[NOMBRE],T_UEA[CLAVE])</f>
        <v/>
      </c>
      <c r="C18" s="14" t="n"/>
      <c r="D18" s="14" t="n"/>
      <c r="E18" s="14" t="n"/>
      <c r="F18" s="13" t="n"/>
      <c r="G18" s="15">
        <f>LOOKUP(F18,T_PROF[NOMBRE],T_PROF[NÚMERO ECONÓMICO])</f>
        <v/>
      </c>
      <c r="H18" s="15" t="n"/>
      <c r="I18" s="15" t="n"/>
      <c r="J18" s="15" t="n"/>
      <c r="K18" s="15" t="n"/>
      <c r="L18" s="15" t="n"/>
      <c r="M18" s="15">
        <f>LOOKUP(A18,T_UEA[NOMBRE],T_UEA[HORAS TOTALES])</f>
        <v/>
      </c>
      <c r="N18" s="15">
        <f>LOOKUP(A18,T_UEA[NOMBRE],T_UEA[CRÉDITOS])</f>
        <v/>
      </c>
      <c r="O18" s="15">
        <f>LOOKUP(A18,T_UEA[NOMBRE],T_UEA[SERIACIÓN])</f>
        <v/>
      </c>
      <c r="P18" s="41" t="n"/>
      <c r="Q18" s="41" t="n"/>
    </row>
    <row r="19">
      <c r="A19" s="13" t="n"/>
      <c r="B19" s="14">
        <f>LOOKUP(A19,T_UEA[NOMBRE],T_UEA[CLAVE])</f>
        <v/>
      </c>
      <c r="C19" s="14" t="n"/>
      <c r="D19" s="14" t="n"/>
      <c r="E19" s="14" t="n"/>
      <c r="F19" s="13" t="n"/>
      <c r="G19" s="15">
        <f>LOOKUP(F19,T_PROF[NOMBRE],T_PROF[NÚMERO ECONÓMICO])</f>
        <v/>
      </c>
      <c r="H19" s="15" t="n"/>
      <c r="I19" s="15" t="n"/>
      <c r="J19" s="15" t="n"/>
      <c r="K19" s="15" t="n"/>
      <c r="L19" s="15" t="n"/>
      <c r="M19" s="15">
        <f>LOOKUP(A19,T_UEA[NOMBRE],T_UEA[HORAS TOTALES])</f>
        <v/>
      </c>
      <c r="N19" s="15">
        <f>LOOKUP(A19,T_UEA[NOMBRE],T_UEA[CRÉDITOS])</f>
        <v/>
      </c>
      <c r="O19" s="15">
        <f>LOOKUP(A19,T_UEA[NOMBRE],T_UEA[SERIACIÓN])</f>
        <v/>
      </c>
      <c r="P19" s="41" t="n"/>
      <c r="Q19" s="41" t="n"/>
    </row>
    <row r="20">
      <c r="A20" s="13" t="n"/>
      <c r="B20" s="14">
        <f>LOOKUP(A20,T_UEA[NOMBRE],T_UEA[CLAVE])</f>
        <v/>
      </c>
      <c r="C20" s="14" t="n"/>
      <c r="D20" s="14" t="n"/>
      <c r="E20" s="14" t="n"/>
      <c r="F20" s="13" t="n"/>
      <c r="G20" s="15">
        <f>LOOKUP(F20,T_PROF[NOMBRE],T_PROF[NÚMERO ECONÓMICO])</f>
        <v/>
      </c>
      <c r="H20" s="15" t="n"/>
      <c r="I20" s="15" t="n"/>
      <c r="J20" s="15" t="n"/>
      <c r="K20" s="15" t="n"/>
      <c r="L20" s="15" t="n"/>
      <c r="M20" s="15">
        <f>LOOKUP(A20,T_UEA[NOMBRE],T_UEA[HORAS TOTALES])</f>
        <v/>
      </c>
      <c r="N20" s="15">
        <f>LOOKUP(A20,T_UEA[NOMBRE],T_UEA[CRÉDITOS])</f>
        <v/>
      </c>
      <c r="O20" s="15">
        <f>LOOKUP(A20,T_UEA[NOMBRE],T_UEA[SERIACIÓN])</f>
        <v/>
      </c>
      <c r="P20" s="18" t="n"/>
      <c r="Q20" s="41" t="n"/>
    </row>
    <row r="21">
      <c r="A21" s="13" t="n"/>
      <c r="B21" s="14">
        <f>LOOKUP(A21,T_UEA[NOMBRE],T_UEA[CLAVE])</f>
        <v/>
      </c>
      <c r="C21" s="14" t="n"/>
      <c r="D21" s="14" t="n"/>
      <c r="E21" s="14" t="n"/>
      <c r="F21" s="13" t="n"/>
      <c r="G21" s="15">
        <f>LOOKUP(F21,T_PROF[NOMBRE],T_PROF[NÚMERO ECONÓMICO])</f>
        <v/>
      </c>
      <c r="H21" s="15" t="n"/>
      <c r="I21" s="15" t="n"/>
      <c r="J21" s="15" t="n"/>
      <c r="K21" s="15" t="n"/>
      <c r="L21" s="15" t="n"/>
      <c r="M21" s="15">
        <f>LOOKUP(A21,T_UEA[NOMBRE],T_UEA[HORAS TOTALES])</f>
        <v/>
      </c>
      <c r="N21" s="15">
        <f>LOOKUP(A21,T_UEA[NOMBRE],T_UEA[CRÉDITOS])</f>
        <v/>
      </c>
      <c r="O21" s="15">
        <f>LOOKUP(A21,T_UEA[NOMBRE],T_UEA[SERIACIÓN])</f>
        <v/>
      </c>
      <c r="P21" s="42" t="n"/>
      <c r="Q21" s="41" t="n"/>
    </row>
  </sheetData>
  <mergeCells count="24">
    <mergeCell ref="F15:F16"/>
    <mergeCell ref="C4:C5"/>
    <mergeCell ref="E4:E5"/>
    <mergeCell ref="O4:O5"/>
    <mergeCell ref="H4:L4"/>
    <mergeCell ref="M15:M16"/>
    <mergeCell ref="Q4:Q5"/>
    <mergeCell ref="E15:E16"/>
    <mergeCell ref="G15:G16"/>
    <mergeCell ref="Q15:Q16"/>
    <mergeCell ref="B15:B16"/>
    <mergeCell ref="A4:A5"/>
    <mergeCell ref="G4:G5"/>
    <mergeCell ref="N15:N16"/>
    <mergeCell ref="P15:P16"/>
    <mergeCell ref="M4:M5"/>
    <mergeCell ref="B4:B5"/>
    <mergeCell ref="H15:L15"/>
    <mergeCell ref="F4:F5"/>
    <mergeCell ref="N4:N5"/>
    <mergeCell ref="A15:A16"/>
    <mergeCell ref="P4:P5"/>
    <mergeCell ref="C15:C16"/>
    <mergeCell ref="O15:O16"/>
  </mergeCells>
  <dataValidations count="2">
    <dataValidation sqref="A6:A10 A17:A21" showDropDown="0" showInputMessage="1" showErrorMessage="1" allowBlank="1" type="list">
      <formula1>NOMBRE_UEA</formula1>
    </dataValidation>
    <dataValidation sqref="F6:F10 F17:F21" showDropDown="0" showInputMessage="1" showErrorMessage="1" allowBlank="1" type="list">
      <formula1>PROFESOR</formula1>
    </dataValidation>
  </dataValidations>
  <pageMargins left="0.7" right="0.7" top="0.75" bottom="0.75" header="0.3" footer="0.3"/>
  <pageSetup orientation="portrait" verticalDpi="0"/>
</worksheet>
</file>

<file path=xl/worksheets/sheet6.xml><?xml version="1.0" encoding="utf-8"?>
<worksheet xmlns="http://schemas.openxmlformats.org/spreadsheetml/2006/main">
  <sheetPr>
    <outlinePr summaryBelow="1" summaryRight="1"/>
    <pageSetUpPr/>
  </sheetPr>
  <dimension ref="A2:Q21"/>
  <sheetViews>
    <sheetView workbookViewId="0">
      <selection activeCell="A12" sqref="A12:XFD13"/>
    </sheetView>
  </sheetViews>
  <sheetFormatPr baseColWidth="8" defaultColWidth="11.42578125" defaultRowHeight="15"/>
  <cols>
    <col width="35.140625" customWidth="1" style="39" min="1" max="1"/>
    <col width="7.85546875" bestFit="1" customWidth="1" min="2" max="2"/>
    <col width="9" customWidth="1" min="3" max="3"/>
    <col width="8.28515625" customWidth="1" min="4" max="4"/>
    <col width="12.85546875" customWidth="1" min="5" max="5"/>
    <col width="37" customWidth="1" style="39" min="6" max="6"/>
    <col width="16.28515625" customWidth="1" min="7" max="7"/>
    <col width="8.28515625" customWidth="1" min="8" max="8"/>
    <col width="10.5703125" customWidth="1" min="9" max="9"/>
    <col width="13.85546875" customWidth="1" min="10" max="10"/>
    <col width="9.28515625" customWidth="1" min="11" max="11"/>
    <col width="10.28515625" customWidth="1" min="12" max="12"/>
    <col width="8.5703125" bestFit="1" customWidth="1" style="39" min="13" max="13"/>
    <col width="12.28515625" bestFit="1" customWidth="1" style="39" min="14" max="14"/>
    <col width="12.7109375" bestFit="1" customWidth="1" style="39" min="15" max="15"/>
    <col width="19.7109375" bestFit="1" customWidth="1" style="39" min="16" max="16"/>
    <col width="24.5703125" customWidth="1" style="39" min="17" max="17"/>
  </cols>
  <sheetData>
    <row r="2">
      <c r="A2" s="43" t="n"/>
    </row>
    <row r="3">
      <c r="A3" s="44" t="inlineStr">
        <is>
          <t>Trimestre IV</t>
        </is>
      </c>
      <c r="B3" s="11" t="n"/>
      <c r="C3" s="11" t="n"/>
      <c r="D3" s="11" t="n"/>
      <c r="E3" s="11" t="n"/>
      <c r="F3" s="40" t="n"/>
      <c r="G3" s="11" t="n"/>
      <c r="H3" s="11" t="n"/>
      <c r="I3" s="11" t="n"/>
      <c r="J3" s="11" t="n"/>
      <c r="K3" s="11" t="n"/>
      <c r="L3" s="11" t="n"/>
      <c r="M3" s="40" t="n"/>
      <c r="N3" s="40" t="n"/>
      <c r="O3" s="40" t="n"/>
      <c r="P3" s="40" t="n"/>
      <c r="Q3" s="40" t="n"/>
    </row>
    <row r="4">
      <c r="A4" s="101" t="inlineStr">
        <is>
          <t>NOMBRE DEL CURSO</t>
        </is>
      </c>
      <c r="B4" s="102" t="inlineStr">
        <is>
          <t>CLAVE</t>
        </is>
      </c>
      <c r="C4" s="102" t="inlineStr">
        <is>
          <t>GRUPO</t>
        </is>
      </c>
      <c r="D4" s="102" t="inlineStr">
        <is>
          <t>CUPO</t>
        </is>
      </c>
      <c r="E4" s="102" t="inlineStr">
        <is>
          <t>INSCRITOS</t>
        </is>
      </c>
      <c r="F4" s="101" t="inlineStr">
        <is>
          <t>PROFESOR</t>
        </is>
      </c>
      <c r="G4" s="101" t="inlineStr">
        <is>
          <t xml:space="preserve">NÚMERO ECONÓMICO </t>
        </is>
      </c>
      <c r="H4" s="102" t="inlineStr">
        <is>
          <t xml:space="preserve">               H  O  R  A  R  I  O</t>
        </is>
      </c>
      <c r="I4" s="103" t="n"/>
      <c r="J4" s="103" t="n"/>
      <c r="K4" s="103" t="n"/>
      <c r="L4" s="104" t="n"/>
      <c r="M4" s="101" t="inlineStr">
        <is>
          <t>HORAS</t>
        </is>
      </c>
      <c r="N4" s="101" t="inlineStr">
        <is>
          <t>CRÉDITOS</t>
        </is>
      </c>
      <c r="O4" s="99" t="inlineStr">
        <is>
          <t>SERIACIÓN</t>
        </is>
      </c>
      <c r="P4" s="99" t="inlineStr">
        <is>
          <t>OBSERVACIONES</t>
        </is>
      </c>
      <c r="Q4" s="99" t="inlineStr">
        <is>
          <t xml:space="preserve">OBSERVACIONES                     CSE            </t>
        </is>
      </c>
    </row>
    <row r="5">
      <c r="A5" s="100" t="n"/>
      <c r="B5" s="100" t="n"/>
      <c r="C5" s="100" t="n"/>
      <c r="D5" s="102" t="inlineStr">
        <is>
          <t>MAX.</t>
        </is>
      </c>
      <c r="E5" s="100" t="n"/>
      <c r="F5" s="100" t="n"/>
      <c r="G5" s="100" t="n"/>
      <c r="H5" s="102" t="inlineStr">
        <is>
          <t>LUNES</t>
        </is>
      </c>
      <c r="I5" s="102" t="inlineStr">
        <is>
          <t xml:space="preserve"> MARTES</t>
        </is>
      </c>
      <c r="J5" s="102" t="inlineStr">
        <is>
          <t>MIÉRCOLES</t>
        </is>
      </c>
      <c r="K5" s="102" t="inlineStr">
        <is>
          <t>JUEVES</t>
        </is>
      </c>
      <c r="L5" s="102" t="inlineStr">
        <is>
          <t>VIERNES</t>
        </is>
      </c>
      <c r="M5" s="100" t="n"/>
      <c r="N5" s="100" t="n"/>
      <c r="O5" s="100" t="n"/>
      <c r="P5" s="100" t="n"/>
      <c r="Q5" s="100" t="n"/>
    </row>
    <row r="6">
      <c r="A6" s="13" t="n"/>
      <c r="B6" s="14">
        <f>LOOKUP(A6,T_UEA[NOMBRE],T_UEA[CLAVE])</f>
        <v/>
      </c>
      <c r="C6" s="15" t="n"/>
      <c r="D6" s="14" t="n"/>
      <c r="E6" s="14" t="n"/>
      <c r="F6" s="13" t="n"/>
      <c r="G6" s="15">
        <f>LOOKUP(F6,T_PROF[NOMBRE],T_PROF[NÚMERO ECONÓMICO])</f>
        <v/>
      </c>
      <c r="H6" s="15" t="n"/>
      <c r="I6" s="15" t="n"/>
      <c r="J6" s="15" t="n"/>
      <c r="K6" s="15" t="n"/>
      <c r="L6" s="15" t="n"/>
      <c r="M6" s="15">
        <f>LOOKUP(A6,T_UEA[NOMBRE],T_UEA[HORAS TOTALES])</f>
        <v/>
      </c>
      <c r="N6" s="15">
        <f>LOOKUP(A6,T_UEA[NOMBRE],T_UEA[CRÉDITOS])</f>
        <v/>
      </c>
      <c r="O6" s="15">
        <f>LOOKUP(A6,T_UEA[NOMBRE],T_UEA[SERIACIÓN])</f>
        <v/>
      </c>
      <c r="P6" s="41" t="n"/>
      <c r="Q6" s="41" t="n"/>
    </row>
    <row r="7">
      <c r="A7" s="13" t="n"/>
      <c r="B7" s="14">
        <f>LOOKUP(A7,T_UEA[NOMBRE],T_UEA[CLAVE])</f>
        <v/>
      </c>
      <c r="C7" s="14" t="n"/>
      <c r="D7" s="14" t="n"/>
      <c r="E7" s="14" t="n"/>
      <c r="F7" s="13" t="n"/>
      <c r="G7" s="15">
        <f>LOOKUP(F7,T_PROF[NOMBRE],T_PROF[NÚMERO ECONÓMICO])</f>
        <v/>
      </c>
      <c r="H7" s="15" t="n"/>
      <c r="I7" s="15" t="n"/>
      <c r="J7" s="15" t="n"/>
      <c r="K7" s="15" t="n"/>
      <c r="L7" s="15" t="n"/>
      <c r="M7" s="15">
        <f>LOOKUP(A7,T_UEA[NOMBRE],T_UEA[HORAS TOTALES])</f>
        <v/>
      </c>
      <c r="N7" s="15">
        <f>LOOKUP(A7,T_UEA[NOMBRE],T_UEA[CRÉDITOS])</f>
        <v/>
      </c>
      <c r="O7" s="15">
        <f>LOOKUP(A7,T_UEA[NOMBRE],T_UEA[SERIACIÓN])</f>
        <v/>
      </c>
      <c r="P7" s="41" t="n"/>
      <c r="Q7" s="41" t="n"/>
    </row>
    <row r="8">
      <c r="A8" s="13" t="n"/>
      <c r="B8" s="14">
        <f>LOOKUP(A8,T_UEA[NOMBRE],T_UEA[CLAVE])</f>
        <v/>
      </c>
      <c r="C8" s="14" t="n"/>
      <c r="D8" s="14" t="n"/>
      <c r="E8" s="14" t="n"/>
      <c r="F8" s="13" t="n"/>
      <c r="G8" s="15">
        <f>LOOKUP(F8,T_PROF[NOMBRE],T_PROF[NÚMERO ECONÓMICO])</f>
        <v/>
      </c>
      <c r="H8" s="15" t="n"/>
      <c r="I8" s="15" t="n"/>
      <c r="J8" s="15" t="n"/>
      <c r="K8" s="15" t="n"/>
      <c r="L8" s="15" t="n"/>
      <c r="M8" s="15">
        <f>LOOKUP(A8,T_UEA[NOMBRE],T_UEA[HORAS TOTALES])</f>
        <v/>
      </c>
      <c r="N8" s="15">
        <f>LOOKUP(A8,T_UEA[NOMBRE],T_UEA[CRÉDITOS])</f>
        <v/>
      </c>
      <c r="O8" s="15">
        <f>LOOKUP(A8,T_UEA[NOMBRE],T_UEA[SERIACIÓN])</f>
        <v/>
      </c>
      <c r="P8" s="41" t="n"/>
      <c r="Q8" s="41" t="n"/>
    </row>
    <row r="9">
      <c r="A9" s="13" t="n"/>
      <c r="B9" s="14">
        <f>LOOKUP(A9,T_UEA[NOMBRE],T_UEA[CLAVE])</f>
        <v/>
      </c>
      <c r="C9" s="14" t="n"/>
      <c r="D9" s="14" t="n"/>
      <c r="E9" s="14" t="n"/>
      <c r="F9" s="13" t="n"/>
      <c r="G9" s="15">
        <f>LOOKUP(F9,T_PROF[NOMBRE],T_PROF[NÚMERO ECONÓMICO])</f>
        <v/>
      </c>
      <c r="H9" s="15" t="n"/>
      <c r="I9" s="15" t="n"/>
      <c r="J9" s="15" t="n"/>
      <c r="K9" s="15" t="n"/>
      <c r="L9" s="15" t="n"/>
      <c r="M9" s="15">
        <f>LOOKUP(A9,T_UEA[NOMBRE],T_UEA[HORAS TOTALES])</f>
        <v/>
      </c>
      <c r="N9" s="15">
        <f>LOOKUP(A9,T_UEA[NOMBRE],T_UEA[CRÉDITOS])</f>
        <v/>
      </c>
      <c r="O9" s="15">
        <f>LOOKUP(A9,T_UEA[NOMBRE],T_UEA[SERIACIÓN])</f>
        <v/>
      </c>
      <c r="P9" s="18" t="n"/>
      <c r="Q9" s="41" t="n"/>
    </row>
    <row r="10">
      <c r="A10" s="13" t="n"/>
      <c r="B10" s="14">
        <f>LOOKUP(A10,T_UEA[NOMBRE],T_UEA[CLAVE])</f>
        <v/>
      </c>
      <c r="C10" s="14" t="n"/>
      <c r="D10" s="14" t="n"/>
      <c r="E10" s="14" t="n"/>
      <c r="F10" s="13" t="n"/>
      <c r="G10" s="15">
        <f>LOOKUP(F10,T_PROF[NOMBRE],T_PROF[NÚMERO ECONÓMICO])</f>
        <v/>
      </c>
      <c r="H10" s="15" t="n"/>
      <c r="I10" s="15" t="n"/>
      <c r="J10" s="15" t="n"/>
      <c r="K10" s="15" t="n"/>
      <c r="L10" s="15" t="n"/>
      <c r="M10" s="15">
        <f>LOOKUP(A10,T_UEA[NOMBRE],T_UEA[HORAS TOTALES])</f>
        <v/>
      </c>
      <c r="N10" s="15">
        <f>LOOKUP(A10,T_UEA[NOMBRE],T_UEA[CRÉDITOS])</f>
        <v/>
      </c>
      <c r="O10" s="15">
        <f>LOOKUP(A10,T_UEA[NOMBRE],T_UEA[SERIACIÓN])</f>
        <v/>
      </c>
      <c r="P10" s="42" t="n"/>
      <c r="Q10" s="41" t="n"/>
    </row>
    <row r="14">
      <c r="A14" s="44" t="inlineStr">
        <is>
          <t>Trimestre IV</t>
        </is>
      </c>
      <c r="B14" s="11" t="n"/>
      <c r="C14" s="11" t="n"/>
      <c r="D14" s="11" t="n"/>
      <c r="E14" s="11" t="n"/>
      <c r="F14" s="40" t="n"/>
      <c r="G14" s="11" t="n"/>
      <c r="H14" s="11" t="n"/>
      <c r="I14" s="11" t="n"/>
      <c r="J14" s="11" t="n"/>
      <c r="K14" s="11" t="n"/>
      <c r="L14" s="11" t="n"/>
      <c r="M14" s="40" t="n"/>
      <c r="N14" s="40" t="n"/>
      <c r="O14" s="40" t="n"/>
      <c r="P14" s="40" t="n"/>
      <c r="Q14" s="40" t="n"/>
    </row>
    <row r="15">
      <c r="A15" s="101" t="inlineStr">
        <is>
          <t>NOMBRE DEL CURSO</t>
        </is>
      </c>
      <c r="B15" s="102" t="inlineStr">
        <is>
          <t>CLAVE</t>
        </is>
      </c>
      <c r="C15" s="102" t="inlineStr">
        <is>
          <t>GRUPO</t>
        </is>
      </c>
      <c r="D15" s="102" t="inlineStr">
        <is>
          <t>CUPO</t>
        </is>
      </c>
      <c r="E15" s="102" t="inlineStr">
        <is>
          <t>INSCRITOS</t>
        </is>
      </c>
      <c r="F15" s="101" t="inlineStr">
        <is>
          <t>PROFESOR</t>
        </is>
      </c>
      <c r="G15" s="101" t="inlineStr">
        <is>
          <t xml:space="preserve">NÚMERO ECONÓMICO </t>
        </is>
      </c>
      <c r="H15" s="102" t="inlineStr">
        <is>
          <t xml:space="preserve">               H  O  R  A  R  I  O</t>
        </is>
      </c>
      <c r="I15" s="103" t="n"/>
      <c r="J15" s="103" t="n"/>
      <c r="K15" s="103" t="n"/>
      <c r="L15" s="104" t="n"/>
      <c r="M15" s="101" t="inlineStr">
        <is>
          <t>HORAS</t>
        </is>
      </c>
      <c r="N15" s="101" t="inlineStr">
        <is>
          <t>CRÉDITOS</t>
        </is>
      </c>
      <c r="O15" s="99" t="inlineStr">
        <is>
          <t>SERIACIÓN</t>
        </is>
      </c>
      <c r="P15" s="99" t="inlineStr">
        <is>
          <t>OBSERVACIONES</t>
        </is>
      </c>
      <c r="Q15" s="99" t="inlineStr">
        <is>
          <t xml:space="preserve">OBSERVACIONES                     CSE            </t>
        </is>
      </c>
    </row>
    <row r="16">
      <c r="A16" s="100" t="n"/>
      <c r="B16" s="100" t="n"/>
      <c r="C16" s="100" t="n"/>
      <c r="D16" s="102" t="inlineStr">
        <is>
          <t>MAX.</t>
        </is>
      </c>
      <c r="E16" s="100" t="n"/>
      <c r="F16" s="100" t="n"/>
      <c r="G16" s="100" t="n"/>
      <c r="H16" s="102" t="inlineStr">
        <is>
          <t>LUNES</t>
        </is>
      </c>
      <c r="I16" s="102" t="inlineStr">
        <is>
          <t xml:space="preserve"> MARTES</t>
        </is>
      </c>
      <c r="J16" s="102" t="inlineStr">
        <is>
          <t>MIÉRCOLES</t>
        </is>
      </c>
      <c r="K16" s="102" t="inlineStr">
        <is>
          <t>JUEVES</t>
        </is>
      </c>
      <c r="L16" s="102" t="inlineStr">
        <is>
          <t>VIERNES</t>
        </is>
      </c>
      <c r="M16" s="100" t="n"/>
      <c r="N16" s="100" t="n"/>
      <c r="O16" s="100" t="n"/>
      <c r="P16" s="100" t="n"/>
      <c r="Q16" s="100" t="n"/>
    </row>
    <row r="17">
      <c r="A17" s="13" t="n"/>
      <c r="B17" s="14">
        <f>LOOKUP(A17,T_UEA[NOMBRE],T_UEA[CLAVE])</f>
        <v/>
      </c>
      <c r="C17" s="15" t="n"/>
      <c r="D17" s="14" t="n"/>
      <c r="E17" s="14" t="n"/>
      <c r="F17" s="13" t="n"/>
      <c r="G17" s="15">
        <f>LOOKUP(F17,T_PROF[NOMBRE],T_PROF[NÚMERO ECONÓMICO])</f>
        <v/>
      </c>
      <c r="H17" s="15" t="n"/>
      <c r="I17" s="15" t="n"/>
      <c r="J17" s="15" t="n"/>
      <c r="K17" s="15" t="n"/>
      <c r="L17" s="15" t="n"/>
      <c r="M17" s="15">
        <f>LOOKUP(A17,T_UEA[NOMBRE],T_UEA[HORAS TOTALES])</f>
        <v/>
      </c>
      <c r="N17" s="15">
        <f>LOOKUP(A17,T_UEA[NOMBRE],T_UEA[CRÉDITOS])</f>
        <v/>
      </c>
      <c r="O17" s="15">
        <f>LOOKUP(A17,T_UEA[NOMBRE],T_UEA[SERIACIÓN])</f>
        <v/>
      </c>
      <c r="P17" s="41" t="n"/>
      <c r="Q17" s="41" t="n"/>
    </row>
    <row r="18">
      <c r="A18" s="13" t="n"/>
      <c r="B18" s="14">
        <f>LOOKUP(A18,T_UEA[NOMBRE],T_UEA[CLAVE])</f>
        <v/>
      </c>
      <c r="C18" s="14" t="n"/>
      <c r="D18" s="14" t="n"/>
      <c r="E18" s="14" t="n"/>
      <c r="F18" s="13" t="n"/>
      <c r="G18" s="15">
        <f>LOOKUP(F18,T_PROF[NOMBRE],T_PROF[NÚMERO ECONÓMICO])</f>
        <v/>
      </c>
      <c r="H18" s="15" t="n"/>
      <c r="I18" s="15" t="n"/>
      <c r="J18" s="15" t="n"/>
      <c r="K18" s="15" t="n"/>
      <c r="L18" s="15" t="n"/>
      <c r="M18" s="15">
        <f>LOOKUP(A18,T_UEA[NOMBRE],T_UEA[HORAS TOTALES])</f>
        <v/>
      </c>
      <c r="N18" s="15">
        <f>LOOKUP(A18,T_UEA[NOMBRE],T_UEA[CRÉDITOS])</f>
        <v/>
      </c>
      <c r="O18" s="15">
        <f>LOOKUP(A18,T_UEA[NOMBRE],T_UEA[SERIACIÓN])</f>
        <v/>
      </c>
      <c r="P18" s="41" t="n"/>
      <c r="Q18" s="41" t="n"/>
    </row>
    <row r="19">
      <c r="A19" s="13" t="n"/>
      <c r="B19" s="14">
        <f>LOOKUP(A19,T_UEA[NOMBRE],T_UEA[CLAVE])</f>
        <v/>
      </c>
      <c r="C19" s="14" t="n"/>
      <c r="D19" s="14" t="n"/>
      <c r="E19" s="14" t="n"/>
      <c r="F19" s="13" t="n"/>
      <c r="G19" s="15">
        <f>LOOKUP(F19,T_PROF[NOMBRE],T_PROF[NÚMERO ECONÓMICO])</f>
        <v/>
      </c>
      <c r="H19" s="15" t="n"/>
      <c r="I19" s="15" t="n"/>
      <c r="J19" s="15" t="n"/>
      <c r="K19" s="15" t="n"/>
      <c r="L19" s="15" t="n"/>
      <c r="M19" s="15">
        <f>LOOKUP(A19,T_UEA[NOMBRE],T_UEA[HORAS TOTALES])</f>
        <v/>
      </c>
      <c r="N19" s="15">
        <f>LOOKUP(A19,T_UEA[NOMBRE],T_UEA[CRÉDITOS])</f>
        <v/>
      </c>
      <c r="O19" s="15">
        <f>LOOKUP(A19,T_UEA[NOMBRE],T_UEA[SERIACIÓN])</f>
        <v/>
      </c>
      <c r="P19" s="41" t="n"/>
      <c r="Q19" s="41" t="n"/>
    </row>
    <row r="20">
      <c r="A20" s="13" t="n"/>
      <c r="B20" s="14">
        <f>LOOKUP(A20,T_UEA[NOMBRE],T_UEA[CLAVE])</f>
        <v/>
      </c>
      <c r="C20" s="14" t="n"/>
      <c r="D20" s="14" t="n"/>
      <c r="E20" s="14" t="n"/>
      <c r="F20" s="13" t="n"/>
      <c r="G20" s="15">
        <f>LOOKUP(F20,T_PROF[NOMBRE],T_PROF[NÚMERO ECONÓMICO])</f>
        <v/>
      </c>
      <c r="H20" s="15" t="n"/>
      <c r="I20" s="15" t="n"/>
      <c r="J20" s="15" t="n"/>
      <c r="K20" s="15" t="n"/>
      <c r="L20" s="15" t="n"/>
      <c r="M20" s="15">
        <f>LOOKUP(A20,T_UEA[NOMBRE],T_UEA[HORAS TOTALES])</f>
        <v/>
      </c>
      <c r="N20" s="15">
        <f>LOOKUP(A20,T_UEA[NOMBRE],T_UEA[CRÉDITOS])</f>
        <v/>
      </c>
      <c r="O20" s="15">
        <f>LOOKUP(A20,T_UEA[NOMBRE],T_UEA[SERIACIÓN])</f>
        <v/>
      </c>
      <c r="P20" s="18" t="n"/>
      <c r="Q20" s="41" t="n"/>
    </row>
    <row r="21">
      <c r="A21" s="13" t="n"/>
      <c r="B21" s="14">
        <f>LOOKUP(A21,T_UEA[NOMBRE],T_UEA[CLAVE])</f>
        <v/>
      </c>
      <c r="C21" s="14" t="n"/>
      <c r="D21" s="14" t="n"/>
      <c r="E21" s="14" t="n"/>
      <c r="F21" s="13" t="n"/>
      <c r="G21" s="15">
        <f>LOOKUP(F21,T_PROF[NOMBRE],T_PROF[NÚMERO ECONÓMICO])</f>
        <v/>
      </c>
      <c r="H21" s="15" t="n"/>
      <c r="I21" s="15" t="n"/>
      <c r="J21" s="15" t="n"/>
      <c r="K21" s="15" t="n"/>
      <c r="L21" s="15" t="n"/>
      <c r="M21" s="15">
        <f>LOOKUP(A21,T_UEA[NOMBRE],T_UEA[HORAS TOTALES])</f>
        <v/>
      </c>
      <c r="N21" s="15">
        <f>LOOKUP(A21,T_UEA[NOMBRE],T_UEA[CRÉDITOS])</f>
        <v/>
      </c>
      <c r="O21" s="15">
        <f>LOOKUP(A21,T_UEA[NOMBRE],T_UEA[SERIACIÓN])</f>
        <v/>
      </c>
      <c r="P21" s="42" t="n"/>
      <c r="Q21" s="41" t="n"/>
    </row>
  </sheetData>
  <mergeCells count="24">
    <mergeCell ref="F15:F16"/>
    <mergeCell ref="C4:C5"/>
    <mergeCell ref="E4:E5"/>
    <mergeCell ref="O4:O5"/>
    <mergeCell ref="H4:L4"/>
    <mergeCell ref="M15:M16"/>
    <mergeCell ref="Q4:Q5"/>
    <mergeCell ref="E15:E16"/>
    <mergeCell ref="G15:G16"/>
    <mergeCell ref="Q15:Q16"/>
    <mergeCell ref="B15:B16"/>
    <mergeCell ref="A4:A5"/>
    <mergeCell ref="G4:G5"/>
    <mergeCell ref="N15:N16"/>
    <mergeCell ref="P15:P16"/>
    <mergeCell ref="M4:M5"/>
    <mergeCell ref="B4:B5"/>
    <mergeCell ref="H15:L15"/>
    <mergeCell ref="F4:F5"/>
    <mergeCell ref="N4:N5"/>
    <mergeCell ref="A15:A16"/>
    <mergeCell ref="P4:P5"/>
    <mergeCell ref="C15:C16"/>
    <mergeCell ref="O15:O16"/>
  </mergeCells>
  <dataValidations count="2">
    <dataValidation sqref="F6:F10 F17:F21" showDropDown="0" showInputMessage="1" showErrorMessage="1" allowBlank="1" type="list">
      <formula1>PROFESOR</formula1>
    </dataValidation>
    <dataValidation sqref="A6:A10 A17:A21" showDropDown="0" showInputMessage="1" showErrorMessage="1" allowBlank="1" type="list">
      <formula1>NOMBRE_UEA</formula1>
    </dataValidation>
  </dataValidations>
  <pageMargins left="0.7" right="0.7" top="0.75" bottom="0.75" header="0.3" footer="0.3"/>
  <pageSetup orientation="portrait" verticalDpi="0"/>
</worksheet>
</file>

<file path=xl/worksheets/sheet7.xml><?xml version="1.0" encoding="utf-8"?>
<worksheet xmlns="http://schemas.openxmlformats.org/spreadsheetml/2006/main">
  <sheetPr>
    <outlinePr summaryBelow="1" summaryRight="1"/>
    <pageSetUpPr/>
  </sheetPr>
  <dimension ref="A2:Q21"/>
  <sheetViews>
    <sheetView workbookViewId="0">
      <selection activeCell="A28" sqref="A27:A28"/>
    </sheetView>
  </sheetViews>
  <sheetFormatPr baseColWidth="8" defaultColWidth="11.42578125" defaultRowHeight="15"/>
  <cols>
    <col width="35.140625" customWidth="1" style="39" min="1" max="1"/>
    <col width="7.85546875" bestFit="1" customWidth="1" min="2" max="2"/>
    <col width="9" customWidth="1" min="3" max="3"/>
    <col width="8.28515625" customWidth="1" min="4" max="4"/>
    <col width="12.85546875" customWidth="1" min="5" max="5"/>
    <col width="37" customWidth="1" style="39" min="6" max="6"/>
    <col width="16.28515625" customWidth="1" min="7" max="7"/>
    <col width="8.28515625" customWidth="1" min="8" max="8"/>
    <col width="10.5703125" customWidth="1" min="9" max="9"/>
    <col width="13.85546875" customWidth="1" min="10" max="10"/>
    <col width="9.28515625" customWidth="1" min="11" max="11"/>
    <col width="10.28515625" customWidth="1" min="12" max="12"/>
    <col width="8.5703125" bestFit="1" customWidth="1" style="39" min="13" max="13"/>
    <col width="12.28515625" bestFit="1" customWidth="1" style="39" min="14" max="14"/>
    <col width="12.7109375" bestFit="1" customWidth="1" style="39" min="15" max="15"/>
    <col width="19.7109375" bestFit="1" customWidth="1" style="39" min="16" max="16"/>
    <col width="24.5703125" customWidth="1" style="39" min="17" max="17"/>
  </cols>
  <sheetData>
    <row r="2">
      <c r="A2" s="43" t="n"/>
    </row>
    <row r="3">
      <c r="A3" s="44" t="inlineStr">
        <is>
          <t>Trimestre V</t>
        </is>
      </c>
      <c r="B3" s="11" t="n"/>
      <c r="C3" s="11" t="n"/>
      <c r="D3" s="11" t="n"/>
      <c r="E3" s="11" t="n"/>
      <c r="F3" s="40" t="n"/>
      <c r="G3" s="11" t="n"/>
      <c r="H3" s="11" t="n"/>
      <c r="I3" s="11" t="n"/>
      <c r="J3" s="11" t="n"/>
      <c r="K3" s="11" t="n"/>
      <c r="L3" s="11" t="n"/>
      <c r="M3" s="40" t="n"/>
      <c r="N3" s="40" t="n"/>
      <c r="O3" s="40" t="n"/>
      <c r="P3" s="40" t="n"/>
      <c r="Q3" s="40" t="n"/>
    </row>
    <row r="4">
      <c r="A4" s="101" t="inlineStr">
        <is>
          <t>NOMBRE DEL CURSO</t>
        </is>
      </c>
      <c r="B4" s="102" t="inlineStr">
        <is>
          <t>CLAVE</t>
        </is>
      </c>
      <c r="C4" s="102" t="inlineStr">
        <is>
          <t>GRUPO</t>
        </is>
      </c>
      <c r="D4" s="102" t="inlineStr">
        <is>
          <t>CUPO</t>
        </is>
      </c>
      <c r="E4" s="102" t="inlineStr">
        <is>
          <t>INSCRITOS</t>
        </is>
      </c>
      <c r="F4" s="101" t="inlineStr">
        <is>
          <t>PROFESOR</t>
        </is>
      </c>
      <c r="G4" s="101" t="inlineStr">
        <is>
          <t xml:space="preserve">NÚMERO ECONÓMICO </t>
        </is>
      </c>
      <c r="H4" s="102" t="inlineStr">
        <is>
          <t xml:space="preserve">               H  O  R  A  R  I  O</t>
        </is>
      </c>
      <c r="I4" s="103" t="n"/>
      <c r="J4" s="103" t="n"/>
      <c r="K4" s="103" t="n"/>
      <c r="L4" s="104" t="n"/>
      <c r="M4" s="101" t="inlineStr">
        <is>
          <t>HORAS</t>
        </is>
      </c>
      <c r="N4" s="101" t="inlineStr">
        <is>
          <t>CRÉDITOS</t>
        </is>
      </c>
      <c r="O4" s="99" t="inlineStr">
        <is>
          <t>SERIACIÓN</t>
        </is>
      </c>
      <c r="P4" s="99" t="inlineStr">
        <is>
          <t>OBSERVACIONES</t>
        </is>
      </c>
      <c r="Q4" s="99" t="inlineStr">
        <is>
          <t xml:space="preserve">OBSERVACIONES                     CSE            </t>
        </is>
      </c>
    </row>
    <row r="5">
      <c r="A5" s="100" t="n"/>
      <c r="B5" s="100" t="n"/>
      <c r="C5" s="100" t="n"/>
      <c r="D5" s="102" t="inlineStr">
        <is>
          <t>MAX.</t>
        </is>
      </c>
      <c r="E5" s="100" t="n"/>
      <c r="F5" s="100" t="n"/>
      <c r="G5" s="100" t="n"/>
      <c r="H5" s="102" t="inlineStr">
        <is>
          <t>LUNES</t>
        </is>
      </c>
      <c r="I5" s="102" t="inlineStr">
        <is>
          <t xml:space="preserve"> MARTES</t>
        </is>
      </c>
      <c r="J5" s="102" t="inlineStr">
        <is>
          <t>MIÉRCOLES</t>
        </is>
      </c>
      <c r="K5" s="102" t="inlineStr">
        <is>
          <t>JUEVES</t>
        </is>
      </c>
      <c r="L5" s="102" t="inlineStr">
        <is>
          <t>VIERNES</t>
        </is>
      </c>
      <c r="M5" s="100" t="n"/>
      <c r="N5" s="100" t="n"/>
      <c r="O5" s="100" t="n"/>
      <c r="P5" s="100" t="n"/>
      <c r="Q5" s="100" t="n"/>
    </row>
    <row r="6">
      <c r="A6" s="13" t="n"/>
      <c r="B6" s="14">
        <f>LOOKUP(A6,T_UEA[NOMBRE],T_UEA[CLAVE])</f>
        <v/>
      </c>
      <c r="C6" s="15" t="n"/>
      <c r="D6" s="14" t="n"/>
      <c r="E6" s="14" t="n"/>
      <c r="F6" s="13" t="n"/>
      <c r="G6" s="15">
        <f>LOOKUP(F6,T_PROF[NOMBRE],T_PROF[NÚMERO ECONÓMICO])</f>
        <v/>
      </c>
      <c r="H6" s="15" t="n"/>
      <c r="I6" s="15" t="n"/>
      <c r="J6" s="15" t="n"/>
      <c r="K6" s="15" t="n"/>
      <c r="L6" s="15" t="n"/>
      <c r="M6" s="15">
        <f>LOOKUP(A6,T_UEA[NOMBRE],T_UEA[HORAS TOTALES])</f>
        <v/>
      </c>
      <c r="N6" s="15">
        <f>LOOKUP(A6,T_UEA[NOMBRE],T_UEA[CRÉDITOS])</f>
        <v/>
      </c>
      <c r="O6" s="15">
        <f>LOOKUP(A6,T_UEA[NOMBRE],T_UEA[SERIACIÓN])</f>
        <v/>
      </c>
      <c r="P6" s="41" t="n"/>
      <c r="Q6" s="41" t="n"/>
    </row>
    <row r="7">
      <c r="A7" s="13" t="n"/>
      <c r="B7" s="14">
        <f>LOOKUP(A7,T_UEA[NOMBRE],T_UEA[CLAVE])</f>
        <v/>
      </c>
      <c r="C7" s="14" t="n"/>
      <c r="D7" s="14" t="n"/>
      <c r="E7" s="14" t="n"/>
      <c r="F7" s="13" t="n"/>
      <c r="G7" s="15">
        <f>LOOKUP(F7,T_PROF[NOMBRE],T_PROF[NÚMERO ECONÓMICO])</f>
        <v/>
      </c>
      <c r="H7" s="15" t="n"/>
      <c r="I7" s="15" t="n"/>
      <c r="J7" s="15" t="n"/>
      <c r="K7" s="15" t="n"/>
      <c r="L7" s="15" t="n"/>
      <c r="M7" s="15">
        <f>LOOKUP(A7,T_UEA[NOMBRE],T_UEA[HORAS TOTALES])</f>
        <v/>
      </c>
      <c r="N7" s="15">
        <f>LOOKUP(A7,T_UEA[NOMBRE],T_UEA[CRÉDITOS])</f>
        <v/>
      </c>
      <c r="O7" s="15">
        <f>LOOKUP(A7,T_UEA[NOMBRE],T_UEA[SERIACIÓN])</f>
        <v/>
      </c>
      <c r="P7" s="41" t="n"/>
      <c r="Q7" s="41" t="n"/>
    </row>
    <row r="8">
      <c r="A8" s="13" t="n"/>
      <c r="B8" s="14">
        <f>LOOKUP(A8,T_UEA[NOMBRE],T_UEA[CLAVE])</f>
        <v/>
      </c>
      <c r="C8" s="14" t="n"/>
      <c r="D8" s="14" t="n"/>
      <c r="E8" s="14" t="n"/>
      <c r="F8" s="13" t="n"/>
      <c r="G8" s="15">
        <f>LOOKUP(F8,T_PROF[NOMBRE],T_PROF[NÚMERO ECONÓMICO])</f>
        <v/>
      </c>
      <c r="H8" s="15" t="n"/>
      <c r="I8" s="15" t="n"/>
      <c r="J8" s="15" t="n"/>
      <c r="K8" s="15" t="n"/>
      <c r="L8" s="15" t="n"/>
      <c r="M8" s="15">
        <f>LOOKUP(A8,T_UEA[NOMBRE],T_UEA[HORAS TOTALES])</f>
        <v/>
      </c>
      <c r="N8" s="15">
        <f>LOOKUP(A8,T_UEA[NOMBRE],T_UEA[CRÉDITOS])</f>
        <v/>
      </c>
      <c r="O8" s="15">
        <f>LOOKUP(A8,T_UEA[NOMBRE],T_UEA[SERIACIÓN])</f>
        <v/>
      </c>
      <c r="P8" s="41" t="n"/>
      <c r="Q8" s="41" t="n"/>
    </row>
    <row r="9">
      <c r="A9" s="13" t="n"/>
      <c r="B9" s="14">
        <f>LOOKUP(A9,T_UEA[NOMBRE],T_UEA[CLAVE])</f>
        <v/>
      </c>
      <c r="C9" s="14" t="n"/>
      <c r="D9" s="14" t="n"/>
      <c r="E9" s="14" t="n"/>
      <c r="F9" s="13" t="n"/>
      <c r="G9" s="15">
        <f>LOOKUP(F9,T_PROF[NOMBRE],T_PROF[NÚMERO ECONÓMICO])</f>
        <v/>
      </c>
      <c r="H9" s="15" t="n"/>
      <c r="I9" s="15" t="n"/>
      <c r="J9" s="15" t="n"/>
      <c r="K9" s="15" t="n"/>
      <c r="L9" s="15" t="n"/>
      <c r="M9" s="15">
        <f>LOOKUP(A9,T_UEA[NOMBRE],T_UEA[HORAS TOTALES])</f>
        <v/>
      </c>
      <c r="N9" s="15">
        <f>LOOKUP(A9,T_UEA[NOMBRE],T_UEA[CRÉDITOS])</f>
        <v/>
      </c>
      <c r="O9" s="15">
        <f>LOOKUP(A9,T_UEA[NOMBRE],T_UEA[SERIACIÓN])</f>
        <v/>
      </c>
      <c r="P9" s="18" t="n"/>
      <c r="Q9" s="41" t="n"/>
    </row>
    <row r="10">
      <c r="A10" s="13" t="n"/>
      <c r="B10" s="14">
        <f>LOOKUP(A10,T_UEA[NOMBRE],T_UEA[CLAVE])</f>
        <v/>
      </c>
      <c r="C10" s="14" t="n"/>
      <c r="D10" s="14" t="n"/>
      <c r="E10" s="14" t="n"/>
      <c r="F10" s="13" t="n"/>
      <c r="G10" s="15">
        <f>LOOKUP(F10,T_PROF[NOMBRE],T_PROF[NÚMERO ECONÓMICO])</f>
        <v/>
      </c>
      <c r="H10" s="15" t="n"/>
      <c r="I10" s="15" t="n"/>
      <c r="J10" s="15" t="n"/>
      <c r="K10" s="15" t="n"/>
      <c r="L10" s="15" t="n"/>
      <c r="M10" s="15">
        <f>LOOKUP(A10,T_UEA[NOMBRE],T_UEA[HORAS TOTALES])</f>
        <v/>
      </c>
      <c r="N10" s="15">
        <f>LOOKUP(A10,T_UEA[NOMBRE],T_UEA[CRÉDITOS])</f>
        <v/>
      </c>
      <c r="O10" s="15">
        <f>LOOKUP(A10,T_UEA[NOMBRE],T_UEA[SERIACIÓN])</f>
        <v/>
      </c>
      <c r="P10" s="42" t="n"/>
      <c r="Q10" s="41" t="n"/>
    </row>
    <row r="14">
      <c r="A14" s="44" t="inlineStr">
        <is>
          <t>Trimestre V</t>
        </is>
      </c>
      <c r="B14" s="11" t="n"/>
      <c r="C14" s="11" t="n"/>
      <c r="D14" s="11" t="n"/>
      <c r="E14" s="11" t="n"/>
      <c r="F14" s="40" t="n"/>
      <c r="G14" s="11" t="n"/>
      <c r="H14" s="11" t="n"/>
      <c r="I14" s="11" t="n"/>
      <c r="J14" s="11" t="n"/>
      <c r="K14" s="11" t="n"/>
      <c r="L14" s="11" t="n"/>
      <c r="M14" s="40" t="n"/>
      <c r="N14" s="40" t="n"/>
      <c r="O14" s="40" t="n"/>
      <c r="P14" s="40" t="n"/>
      <c r="Q14" s="40" t="n"/>
    </row>
    <row r="15">
      <c r="A15" s="101" t="inlineStr">
        <is>
          <t>NOMBRE DEL CURSO</t>
        </is>
      </c>
      <c r="B15" s="102" t="inlineStr">
        <is>
          <t>CLAVE</t>
        </is>
      </c>
      <c r="C15" s="102" t="inlineStr">
        <is>
          <t>GRUPO</t>
        </is>
      </c>
      <c r="D15" s="102" t="inlineStr">
        <is>
          <t>CUPO</t>
        </is>
      </c>
      <c r="E15" s="102" t="inlineStr">
        <is>
          <t>INSCRITOS</t>
        </is>
      </c>
      <c r="F15" s="101" t="inlineStr">
        <is>
          <t>PROFESOR</t>
        </is>
      </c>
      <c r="G15" s="101" t="inlineStr">
        <is>
          <t xml:space="preserve">NÚMERO ECONÓMICO </t>
        </is>
      </c>
      <c r="H15" s="102" t="inlineStr">
        <is>
          <t xml:space="preserve">               H  O  R  A  R  I  O</t>
        </is>
      </c>
      <c r="I15" s="103" t="n"/>
      <c r="J15" s="103" t="n"/>
      <c r="K15" s="103" t="n"/>
      <c r="L15" s="104" t="n"/>
      <c r="M15" s="101" t="inlineStr">
        <is>
          <t>HORAS</t>
        </is>
      </c>
      <c r="N15" s="101" t="inlineStr">
        <is>
          <t>CRÉDITOS</t>
        </is>
      </c>
      <c r="O15" s="99" t="inlineStr">
        <is>
          <t>SERIACIÓN</t>
        </is>
      </c>
      <c r="P15" s="99" t="inlineStr">
        <is>
          <t>OBSERVACIONES</t>
        </is>
      </c>
      <c r="Q15" s="99" t="inlineStr">
        <is>
          <t xml:space="preserve">OBSERVACIONES                     CSE            </t>
        </is>
      </c>
    </row>
    <row r="16">
      <c r="A16" s="100" t="n"/>
      <c r="B16" s="100" t="n"/>
      <c r="C16" s="100" t="n"/>
      <c r="D16" s="102" t="inlineStr">
        <is>
          <t>MAX.</t>
        </is>
      </c>
      <c r="E16" s="100" t="n"/>
      <c r="F16" s="100" t="n"/>
      <c r="G16" s="100" t="n"/>
      <c r="H16" s="102" t="inlineStr">
        <is>
          <t>LUNES</t>
        </is>
      </c>
      <c r="I16" s="102" t="inlineStr">
        <is>
          <t xml:space="preserve"> MARTES</t>
        </is>
      </c>
      <c r="J16" s="102" t="inlineStr">
        <is>
          <t>MIÉRCOLES</t>
        </is>
      </c>
      <c r="K16" s="102" t="inlineStr">
        <is>
          <t>JUEVES</t>
        </is>
      </c>
      <c r="L16" s="102" t="inlineStr">
        <is>
          <t>VIERNES</t>
        </is>
      </c>
      <c r="M16" s="100" t="n"/>
      <c r="N16" s="100" t="n"/>
      <c r="O16" s="100" t="n"/>
      <c r="P16" s="100" t="n"/>
      <c r="Q16" s="100" t="n"/>
    </row>
    <row r="17">
      <c r="A17" s="13" t="n"/>
      <c r="B17" s="14">
        <f>LOOKUP(A17,T_UEA[NOMBRE],T_UEA[CLAVE])</f>
        <v/>
      </c>
      <c r="C17" s="15" t="n"/>
      <c r="D17" s="14" t="n"/>
      <c r="E17" s="14" t="n"/>
      <c r="F17" s="13" t="n"/>
      <c r="G17" s="15">
        <f>LOOKUP(F17,T_PROF[NOMBRE],T_PROF[NÚMERO ECONÓMICO])</f>
        <v/>
      </c>
      <c r="H17" s="15" t="n"/>
      <c r="I17" s="15" t="n"/>
      <c r="J17" s="15" t="n"/>
      <c r="K17" s="15" t="n"/>
      <c r="L17" s="15" t="n"/>
      <c r="M17" s="15">
        <f>LOOKUP(A17,T_UEA[NOMBRE],T_UEA[HORAS TOTALES])</f>
        <v/>
      </c>
      <c r="N17" s="15">
        <f>LOOKUP(A17,T_UEA[NOMBRE],T_UEA[CRÉDITOS])</f>
        <v/>
      </c>
      <c r="O17" s="15">
        <f>LOOKUP(A17,T_UEA[NOMBRE],T_UEA[SERIACIÓN])</f>
        <v/>
      </c>
      <c r="P17" s="41" t="n"/>
      <c r="Q17" s="41" t="n"/>
    </row>
    <row r="18">
      <c r="A18" s="13" t="n"/>
      <c r="B18" s="14">
        <f>LOOKUP(A18,T_UEA[NOMBRE],T_UEA[CLAVE])</f>
        <v/>
      </c>
      <c r="C18" s="14" t="n"/>
      <c r="D18" s="14" t="n"/>
      <c r="E18" s="14" t="n"/>
      <c r="F18" s="13" t="n"/>
      <c r="G18" s="15">
        <f>LOOKUP(F18,T_PROF[NOMBRE],T_PROF[NÚMERO ECONÓMICO])</f>
        <v/>
      </c>
      <c r="H18" s="15" t="n"/>
      <c r="I18" s="15" t="n"/>
      <c r="J18" s="15" t="n"/>
      <c r="K18" s="15" t="n"/>
      <c r="L18" s="15" t="n"/>
      <c r="M18" s="15">
        <f>LOOKUP(A18,T_UEA[NOMBRE],T_UEA[HORAS TOTALES])</f>
        <v/>
      </c>
      <c r="N18" s="15">
        <f>LOOKUP(A18,T_UEA[NOMBRE],T_UEA[CRÉDITOS])</f>
        <v/>
      </c>
      <c r="O18" s="15">
        <f>LOOKUP(A18,T_UEA[NOMBRE],T_UEA[SERIACIÓN])</f>
        <v/>
      </c>
      <c r="P18" s="41" t="n"/>
      <c r="Q18" s="41" t="n"/>
    </row>
    <row r="19">
      <c r="A19" s="13" t="n"/>
      <c r="B19" s="14">
        <f>LOOKUP(A19,T_UEA[NOMBRE],T_UEA[CLAVE])</f>
        <v/>
      </c>
      <c r="C19" s="14" t="n"/>
      <c r="D19" s="14" t="n"/>
      <c r="E19" s="14" t="n"/>
      <c r="F19" s="13" t="n"/>
      <c r="G19" s="15">
        <f>LOOKUP(F19,T_PROF[NOMBRE],T_PROF[NÚMERO ECONÓMICO])</f>
        <v/>
      </c>
      <c r="H19" s="15" t="n"/>
      <c r="I19" s="15" t="n"/>
      <c r="J19" s="15" t="n"/>
      <c r="K19" s="15" t="n"/>
      <c r="L19" s="15" t="n"/>
      <c r="M19" s="15">
        <f>LOOKUP(A19,T_UEA[NOMBRE],T_UEA[HORAS TOTALES])</f>
        <v/>
      </c>
      <c r="N19" s="15">
        <f>LOOKUP(A19,T_UEA[NOMBRE],T_UEA[CRÉDITOS])</f>
        <v/>
      </c>
      <c r="O19" s="15">
        <f>LOOKUP(A19,T_UEA[NOMBRE],T_UEA[SERIACIÓN])</f>
        <v/>
      </c>
      <c r="P19" s="41" t="n"/>
      <c r="Q19" s="41" t="n"/>
    </row>
    <row r="20">
      <c r="A20" s="13" t="n"/>
      <c r="B20" s="14">
        <f>LOOKUP(A20,T_UEA[NOMBRE],T_UEA[CLAVE])</f>
        <v/>
      </c>
      <c r="C20" s="14" t="n"/>
      <c r="D20" s="14" t="n"/>
      <c r="E20" s="14" t="n"/>
      <c r="F20" s="13" t="n"/>
      <c r="G20" s="15">
        <f>LOOKUP(F20,T_PROF[NOMBRE],T_PROF[NÚMERO ECONÓMICO])</f>
        <v/>
      </c>
      <c r="H20" s="15" t="n"/>
      <c r="I20" s="15" t="n"/>
      <c r="J20" s="15" t="n"/>
      <c r="K20" s="15" t="n"/>
      <c r="L20" s="15" t="n"/>
      <c r="M20" s="15">
        <f>LOOKUP(A20,T_UEA[NOMBRE],T_UEA[HORAS TOTALES])</f>
        <v/>
      </c>
      <c r="N20" s="15">
        <f>LOOKUP(A20,T_UEA[NOMBRE],T_UEA[CRÉDITOS])</f>
        <v/>
      </c>
      <c r="O20" s="15">
        <f>LOOKUP(A20,T_UEA[NOMBRE],T_UEA[SERIACIÓN])</f>
        <v/>
      </c>
      <c r="P20" s="18" t="n"/>
      <c r="Q20" s="41" t="n"/>
    </row>
    <row r="21">
      <c r="A21" s="13" t="n"/>
      <c r="B21" s="14">
        <f>LOOKUP(A21,T_UEA[NOMBRE],T_UEA[CLAVE])</f>
        <v/>
      </c>
      <c r="C21" s="14" t="n"/>
      <c r="D21" s="14" t="n"/>
      <c r="E21" s="14" t="n"/>
      <c r="F21" s="13" t="n"/>
      <c r="G21" s="15">
        <f>LOOKUP(F21,T_PROF[NOMBRE],T_PROF[NÚMERO ECONÓMICO])</f>
        <v/>
      </c>
      <c r="H21" s="15" t="n"/>
      <c r="I21" s="15" t="n"/>
      <c r="J21" s="15" t="n"/>
      <c r="K21" s="15" t="n"/>
      <c r="L21" s="15" t="n"/>
      <c r="M21" s="15">
        <f>LOOKUP(A21,T_UEA[NOMBRE],T_UEA[HORAS TOTALES])</f>
        <v/>
      </c>
      <c r="N21" s="15">
        <f>LOOKUP(A21,T_UEA[NOMBRE],T_UEA[CRÉDITOS])</f>
        <v/>
      </c>
      <c r="O21" s="15">
        <f>LOOKUP(A21,T_UEA[NOMBRE],T_UEA[SERIACIÓN])</f>
        <v/>
      </c>
      <c r="P21" s="42" t="n"/>
      <c r="Q21" s="41" t="n"/>
    </row>
  </sheetData>
  <mergeCells count="24">
    <mergeCell ref="F15:F16"/>
    <mergeCell ref="C4:C5"/>
    <mergeCell ref="E4:E5"/>
    <mergeCell ref="O4:O5"/>
    <mergeCell ref="H4:L4"/>
    <mergeCell ref="M15:M16"/>
    <mergeCell ref="Q4:Q5"/>
    <mergeCell ref="E15:E16"/>
    <mergeCell ref="G15:G16"/>
    <mergeCell ref="Q15:Q16"/>
    <mergeCell ref="B15:B16"/>
    <mergeCell ref="A4:A5"/>
    <mergeCell ref="G4:G5"/>
    <mergeCell ref="N15:N16"/>
    <mergeCell ref="P15:P16"/>
    <mergeCell ref="M4:M5"/>
    <mergeCell ref="B4:B5"/>
    <mergeCell ref="H15:L15"/>
    <mergeCell ref="F4:F5"/>
    <mergeCell ref="N4:N5"/>
    <mergeCell ref="A15:A16"/>
    <mergeCell ref="P4:P5"/>
    <mergeCell ref="C15:C16"/>
    <mergeCell ref="O15:O16"/>
  </mergeCells>
  <dataValidations count="2">
    <dataValidation sqref="A6:A10 A17:A21" showDropDown="0" showInputMessage="1" showErrorMessage="1" allowBlank="1" type="list">
      <formula1>NOMBRE_UEA</formula1>
    </dataValidation>
    <dataValidation sqref="F6:F10 F17:F21" showDropDown="0" showInputMessage="1" showErrorMessage="1" allowBlank="1" type="list">
      <formula1>PROFESOR</formula1>
    </dataValidation>
  </dataValidations>
  <pageMargins left="0.7" right="0.7" top="0.75" bottom="0.75" header="0.3" footer="0.3"/>
  <pageSetup orientation="portrait" verticalDpi="0"/>
</worksheet>
</file>

<file path=xl/worksheets/sheet8.xml><?xml version="1.0" encoding="utf-8"?>
<worksheet xmlns="http://schemas.openxmlformats.org/spreadsheetml/2006/main">
  <sheetPr>
    <outlinePr summaryBelow="1" summaryRight="1"/>
    <pageSetUpPr/>
  </sheetPr>
  <dimension ref="A2:Q21"/>
  <sheetViews>
    <sheetView workbookViewId="0">
      <selection activeCell="A3" sqref="A3:XFD21"/>
    </sheetView>
  </sheetViews>
  <sheetFormatPr baseColWidth="8" defaultColWidth="11.42578125" defaultRowHeight="15"/>
  <cols>
    <col width="35.140625" customWidth="1" style="39" min="1" max="1"/>
    <col width="7.85546875" bestFit="1" customWidth="1" min="2" max="2"/>
    <col width="9" customWidth="1" min="3" max="3"/>
    <col width="8.28515625" customWidth="1" min="4" max="4"/>
    <col width="12.85546875" customWidth="1" min="5" max="5"/>
    <col width="37" customWidth="1" style="39" min="6" max="6"/>
    <col width="16.28515625" customWidth="1" min="7" max="7"/>
    <col width="8.28515625" customWidth="1" min="8" max="8"/>
    <col width="10.5703125" customWidth="1" min="9" max="9"/>
    <col width="13.85546875" customWidth="1" min="10" max="10"/>
    <col width="9.28515625" customWidth="1" min="11" max="11"/>
    <col width="10.28515625" customWidth="1" min="12" max="12"/>
    <col width="8.5703125" bestFit="1" customWidth="1" style="39" min="13" max="13"/>
    <col width="12.28515625" bestFit="1" customWidth="1" style="39" min="14" max="14"/>
    <col width="12.7109375" bestFit="1" customWidth="1" style="39" min="15" max="15"/>
    <col width="19.7109375" bestFit="1" customWidth="1" style="39" min="16" max="16"/>
    <col width="24.5703125" customWidth="1" style="39" min="17" max="17"/>
  </cols>
  <sheetData>
    <row r="2">
      <c r="A2" s="43" t="n"/>
    </row>
    <row r="3">
      <c r="A3" s="44" t="inlineStr">
        <is>
          <t>Trimestre VI</t>
        </is>
      </c>
      <c r="B3" s="11" t="n"/>
      <c r="C3" s="11" t="n"/>
      <c r="D3" s="11" t="n"/>
      <c r="E3" s="11" t="n"/>
      <c r="F3" s="40" t="n"/>
      <c r="G3" s="11" t="n"/>
      <c r="H3" s="11" t="n"/>
      <c r="I3" s="11" t="n"/>
      <c r="J3" s="11" t="n"/>
      <c r="K3" s="11" t="n"/>
      <c r="L3" s="11" t="n"/>
      <c r="M3" s="40" t="n"/>
      <c r="N3" s="40" t="n"/>
      <c r="O3" s="40" t="n"/>
      <c r="P3" s="40" t="n"/>
      <c r="Q3" s="40" t="n"/>
    </row>
    <row r="4">
      <c r="A4" s="101" t="inlineStr">
        <is>
          <t>NOMBRE DEL CURSO</t>
        </is>
      </c>
      <c r="B4" s="102" t="inlineStr">
        <is>
          <t>CLAVE</t>
        </is>
      </c>
      <c r="C4" s="102" t="inlineStr">
        <is>
          <t>GRUPO</t>
        </is>
      </c>
      <c r="D4" s="102" t="inlineStr">
        <is>
          <t>CUPO</t>
        </is>
      </c>
      <c r="E4" s="102" t="inlineStr">
        <is>
          <t>INSCRITOS</t>
        </is>
      </c>
      <c r="F4" s="101" t="inlineStr">
        <is>
          <t>PROFESOR</t>
        </is>
      </c>
      <c r="G4" s="101" t="inlineStr">
        <is>
          <t xml:space="preserve">NÚMERO ECONÓMICO </t>
        </is>
      </c>
      <c r="H4" s="102" t="inlineStr">
        <is>
          <t xml:space="preserve">               H  O  R  A  R  I  O</t>
        </is>
      </c>
      <c r="I4" s="103" t="n"/>
      <c r="J4" s="103" t="n"/>
      <c r="K4" s="103" t="n"/>
      <c r="L4" s="104" t="n"/>
      <c r="M4" s="101" t="inlineStr">
        <is>
          <t>HORAS</t>
        </is>
      </c>
      <c r="N4" s="101" t="inlineStr">
        <is>
          <t>CRÉDITOS</t>
        </is>
      </c>
      <c r="O4" s="99" t="inlineStr">
        <is>
          <t>SERIACIÓN</t>
        </is>
      </c>
      <c r="P4" s="99" t="inlineStr">
        <is>
          <t>OBSERVACIONES</t>
        </is>
      </c>
      <c r="Q4" s="99" t="inlineStr">
        <is>
          <t xml:space="preserve">OBSERVACIONES                     CSE            </t>
        </is>
      </c>
    </row>
    <row r="5">
      <c r="A5" s="100" t="n"/>
      <c r="B5" s="100" t="n"/>
      <c r="C5" s="100" t="n"/>
      <c r="D5" s="102" t="inlineStr">
        <is>
          <t>MAX.</t>
        </is>
      </c>
      <c r="E5" s="100" t="n"/>
      <c r="F5" s="100" t="n"/>
      <c r="G5" s="100" t="n"/>
      <c r="H5" s="102" t="inlineStr">
        <is>
          <t>LUNES</t>
        </is>
      </c>
      <c r="I5" s="102" t="inlineStr">
        <is>
          <t xml:space="preserve"> MARTES</t>
        </is>
      </c>
      <c r="J5" s="102" t="inlineStr">
        <is>
          <t>MIÉRCOLES</t>
        </is>
      </c>
      <c r="K5" s="102" t="inlineStr">
        <is>
          <t>JUEVES</t>
        </is>
      </c>
      <c r="L5" s="102" t="inlineStr">
        <is>
          <t>VIERNES</t>
        </is>
      </c>
      <c r="M5" s="100" t="n"/>
      <c r="N5" s="100" t="n"/>
      <c r="O5" s="100" t="n"/>
      <c r="P5" s="100" t="n"/>
      <c r="Q5" s="100" t="n"/>
    </row>
    <row r="6">
      <c r="A6" s="13" t="n"/>
      <c r="B6" s="14">
        <f>LOOKUP(A6,T_UEA[NOMBRE],T_UEA[CLAVE])</f>
        <v/>
      </c>
      <c r="C6" s="15" t="n"/>
      <c r="D6" s="14" t="n"/>
      <c r="E6" s="14" t="n"/>
      <c r="F6" s="13" t="n"/>
      <c r="G6" s="15">
        <f>LOOKUP(F6,T_PROF[NOMBRE],T_PROF[NÚMERO ECONÓMICO])</f>
        <v/>
      </c>
      <c r="H6" s="15" t="n"/>
      <c r="I6" s="15" t="n"/>
      <c r="J6" s="15" t="n"/>
      <c r="K6" s="15" t="n"/>
      <c r="L6" s="15" t="n"/>
      <c r="M6" s="15">
        <f>LOOKUP(A6,T_UEA[NOMBRE],T_UEA[HORAS TOTALES])</f>
        <v/>
      </c>
      <c r="N6" s="15">
        <f>LOOKUP(A6,T_UEA[NOMBRE],T_UEA[CRÉDITOS])</f>
        <v/>
      </c>
      <c r="O6" s="15">
        <f>LOOKUP(A6,T_UEA[NOMBRE],T_UEA[SERIACIÓN])</f>
        <v/>
      </c>
      <c r="P6" s="41" t="n"/>
      <c r="Q6" s="41" t="n"/>
    </row>
    <row r="7">
      <c r="A7" s="13" t="n"/>
      <c r="B7" s="14">
        <f>LOOKUP(A7,T_UEA[NOMBRE],T_UEA[CLAVE])</f>
        <v/>
      </c>
      <c r="C7" s="14" t="n"/>
      <c r="D7" s="14" t="n"/>
      <c r="E7" s="14" t="n"/>
      <c r="F7" s="13" t="n"/>
      <c r="G7" s="15">
        <f>LOOKUP(F7,T_PROF[NOMBRE],T_PROF[NÚMERO ECONÓMICO])</f>
        <v/>
      </c>
      <c r="H7" s="15" t="n"/>
      <c r="I7" s="15" t="n"/>
      <c r="J7" s="15" t="n"/>
      <c r="K7" s="15" t="n"/>
      <c r="L7" s="15" t="n"/>
      <c r="M7" s="15">
        <f>LOOKUP(A7,T_UEA[NOMBRE],T_UEA[HORAS TOTALES])</f>
        <v/>
      </c>
      <c r="N7" s="15">
        <f>LOOKUP(A7,T_UEA[NOMBRE],T_UEA[CRÉDITOS])</f>
        <v/>
      </c>
      <c r="O7" s="15">
        <f>LOOKUP(A7,T_UEA[NOMBRE],T_UEA[SERIACIÓN])</f>
        <v/>
      </c>
      <c r="P7" s="41" t="n"/>
      <c r="Q7" s="41" t="n"/>
    </row>
    <row r="8">
      <c r="A8" s="13" t="n"/>
      <c r="B8" s="14">
        <f>LOOKUP(A8,T_UEA[NOMBRE],T_UEA[CLAVE])</f>
        <v/>
      </c>
      <c r="C8" s="14" t="n"/>
      <c r="D8" s="14" t="n"/>
      <c r="E8" s="14" t="n"/>
      <c r="F8" s="13" t="n"/>
      <c r="G8" s="15">
        <f>LOOKUP(F8,T_PROF[NOMBRE],T_PROF[NÚMERO ECONÓMICO])</f>
        <v/>
      </c>
      <c r="H8" s="15" t="n"/>
      <c r="I8" s="15" t="n"/>
      <c r="J8" s="15" t="n"/>
      <c r="K8" s="15" t="n"/>
      <c r="L8" s="15" t="n"/>
      <c r="M8" s="15">
        <f>LOOKUP(A8,T_UEA[NOMBRE],T_UEA[HORAS TOTALES])</f>
        <v/>
      </c>
      <c r="N8" s="15">
        <f>LOOKUP(A8,T_UEA[NOMBRE],T_UEA[CRÉDITOS])</f>
        <v/>
      </c>
      <c r="O8" s="15">
        <f>LOOKUP(A8,T_UEA[NOMBRE],T_UEA[SERIACIÓN])</f>
        <v/>
      </c>
      <c r="P8" s="41" t="n"/>
      <c r="Q8" s="41" t="n"/>
    </row>
    <row r="9">
      <c r="A9" s="13" t="n"/>
      <c r="B9" s="14">
        <f>LOOKUP(A9,T_UEA[NOMBRE],T_UEA[CLAVE])</f>
        <v/>
      </c>
      <c r="C9" s="14" t="n"/>
      <c r="D9" s="14" t="n"/>
      <c r="E9" s="14" t="n"/>
      <c r="F9" s="13" t="n"/>
      <c r="G9" s="15">
        <f>LOOKUP(F9,T_PROF[NOMBRE],T_PROF[NÚMERO ECONÓMICO])</f>
        <v/>
      </c>
      <c r="H9" s="15" t="n"/>
      <c r="I9" s="15" t="n"/>
      <c r="J9" s="15" t="n"/>
      <c r="K9" s="15" t="n"/>
      <c r="L9" s="15" t="n"/>
      <c r="M9" s="15">
        <f>LOOKUP(A9,T_UEA[NOMBRE],T_UEA[HORAS TOTALES])</f>
        <v/>
      </c>
      <c r="N9" s="15">
        <f>LOOKUP(A9,T_UEA[NOMBRE],T_UEA[CRÉDITOS])</f>
        <v/>
      </c>
      <c r="O9" s="15">
        <f>LOOKUP(A9,T_UEA[NOMBRE],T_UEA[SERIACIÓN])</f>
        <v/>
      </c>
      <c r="P9" s="18" t="n"/>
      <c r="Q9" s="41" t="n"/>
    </row>
    <row r="10">
      <c r="A10" s="13" t="n"/>
      <c r="B10" s="14">
        <f>LOOKUP(A10,T_UEA[NOMBRE],T_UEA[CLAVE])</f>
        <v/>
      </c>
      <c r="C10" s="14" t="n"/>
      <c r="D10" s="14" t="n"/>
      <c r="E10" s="14" t="n"/>
      <c r="F10" s="13" t="n"/>
      <c r="G10" s="15">
        <f>LOOKUP(F10,T_PROF[NOMBRE],T_PROF[NÚMERO ECONÓMICO])</f>
        <v/>
      </c>
      <c r="H10" s="15" t="n"/>
      <c r="I10" s="15" t="n"/>
      <c r="J10" s="15" t="n"/>
      <c r="K10" s="15" t="n"/>
      <c r="L10" s="15" t="n"/>
      <c r="M10" s="15">
        <f>LOOKUP(A10,T_UEA[NOMBRE],T_UEA[HORAS TOTALES])</f>
        <v/>
      </c>
      <c r="N10" s="15">
        <f>LOOKUP(A10,T_UEA[NOMBRE],T_UEA[CRÉDITOS])</f>
        <v/>
      </c>
      <c r="O10" s="15">
        <f>LOOKUP(A10,T_UEA[NOMBRE],T_UEA[SERIACIÓN])</f>
        <v/>
      </c>
      <c r="P10" s="42" t="n"/>
      <c r="Q10" s="41" t="n"/>
    </row>
    <row r="14">
      <c r="A14" s="44" t="inlineStr">
        <is>
          <t>Trimestre VI</t>
        </is>
      </c>
      <c r="B14" s="11" t="n"/>
      <c r="C14" s="11" t="n"/>
      <c r="D14" s="11" t="n"/>
      <c r="E14" s="11" t="n"/>
      <c r="F14" s="40" t="n"/>
      <c r="G14" s="11" t="n"/>
      <c r="H14" s="11" t="n"/>
      <c r="I14" s="11" t="n"/>
      <c r="J14" s="11" t="n"/>
      <c r="K14" s="11" t="n"/>
      <c r="L14" s="11" t="n"/>
      <c r="M14" s="40" t="n"/>
      <c r="N14" s="40" t="n"/>
      <c r="O14" s="40" t="n"/>
      <c r="P14" s="40" t="n"/>
      <c r="Q14" s="40" t="n"/>
    </row>
    <row r="15">
      <c r="A15" s="101" t="inlineStr">
        <is>
          <t>NOMBRE DEL CURSO</t>
        </is>
      </c>
      <c r="B15" s="102" t="inlineStr">
        <is>
          <t>CLAVE</t>
        </is>
      </c>
      <c r="C15" s="102" t="inlineStr">
        <is>
          <t>GRUPO</t>
        </is>
      </c>
      <c r="D15" s="102" t="inlineStr">
        <is>
          <t>CUPO</t>
        </is>
      </c>
      <c r="E15" s="102" t="inlineStr">
        <is>
          <t>INSCRITOS</t>
        </is>
      </c>
      <c r="F15" s="101" t="inlineStr">
        <is>
          <t>PROFESOR</t>
        </is>
      </c>
      <c r="G15" s="101" t="inlineStr">
        <is>
          <t xml:space="preserve">NÚMERO ECONÓMICO </t>
        </is>
      </c>
      <c r="H15" s="102" t="inlineStr">
        <is>
          <t xml:space="preserve">               H  O  R  A  R  I  O</t>
        </is>
      </c>
      <c r="I15" s="103" t="n"/>
      <c r="J15" s="103" t="n"/>
      <c r="K15" s="103" t="n"/>
      <c r="L15" s="104" t="n"/>
      <c r="M15" s="101" t="inlineStr">
        <is>
          <t>HORAS</t>
        </is>
      </c>
      <c r="N15" s="101" t="inlineStr">
        <is>
          <t>CRÉDITOS</t>
        </is>
      </c>
      <c r="O15" s="99" t="inlineStr">
        <is>
          <t>SERIACIÓN</t>
        </is>
      </c>
      <c r="P15" s="99" t="inlineStr">
        <is>
          <t>OBSERVACIONES</t>
        </is>
      </c>
      <c r="Q15" s="99" t="inlineStr">
        <is>
          <t xml:space="preserve">OBSERVACIONES                     CSE            </t>
        </is>
      </c>
    </row>
    <row r="16">
      <c r="A16" s="100" t="n"/>
      <c r="B16" s="100" t="n"/>
      <c r="C16" s="100" t="n"/>
      <c r="D16" s="102" t="inlineStr">
        <is>
          <t>MAX.</t>
        </is>
      </c>
      <c r="E16" s="100" t="n"/>
      <c r="F16" s="100" t="n"/>
      <c r="G16" s="100" t="n"/>
      <c r="H16" s="102" t="inlineStr">
        <is>
          <t>LUNES</t>
        </is>
      </c>
      <c r="I16" s="102" t="inlineStr">
        <is>
          <t xml:space="preserve"> MARTES</t>
        </is>
      </c>
      <c r="J16" s="102" t="inlineStr">
        <is>
          <t>MIÉRCOLES</t>
        </is>
      </c>
      <c r="K16" s="102" t="inlineStr">
        <is>
          <t>JUEVES</t>
        </is>
      </c>
      <c r="L16" s="102" t="inlineStr">
        <is>
          <t>VIERNES</t>
        </is>
      </c>
      <c r="M16" s="100" t="n"/>
      <c r="N16" s="100" t="n"/>
      <c r="O16" s="100" t="n"/>
      <c r="P16" s="100" t="n"/>
      <c r="Q16" s="100" t="n"/>
    </row>
    <row r="17">
      <c r="A17" s="13" t="n"/>
      <c r="B17" s="14">
        <f>LOOKUP(A17,T_UEA[NOMBRE],T_UEA[CLAVE])</f>
        <v/>
      </c>
      <c r="C17" s="15" t="n"/>
      <c r="D17" s="14" t="n"/>
      <c r="E17" s="14" t="n"/>
      <c r="F17" s="13" t="n"/>
      <c r="G17" s="15">
        <f>LOOKUP(F17,T_PROF[NOMBRE],T_PROF[NÚMERO ECONÓMICO])</f>
        <v/>
      </c>
      <c r="H17" s="15" t="n"/>
      <c r="I17" s="15" t="n"/>
      <c r="J17" s="15" t="n"/>
      <c r="K17" s="15" t="n"/>
      <c r="L17" s="15" t="n"/>
      <c r="M17" s="15">
        <f>LOOKUP(A17,T_UEA[NOMBRE],T_UEA[HORAS TOTALES])</f>
        <v/>
      </c>
      <c r="N17" s="15">
        <f>LOOKUP(A17,T_UEA[NOMBRE],T_UEA[CRÉDITOS])</f>
        <v/>
      </c>
      <c r="O17" s="15">
        <f>LOOKUP(A17,T_UEA[NOMBRE],T_UEA[SERIACIÓN])</f>
        <v/>
      </c>
      <c r="P17" s="41" t="n"/>
      <c r="Q17" s="41" t="n"/>
    </row>
    <row r="18">
      <c r="A18" s="13" t="n"/>
      <c r="B18" s="14">
        <f>LOOKUP(A18,T_UEA[NOMBRE],T_UEA[CLAVE])</f>
        <v/>
      </c>
      <c r="C18" s="14" t="n"/>
      <c r="D18" s="14" t="n"/>
      <c r="E18" s="14" t="n"/>
      <c r="F18" s="13" t="n"/>
      <c r="G18" s="15">
        <f>LOOKUP(F18,T_PROF[NOMBRE],T_PROF[NÚMERO ECONÓMICO])</f>
        <v/>
      </c>
      <c r="H18" s="15" t="n"/>
      <c r="I18" s="15" t="n"/>
      <c r="J18" s="15" t="n"/>
      <c r="K18" s="15" t="n"/>
      <c r="L18" s="15" t="n"/>
      <c r="M18" s="15">
        <f>LOOKUP(A18,T_UEA[NOMBRE],T_UEA[HORAS TOTALES])</f>
        <v/>
      </c>
      <c r="N18" s="15">
        <f>LOOKUP(A18,T_UEA[NOMBRE],T_UEA[CRÉDITOS])</f>
        <v/>
      </c>
      <c r="O18" s="15">
        <f>LOOKUP(A18,T_UEA[NOMBRE],T_UEA[SERIACIÓN])</f>
        <v/>
      </c>
      <c r="P18" s="41" t="n"/>
      <c r="Q18" s="41" t="n"/>
    </row>
    <row r="19">
      <c r="A19" s="13" t="n"/>
      <c r="B19" s="14">
        <f>LOOKUP(A19,T_UEA[NOMBRE],T_UEA[CLAVE])</f>
        <v/>
      </c>
      <c r="C19" s="14" t="n"/>
      <c r="D19" s="14" t="n"/>
      <c r="E19" s="14" t="n"/>
      <c r="F19" s="13" t="n"/>
      <c r="G19" s="15">
        <f>LOOKUP(F19,T_PROF[NOMBRE],T_PROF[NÚMERO ECONÓMICO])</f>
        <v/>
      </c>
      <c r="H19" s="15" t="n"/>
      <c r="I19" s="15" t="n"/>
      <c r="J19" s="15" t="n"/>
      <c r="K19" s="15" t="n"/>
      <c r="L19" s="15" t="n"/>
      <c r="M19" s="15">
        <f>LOOKUP(A19,T_UEA[NOMBRE],T_UEA[HORAS TOTALES])</f>
        <v/>
      </c>
      <c r="N19" s="15">
        <f>LOOKUP(A19,T_UEA[NOMBRE],T_UEA[CRÉDITOS])</f>
        <v/>
      </c>
      <c r="O19" s="15">
        <f>LOOKUP(A19,T_UEA[NOMBRE],T_UEA[SERIACIÓN])</f>
        <v/>
      </c>
      <c r="P19" s="41" t="n"/>
      <c r="Q19" s="41" t="n"/>
    </row>
    <row r="20">
      <c r="A20" s="13" t="n"/>
      <c r="B20" s="14">
        <f>LOOKUP(A20,T_UEA[NOMBRE],T_UEA[CLAVE])</f>
        <v/>
      </c>
      <c r="C20" s="14" t="n"/>
      <c r="D20" s="14" t="n"/>
      <c r="E20" s="14" t="n"/>
      <c r="F20" s="13" t="n"/>
      <c r="G20" s="15">
        <f>LOOKUP(F20,T_PROF[NOMBRE],T_PROF[NÚMERO ECONÓMICO])</f>
        <v/>
      </c>
      <c r="H20" s="15" t="n"/>
      <c r="I20" s="15" t="n"/>
      <c r="J20" s="15" t="n"/>
      <c r="K20" s="15" t="n"/>
      <c r="L20" s="15" t="n"/>
      <c r="M20" s="15">
        <f>LOOKUP(A20,T_UEA[NOMBRE],T_UEA[HORAS TOTALES])</f>
        <v/>
      </c>
      <c r="N20" s="15">
        <f>LOOKUP(A20,T_UEA[NOMBRE],T_UEA[CRÉDITOS])</f>
        <v/>
      </c>
      <c r="O20" s="15">
        <f>LOOKUP(A20,T_UEA[NOMBRE],T_UEA[SERIACIÓN])</f>
        <v/>
      </c>
      <c r="P20" s="18" t="n"/>
      <c r="Q20" s="41" t="n"/>
    </row>
    <row r="21">
      <c r="A21" s="13" t="n"/>
      <c r="B21" s="14">
        <f>LOOKUP(A21,T_UEA[NOMBRE],T_UEA[CLAVE])</f>
        <v/>
      </c>
      <c r="C21" s="14" t="n"/>
      <c r="D21" s="14" t="n"/>
      <c r="E21" s="14" t="n"/>
      <c r="F21" s="13" t="n"/>
      <c r="G21" s="15">
        <f>LOOKUP(F21,T_PROF[NOMBRE],T_PROF[NÚMERO ECONÓMICO])</f>
        <v/>
      </c>
      <c r="H21" s="15" t="n"/>
      <c r="I21" s="15" t="n"/>
      <c r="J21" s="15" t="n"/>
      <c r="K21" s="15" t="n"/>
      <c r="L21" s="15" t="n"/>
      <c r="M21" s="15">
        <f>LOOKUP(A21,T_UEA[NOMBRE],T_UEA[HORAS TOTALES])</f>
        <v/>
      </c>
      <c r="N21" s="15">
        <f>LOOKUP(A21,T_UEA[NOMBRE],T_UEA[CRÉDITOS])</f>
        <v/>
      </c>
      <c r="O21" s="15">
        <f>LOOKUP(A21,T_UEA[NOMBRE],T_UEA[SERIACIÓN])</f>
        <v/>
      </c>
      <c r="P21" s="42" t="n"/>
      <c r="Q21" s="41" t="n"/>
    </row>
  </sheetData>
  <mergeCells count="24">
    <mergeCell ref="F15:F16"/>
    <mergeCell ref="C4:C5"/>
    <mergeCell ref="E4:E5"/>
    <mergeCell ref="O4:O5"/>
    <mergeCell ref="H4:L4"/>
    <mergeCell ref="M15:M16"/>
    <mergeCell ref="Q4:Q5"/>
    <mergeCell ref="E15:E16"/>
    <mergeCell ref="G15:G16"/>
    <mergeCell ref="Q15:Q16"/>
    <mergeCell ref="B15:B16"/>
    <mergeCell ref="A4:A5"/>
    <mergeCell ref="G4:G5"/>
    <mergeCell ref="N15:N16"/>
    <mergeCell ref="P15:P16"/>
    <mergeCell ref="M4:M5"/>
    <mergeCell ref="B4:B5"/>
    <mergeCell ref="H15:L15"/>
    <mergeCell ref="F4:F5"/>
    <mergeCell ref="N4:N5"/>
    <mergeCell ref="A15:A16"/>
    <mergeCell ref="P4:P5"/>
    <mergeCell ref="C15:C16"/>
    <mergeCell ref="O15:O16"/>
  </mergeCells>
  <dataValidations count="2">
    <dataValidation sqref="F6:F10 F17:F21" showDropDown="0" showInputMessage="1" showErrorMessage="1" allowBlank="1" type="list">
      <formula1>PROFESOR</formula1>
    </dataValidation>
    <dataValidation sqref="A6:A10 A17:A21" showDropDown="0" showInputMessage="1" showErrorMessage="1" allowBlank="1" type="list">
      <formula1>NOMBRE_UEA</formula1>
    </dataValidation>
  </dataValidations>
  <pageMargins left="0.7" right="0.7" top="0.75" bottom="0.75" header="0.3" footer="0.3"/>
  <pageSetup orientation="portrait" verticalDpi="0"/>
</worksheet>
</file>

<file path=xl/worksheets/sheet9.xml><?xml version="1.0" encoding="utf-8"?>
<worksheet xmlns="http://schemas.openxmlformats.org/spreadsheetml/2006/main">
  <sheetPr>
    <outlinePr summaryBelow="1" summaryRight="1"/>
    <pageSetUpPr/>
  </sheetPr>
  <dimension ref="A2:Q21"/>
  <sheetViews>
    <sheetView workbookViewId="0">
      <selection activeCell="A3" sqref="A3:XFD21"/>
    </sheetView>
  </sheetViews>
  <sheetFormatPr baseColWidth="8" defaultColWidth="11.42578125" defaultRowHeight="15"/>
  <cols>
    <col width="35.140625" customWidth="1" style="39" min="1" max="1"/>
    <col width="7.85546875" bestFit="1" customWidth="1" min="2" max="2"/>
    <col width="9" customWidth="1" min="3" max="3"/>
    <col width="8.28515625" customWidth="1" min="4" max="4"/>
    <col width="12.85546875" customWidth="1" min="5" max="5"/>
    <col width="37" customWidth="1" style="39" min="6" max="6"/>
    <col width="16.28515625" customWidth="1" min="7" max="7"/>
    <col width="8.28515625" customWidth="1" min="8" max="8"/>
    <col width="10.5703125" customWidth="1" min="9" max="9"/>
    <col width="13.85546875" customWidth="1" min="10" max="10"/>
    <col width="9.28515625" customWidth="1" min="11" max="11"/>
    <col width="10.28515625" customWidth="1" min="12" max="12"/>
    <col width="8.5703125" bestFit="1" customWidth="1" style="39" min="13" max="13"/>
    <col width="12.28515625" bestFit="1" customWidth="1" style="39" min="14" max="14"/>
    <col width="12.7109375" bestFit="1" customWidth="1" style="39" min="15" max="15"/>
    <col width="19.7109375" bestFit="1" customWidth="1" style="39" min="16" max="16"/>
    <col width="24.5703125" customWidth="1" style="39" min="17" max="17"/>
  </cols>
  <sheetData>
    <row r="2">
      <c r="A2" s="43" t="n"/>
    </row>
    <row r="3">
      <c r="A3" s="44" t="inlineStr">
        <is>
          <t>Trimestre VII</t>
        </is>
      </c>
      <c r="B3" s="11" t="n"/>
      <c r="C3" s="11" t="n"/>
      <c r="D3" s="11" t="n"/>
      <c r="E3" s="11" t="n"/>
      <c r="F3" s="40" t="n"/>
      <c r="G3" s="11" t="n"/>
      <c r="H3" s="11" t="n"/>
      <c r="I3" s="11" t="n"/>
      <c r="J3" s="11" t="n"/>
      <c r="K3" s="11" t="n"/>
      <c r="L3" s="11" t="n"/>
      <c r="M3" s="40" t="n"/>
      <c r="N3" s="40" t="n"/>
      <c r="O3" s="40" t="n"/>
      <c r="P3" s="40" t="n"/>
      <c r="Q3" s="40" t="n"/>
    </row>
    <row r="4">
      <c r="A4" s="101" t="inlineStr">
        <is>
          <t>NOMBRE DEL CURSO</t>
        </is>
      </c>
      <c r="B4" s="102" t="inlineStr">
        <is>
          <t>CLAVE</t>
        </is>
      </c>
      <c r="C4" s="102" t="inlineStr">
        <is>
          <t>GRUPO</t>
        </is>
      </c>
      <c r="D4" s="102" t="inlineStr">
        <is>
          <t>CUPO</t>
        </is>
      </c>
      <c r="E4" s="102" t="inlineStr">
        <is>
          <t>INSCRITOS</t>
        </is>
      </c>
      <c r="F4" s="101" t="inlineStr">
        <is>
          <t>PROFESOR</t>
        </is>
      </c>
      <c r="G4" s="101" t="inlineStr">
        <is>
          <t xml:space="preserve">NÚMERO ECONÓMICO </t>
        </is>
      </c>
      <c r="H4" s="102" t="inlineStr">
        <is>
          <t xml:space="preserve">               H  O  R  A  R  I  O</t>
        </is>
      </c>
      <c r="I4" s="103" t="n"/>
      <c r="J4" s="103" t="n"/>
      <c r="K4" s="103" t="n"/>
      <c r="L4" s="104" t="n"/>
      <c r="M4" s="101" t="inlineStr">
        <is>
          <t>HORAS</t>
        </is>
      </c>
      <c r="N4" s="101" t="inlineStr">
        <is>
          <t>CRÉDITOS</t>
        </is>
      </c>
      <c r="O4" s="99" t="inlineStr">
        <is>
          <t>SERIACIÓN</t>
        </is>
      </c>
      <c r="P4" s="99" t="inlineStr">
        <is>
          <t>OBSERVACIONES</t>
        </is>
      </c>
      <c r="Q4" s="99" t="inlineStr">
        <is>
          <t xml:space="preserve">OBSERVACIONES                     CSE            </t>
        </is>
      </c>
    </row>
    <row r="5">
      <c r="A5" s="100" t="n"/>
      <c r="B5" s="100" t="n"/>
      <c r="C5" s="100" t="n"/>
      <c r="D5" s="102" t="inlineStr">
        <is>
          <t>MAX.</t>
        </is>
      </c>
      <c r="E5" s="100" t="n"/>
      <c r="F5" s="100" t="n"/>
      <c r="G5" s="100" t="n"/>
      <c r="H5" s="102" t="inlineStr">
        <is>
          <t>LUNES</t>
        </is>
      </c>
      <c r="I5" s="102" t="inlineStr">
        <is>
          <t xml:space="preserve"> MARTES</t>
        </is>
      </c>
      <c r="J5" s="102" t="inlineStr">
        <is>
          <t>MIÉRCOLES</t>
        </is>
      </c>
      <c r="K5" s="102" t="inlineStr">
        <is>
          <t>JUEVES</t>
        </is>
      </c>
      <c r="L5" s="102" t="inlineStr">
        <is>
          <t>VIERNES</t>
        </is>
      </c>
      <c r="M5" s="100" t="n"/>
      <c r="N5" s="100" t="n"/>
      <c r="O5" s="100" t="n"/>
      <c r="P5" s="100" t="n"/>
      <c r="Q5" s="100" t="n"/>
    </row>
    <row r="6">
      <c r="A6" s="13" t="n"/>
      <c r="B6" s="14">
        <f>LOOKUP(A6,T_UEA[NOMBRE],T_UEA[CLAVE])</f>
        <v/>
      </c>
      <c r="C6" s="15" t="n"/>
      <c r="D6" s="14" t="n"/>
      <c r="E6" s="14" t="n"/>
      <c r="F6" s="13" t="n"/>
      <c r="G6" s="15">
        <f>LOOKUP(F6,T_PROF[NOMBRE],T_PROF[NÚMERO ECONÓMICO])</f>
        <v/>
      </c>
      <c r="H6" s="15" t="n"/>
      <c r="I6" s="15" t="n"/>
      <c r="J6" s="15" t="n"/>
      <c r="K6" s="15" t="n"/>
      <c r="L6" s="15" t="n"/>
      <c r="M6" s="15">
        <f>LOOKUP(A6,T_UEA[NOMBRE],T_UEA[HORAS TOTALES])</f>
        <v/>
      </c>
      <c r="N6" s="15">
        <f>LOOKUP(A6,T_UEA[NOMBRE],T_UEA[CRÉDITOS])</f>
        <v/>
      </c>
      <c r="O6" s="15">
        <f>LOOKUP(A6,T_UEA[NOMBRE],T_UEA[SERIACIÓN])</f>
        <v/>
      </c>
      <c r="P6" s="41" t="n"/>
      <c r="Q6" s="41" t="n"/>
    </row>
    <row r="7">
      <c r="A7" s="13" t="n"/>
      <c r="B7" s="14">
        <f>LOOKUP(A7,T_UEA[NOMBRE],T_UEA[CLAVE])</f>
        <v/>
      </c>
      <c r="C7" s="14" t="n"/>
      <c r="D7" s="14" t="n"/>
      <c r="E7" s="14" t="n"/>
      <c r="F7" s="13" t="n"/>
      <c r="G7" s="15">
        <f>LOOKUP(F7,T_PROF[NOMBRE],T_PROF[NÚMERO ECONÓMICO])</f>
        <v/>
      </c>
      <c r="H7" s="15" t="n"/>
      <c r="I7" s="15" t="n"/>
      <c r="J7" s="15" t="n"/>
      <c r="K7" s="15" t="n"/>
      <c r="L7" s="15" t="n"/>
      <c r="M7" s="15">
        <f>LOOKUP(A7,T_UEA[NOMBRE],T_UEA[HORAS TOTALES])</f>
        <v/>
      </c>
      <c r="N7" s="15">
        <f>LOOKUP(A7,T_UEA[NOMBRE],T_UEA[CRÉDITOS])</f>
        <v/>
      </c>
      <c r="O7" s="15">
        <f>LOOKUP(A7,T_UEA[NOMBRE],T_UEA[SERIACIÓN])</f>
        <v/>
      </c>
      <c r="P7" s="41" t="n"/>
      <c r="Q7" s="41" t="n"/>
    </row>
    <row r="8">
      <c r="A8" s="13" t="n"/>
      <c r="B8" s="14">
        <f>LOOKUP(A8,T_UEA[NOMBRE],T_UEA[CLAVE])</f>
        <v/>
      </c>
      <c r="C8" s="14" t="n"/>
      <c r="D8" s="14" t="n"/>
      <c r="E8" s="14" t="n"/>
      <c r="F8" s="13" t="n"/>
      <c r="G8" s="15">
        <f>LOOKUP(F8,T_PROF[NOMBRE],T_PROF[NÚMERO ECONÓMICO])</f>
        <v/>
      </c>
      <c r="H8" s="15" t="n"/>
      <c r="I8" s="15" t="n"/>
      <c r="J8" s="15" t="n"/>
      <c r="K8" s="15" t="n"/>
      <c r="L8" s="15" t="n"/>
      <c r="M8" s="15">
        <f>LOOKUP(A8,T_UEA[NOMBRE],T_UEA[HORAS TOTALES])</f>
        <v/>
      </c>
      <c r="N8" s="15">
        <f>LOOKUP(A8,T_UEA[NOMBRE],T_UEA[CRÉDITOS])</f>
        <v/>
      </c>
      <c r="O8" s="15">
        <f>LOOKUP(A8,T_UEA[NOMBRE],T_UEA[SERIACIÓN])</f>
        <v/>
      </c>
      <c r="P8" s="41" t="n"/>
      <c r="Q8" s="41" t="n"/>
    </row>
    <row r="9">
      <c r="A9" s="13" t="n"/>
      <c r="B9" s="14">
        <f>LOOKUP(A9,T_UEA[NOMBRE],T_UEA[CLAVE])</f>
        <v/>
      </c>
      <c r="C9" s="14" t="n"/>
      <c r="D9" s="14" t="n"/>
      <c r="E9" s="14" t="n"/>
      <c r="F9" s="13" t="n"/>
      <c r="G9" s="15">
        <f>LOOKUP(F9,T_PROF[NOMBRE],T_PROF[NÚMERO ECONÓMICO])</f>
        <v/>
      </c>
      <c r="H9" s="15" t="n"/>
      <c r="I9" s="15" t="n"/>
      <c r="J9" s="15" t="n"/>
      <c r="K9" s="15" t="n"/>
      <c r="L9" s="15" t="n"/>
      <c r="M9" s="15">
        <f>LOOKUP(A9,T_UEA[NOMBRE],T_UEA[HORAS TOTALES])</f>
        <v/>
      </c>
      <c r="N9" s="15">
        <f>LOOKUP(A9,T_UEA[NOMBRE],T_UEA[CRÉDITOS])</f>
        <v/>
      </c>
      <c r="O9" s="15">
        <f>LOOKUP(A9,T_UEA[NOMBRE],T_UEA[SERIACIÓN])</f>
        <v/>
      </c>
      <c r="P9" s="18" t="n"/>
      <c r="Q9" s="41" t="n"/>
    </row>
    <row r="10">
      <c r="A10" s="13" t="n"/>
      <c r="B10" s="14">
        <f>LOOKUP(A10,T_UEA[NOMBRE],T_UEA[CLAVE])</f>
        <v/>
      </c>
      <c r="C10" s="14" t="n"/>
      <c r="D10" s="14" t="n"/>
      <c r="E10" s="14" t="n"/>
      <c r="F10" s="13" t="n"/>
      <c r="G10" s="15">
        <f>LOOKUP(F10,T_PROF[NOMBRE],T_PROF[NÚMERO ECONÓMICO])</f>
        <v/>
      </c>
      <c r="H10" s="15" t="n"/>
      <c r="I10" s="15" t="n"/>
      <c r="J10" s="15" t="n"/>
      <c r="K10" s="15" t="n"/>
      <c r="L10" s="15" t="n"/>
      <c r="M10" s="15">
        <f>LOOKUP(A10,T_UEA[NOMBRE],T_UEA[HORAS TOTALES])</f>
        <v/>
      </c>
      <c r="N10" s="15">
        <f>LOOKUP(A10,T_UEA[NOMBRE],T_UEA[CRÉDITOS])</f>
        <v/>
      </c>
      <c r="O10" s="15">
        <f>LOOKUP(A10,T_UEA[NOMBRE],T_UEA[SERIACIÓN])</f>
        <v/>
      </c>
      <c r="P10" s="42" t="n"/>
      <c r="Q10" s="41" t="n"/>
    </row>
    <row r="14">
      <c r="A14" s="44" t="inlineStr">
        <is>
          <t>Trimestre VII</t>
        </is>
      </c>
      <c r="B14" s="11" t="n"/>
      <c r="C14" s="11" t="n"/>
      <c r="D14" s="11" t="n"/>
      <c r="E14" s="11" t="n"/>
      <c r="F14" s="40" t="n"/>
      <c r="G14" s="11" t="n"/>
      <c r="H14" s="11" t="n"/>
      <c r="I14" s="11" t="n"/>
      <c r="J14" s="11" t="n"/>
      <c r="K14" s="11" t="n"/>
      <c r="L14" s="11" t="n"/>
      <c r="M14" s="40" t="n"/>
      <c r="N14" s="40" t="n"/>
      <c r="O14" s="40" t="n"/>
      <c r="P14" s="40" t="n"/>
      <c r="Q14" s="40" t="n"/>
    </row>
    <row r="15">
      <c r="A15" s="101" t="inlineStr">
        <is>
          <t>NOMBRE DEL CURSO</t>
        </is>
      </c>
      <c r="B15" s="102" t="inlineStr">
        <is>
          <t>CLAVE</t>
        </is>
      </c>
      <c r="C15" s="102" t="inlineStr">
        <is>
          <t>GRUPO</t>
        </is>
      </c>
      <c r="D15" s="102" t="inlineStr">
        <is>
          <t>CUPO</t>
        </is>
      </c>
      <c r="E15" s="102" t="inlineStr">
        <is>
          <t>INSCRITOS</t>
        </is>
      </c>
      <c r="F15" s="101" t="inlineStr">
        <is>
          <t>PROFESOR</t>
        </is>
      </c>
      <c r="G15" s="101" t="inlineStr">
        <is>
          <t xml:space="preserve">NÚMERO ECONÓMICO </t>
        </is>
      </c>
      <c r="H15" s="102" t="inlineStr">
        <is>
          <t xml:space="preserve">               H  O  R  A  R  I  O</t>
        </is>
      </c>
      <c r="I15" s="103" t="n"/>
      <c r="J15" s="103" t="n"/>
      <c r="K15" s="103" t="n"/>
      <c r="L15" s="104" t="n"/>
      <c r="M15" s="101" t="inlineStr">
        <is>
          <t>HORAS</t>
        </is>
      </c>
      <c r="N15" s="101" t="inlineStr">
        <is>
          <t>CRÉDITOS</t>
        </is>
      </c>
      <c r="O15" s="99" t="inlineStr">
        <is>
          <t>SERIACIÓN</t>
        </is>
      </c>
      <c r="P15" s="99" t="inlineStr">
        <is>
          <t>OBSERVACIONES</t>
        </is>
      </c>
      <c r="Q15" s="99" t="inlineStr">
        <is>
          <t xml:space="preserve">OBSERVACIONES                     CSE            </t>
        </is>
      </c>
    </row>
    <row r="16">
      <c r="A16" s="100" t="n"/>
      <c r="B16" s="100" t="n"/>
      <c r="C16" s="100" t="n"/>
      <c r="D16" s="102" t="inlineStr">
        <is>
          <t>MAX.</t>
        </is>
      </c>
      <c r="E16" s="100" t="n"/>
      <c r="F16" s="100" t="n"/>
      <c r="G16" s="100" t="n"/>
      <c r="H16" s="102" t="inlineStr">
        <is>
          <t>LUNES</t>
        </is>
      </c>
      <c r="I16" s="102" t="inlineStr">
        <is>
          <t xml:space="preserve"> MARTES</t>
        </is>
      </c>
      <c r="J16" s="102" t="inlineStr">
        <is>
          <t>MIÉRCOLES</t>
        </is>
      </c>
      <c r="K16" s="102" t="inlineStr">
        <is>
          <t>JUEVES</t>
        </is>
      </c>
      <c r="L16" s="102" t="inlineStr">
        <is>
          <t>VIERNES</t>
        </is>
      </c>
      <c r="M16" s="100" t="n"/>
      <c r="N16" s="100" t="n"/>
      <c r="O16" s="100" t="n"/>
      <c r="P16" s="100" t="n"/>
      <c r="Q16" s="100" t="n"/>
    </row>
    <row r="17">
      <c r="A17" s="13" t="n"/>
      <c r="B17" s="14">
        <f>LOOKUP(A17,T_UEA[NOMBRE],T_UEA[CLAVE])</f>
        <v/>
      </c>
      <c r="C17" s="15" t="n"/>
      <c r="D17" s="14" t="n"/>
      <c r="E17" s="14" t="n"/>
      <c r="F17" s="13" t="n"/>
      <c r="G17" s="15">
        <f>LOOKUP(F17,T_PROF[NOMBRE],T_PROF[NÚMERO ECONÓMICO])</f>
        <v/>
      </c>
      <c r="H17" s="15" t="n"/>
      <c r="I17" s="15" t="n"/>
      <c r="J17" s="15" t="n"/>
      <c r="K17" s="15" t="n"/>
      <c r="L17" s="15" t="n"/>
      <c r="M17" s="15">
        <f>LOOKUP(A17,T_UEA[NOMBRE],T_UEA[HORAS TOTALES])</f>
        <v/>
      </c>
      <c r="N17" s="15">
        <f>LOOKUP(A17,T_UEA[NOMBRE],T_UEA[CRÉDITOS])</f>
        <v/>
      </c>
      <c r="O17" s="15">
        <f>LOOKUP(A17,T_UEA[NOMBRE],T_UEA[SERIACIÓN])</f>
        <v/>
      </c>
      <c r="P17" s="41" t="n"/>
      <c r="Q17" s="41" t="n"/>
    </row>
    <row r="18">
      <c r="A18" s="13" t="n"/>
      <c r="B18" s="14">
        <f>LOOKUP(A18,T_UEA[NOMBRE],T_UEA[CLAVE])</f>
        <v/>
      </c>
      <c r="C18" s="14" t="n"/>
      <c r="D18" s="14" t="n"/>
      <c r="E18" s="14" t="n"/>
      <c r="F18" s="13" t="n"/>
      <c r="G18" s="15">
        <f>LOOKUP(F18,T_PROF[NOMBRE],T_PROF[NÚMERO ECONÓMICO])</f>
        <v/>
      </c>
      <c r="H18" s="15" t="n"/>
      <c r="I18" s="15" t="n"/>
      <c r="J18" s="15" t="n"/>
      <c r="K18" s="15" t="n"/>
      <c r="L18" s="15" t="n"/>
      <c r="M18" s="15">
        <f>LOOKUP(A18,T_UEA[NOMBRE],T_UEA[HORAS TOTALES])</f>
        <v/>
      </c>
      <c r="N18" s="15">
        <f>LOOKUP(A18,T_UEA[NOMBRE],T_UEA[CRÉDITOS])</f>
        <v/>
      </c>
      <c r="O18" s="15">
        <f>LOOKUP(A18,T_UEA[NOMBRE],T_UEA[SERIACIÓN])</f>
        <v/>
      </c>
      <c r="P18" s="41" t="n"/>
      <c r="Q18" s="41" t="n"/>
    </row>
    <row r="19">
      <c r="A19" s="13" t="n"/>
      <c r="B19" s="14">
        <f>LOOKUP(A19,T_UEA[NOMBRE],T_UEA[CLAVE])</f>
        <v/>
      </c>
      <c r="C19" s="14" t="n"/>
      <c r="D19" s="14" t="n"/>
      <c r="E19" s="14" t="n"/>
      <c r="F19" s="13" t="n"/>
      <c r="G19" s="15">
        <f>LOOKUP(F19,T_PROF[NOMBRE],T_PROF[NÚMERO ECONÓMICO])</f>
        <v/>
      </c>
      <c r="H19" s="15" t="n"/>
      <c r="I19" s="15" t="n"/>
      <c r="J19" s="15" t="n"/>
      <c r="K19" s="15" t="n"/>
      <c r="L19" s="15" t="n"/>
      <c r="M19" s="15">
        <f>LOOKUP(A19,T_UEA[NOMBRE],T_UEA[HORAS TOTALES])</f>
        <v/>
      </c>
      <c r="N19" s="15">
        <f>LOOKUP(A19,T_UEA[NOMBRE],T_UEA[CRÉDITOS])</f>
        <v/>
      </c>
      <c r="O19" s="15">
        <f>LOOKUP(A19,T_UEA[NOMBRE],T_UEA[SERIACIÓN])</f>
        <v/>
      </c>
      <c r="P19" s="41" t="n"/>
      <c r="Q19" s="41" t="n"/>
    </row>
    <row r="20">
      <c r="A20" s="13" t="n"/>
      <c r="B20" s="14">
        <f>LOOKUP(A20,T_UEA[NOMBRE],T_UEA[CLAVE])</f>
        <v/>
      </c>
      <c r="C20" s="14" t="n"/>
      <c r="D20" s="14" t="n"/>
      <c r="E20" s="14" t="n"/>
      <c r="F20" s="13" t="n"/>
      <c r="G20" s="15">
        <f>LOOKUP(F20,T_PROF[NOMBRE],T_PROF[NÚMERO ECONÓMICO])</f>
        <v/>
      </c>
      <c r="H20" s="15" t="n"/>
      <c r="I20" s="15" t="n"/>
      <c r="J20" s="15" t="n"/>
      <c r="K20" s="15" t="n"/>
      <c r="L20" s="15" t="n"/>
      <c r="M20" s="15">
        <f>LOOKUP(A20,T_UEA[NOMBRE],T_UEA[HORAS TOTALES])</f>
        <v/>
      </c>
      <c r="N20" s="15">
        <f>LOOKUP(A20,T_UEA[NOMBRE],T_UEA[CRÉDITOS])</f>
        <v/>
      </c>
      <c r="O20" s="15">
        <f>LOOKUP(A20,T_UEA[NOMBRE],T_UEA[SERIACIÓN])</f>
        <v/>
      </c>
      <c r="P20" s="18" t="n"/>
      <c r="Q20" s="41" t="n"/>
    </row>
    <row r="21">
      <c r="A21" s="13" t="n"/>
      <c r="B21" s="14">
        <f>LOOKUP(A21,T_UEA[NOMBRE],T_UEA[CLAVE])</f>
        <v/>
      </c>
      <c r="C21" s="14" t="n"/>
      <c r="D21" s="14" t="n"/>
      <c r="E21" s="14" t="n"/>
      <c r="F21" s="13" t="n"/>
      <c r="G21" s="15">
        <f>LOOKUP(F21,T_PROF[NOMBRE],T_PROF[NÚMERO ECONÓMICO])</f>
        <v/>
      </c>
      <c r="H21" s="15" t="n"/>
      <c r="I21" s="15" t="n"/>
      <c r="J21" s="15" t="n"/>
      <c r="K21" s="15" t="n"/>
      <c r="L21" s="15" t="n"/>
      <c r="M21" s="15">
        <f>LOOKUP(A21,T_UEA[NOMBRE],T_UEA[HORAS TOTALES])</f>
        <v/>
      </c>
      <c r="N21" s="15">
        <f>LOOKUP(A21,T_UEA[NOMBRE],T_UEA[CRÉDITOS])</f>
        <v/>
      </c>
      <c r="O21" s="15">
        <f>LOOKUP(A21,T_UEA[NOMBRE],T_UEA[SERIACIÓN])</f>
        <v/>
      </c>
      <c r="P21" s="42" t="n"/>
      <c r="Q21" s="41" t="n"/>
    </row>
  </sheetData>
  <mergeCells count="24">
    <mergeCell ref="F15:F16"/>
    <mergeCell ref="C4:C5"/>
    <mergeCell ref="E4:E5"/>
    <mergeCell ref="O4:O5"/>
    <mergeCell ref="H4:L4"/>
    <mergeCell ref="M15:M16"/>
    <mergeCell ref="Q4:Q5"/>
    <mergeCell ref="E15:E16"/>
    <mergeCell ref="G15:G16"/>
    <mergeCell ref="Q15:Q16"/>
    <mergeCell ref="B15:B16"/>
    <mergeCell ref="A4:A5"/>
    <mergeCell ref="G4:G5"/>
    <mergeCell ref="N15:N16"/>
    <mergeCell ref="P15:P16"/>
    <mergeCell ref="M4:M5"/>
    <mergeCell ref="B4:B5"/>
    <mergeCell ref="F4:F5"/>
    <mergeCell ref="H15:L15"/>
    <mergeCell ref="N4:N5"/>
    <mergeCell ref="A15:A16"/>
    <mergeCell ref="P4:P5"/>
    <mergeCell ref="C15:C16"/>
    <mergeCell ref="O15:O16"/>
  </mergeCells>
  <dataValidations count="2">
    <dataValidation sqref="A6:A10 A17:A21" showDropDown="0" showInputMessage="1" showErrorMessage="1" allowBlank="1" type="list">
      <formula1>NOMBRE_UEA</formula1>
    </dataValidation>
    <dataValidation sqref="F6:F10 F17:F21" showDropDown="0" showInputMessage="1" showErrorMessage="1" allowBlank="1" type="list">
      <formula1>PROFESOR</formula1>
    </dataValidation>
  </dataValidations>
  <pageMargins left="0.7" right="0.7" top="0.75" bottom="0.75" header="0.3" footer="0.3"/>
  <pageSetup orientation="portrait" verticalDpi="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CSE-002</dc:creator>
  <dcterms:created xmlns:dcterms="http://purl.org/dc/terms/" xmlns:xsi="http://www.w3.org/2001/XMLSchema-instance" xsi:type="dcterms:W3CDTF">2018-07-26T15:44:41Z</dcterms:created>
  <dcterms:modified xmlns:dcterms="http://purl.org/dc/terms/" xmlns:xsi="http://www.w3.org/2001/XMLSchema-instance" xsi:type="dcterms:W3CDTF">2025-03-26T02:54:14Z</dcterms:modified>
  <cp:lastModifiedBy>hossein yah</cp:lastModifiedBy>
</cp:coreProperties>
</file>