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Taller Interpolacion\"/>
    </mc:Choice>
  </mc:AlternateContent>
  <xr:revisionPtr revIDLastSave="0" documentId="13_ncr:1_{08B70AAF-DE97-47F3-A94D-F7BD58D4D132}" xr6:coauthVersionLast="43" xr6:coauthVersionMax="43" xr10:uidLastSave="{00000000-0000-0000-0000-000000000000}"/>
  <bookViews>
    <workbookView xWindow="-120" yWindow="-120" windowWidth="20730" windowHeight="11160" xr2:uid="{24BAB4EA-8C3F-4534-AF27-27EABA7298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B53" i="1"/>
  <c r="H32" i="1" l="1"/>
  <c r="H31" i="1"/>
  <c r="C31" i="1"/>
  <c r="G31" i="1" s="1"/>
  <c r="H35" i="1"/>
  <c r="G35" i="1"/>
  <c r="H34" i="1"/>
  <c r="G34" i="1"/>
  <c r="H33" i="1"/>
  <c r="G33" i="1"/>
  <c r="G32" i="1"/>
  <c r="F22" i="1"/>
  <c r="G26" i="1"/>
  <c r="G25" i="1"/>
  <c r="F24" i="1"/>
  <c r="G23" i="1"/>
  <c r="G22" i="1"/>
  <c r="G24" i="1" l="1"/>
  <c r="F25" i="1"/>
  <c r="F23" i="1"/>
  <c r="F26" i="1"/>
  <c r="E14" i="1"/>
  <c r="F14" i="1" s="1"/>
  <c r="E15" i="1"/>
  <c r="F15" i="1" s="1"/>
  <c r="E16" i="1"/>
  <c r="G16" i="1" s="1"/>
  <c r="E17" i="1"/>
  <c r="F17" i="1" s="1"/>
  <c r="E13" i="1"/>
  <c r="F13" i="1" s="1"/>
  <c r="F8" i="1"/>
  <c r="G4" i="1"/>
  <c r="G5" i="1"/>
  <c r="G6" i="1"/>
  <c r="G7" i="1"/>
  <c r="G8" i="1"/>
  <c r="F5" i="1"/>
  <c r="F6" i="1"/>
  <c r="F7" i="1"/>
  <c r="G15" i="1" l="1"/>
  <c r="G14" i="1"/>
  <c r="G13" i="1"/>
  <c r="F16" i="1"/>
  <c r="G17" i="1"/>
</calcChain>
</file>

<file path=xl/sharedStrings.xml><?xml version="1.0" encoding="utf-8"?>
<sst xmlns="http://schemas.openxmlformats.org/spreadsheetml/2006/main" count="93" uniqueCount="20">
  <si>
    <t>Lagrange Baricéntrico</t>
  </si>
  <si>
    <t>Diferencias Divididas</t>
  </si>
  <si>
    <t>Número de multiplicaciones</t>
  </si>
  <si>
    <t>Estándar</t>
  </si>
  <si>
    <t>Valor antes</t>
  </si>
  <si>
    <t>Valor después</t>
  </si>
  <si>
    <t>Valor en medio</t>
  </si>
  <si>
    <t>Todos los valores</t>
  </si>
  <si>
    <t>Resultados</t>
  </si>
  <si>
    <t>6.1</t>
  </si>
  <si>
    <t>Taylor</t>
  </si>
  <si>
    <t>6.2</t>
  </si>
  <si>
    <t>-7.285839e-16</t>
  </si>
  <si>
    <t>2.</t>
  </si>
  <si>
    <t>3.</t>
  </si>
  <si>
    <t>4.</t>
  </si>
  <si>
    <t xml:space="preserve">Funcion </t>
  </si>
  <si>
    <t>Polinomio Interpolador</t>
  </si>
  <si>
    <t>Punto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</si>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</sst>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0"/>
    <numFmt numFmtId="165" formatCode="#,##0.000000"/>
    <numFmt numFmtId="166" formatCode="0.0%"/>
    <numFmt numFmtId="167" formatCode="0.000"/>
    <numFmt numFmtId="168" formatCode="0.00000000%"/>
    <numFmt numFmtId="169" formatCode="0.0000%"/>
    <numFmt numFmtId="170" formatCode="0.0000000"/>
    <numFmt numFmtId="171" formatCode="0.000000000000"/>
    <numFmt numFmtId="178" formatCode="0.000000"/>
    <numFmt numFmtId="193" formatCode="0.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2" fillId="0" borderId="0" xfId="1" applyNumberFormat="1" applyFont="1"/>
    <xf numFmtId="167" fontId="0" fillId="0" borderId="0" xfId="0" applyNumberFormat="1"/>
    <xf numFmtId="168" fontId="0" fillId="0" borderId="0" xfId="1" applyNumberFormat="1" applyFont="1"/>
    <xf numFmtId="2" fontId="0" fillId="0" borderId="0" xfId="0" applyNumberFormat="1"/>
    <xf numFmtId="169" fontId="0" fillId="0" borderId="0" xfId="1" applyNumberFormat="1" applyFont="1"/>
    <xf numFmtId="170" fontId="0" fillId="0" borderId="0" xfId="0" applyNumberFormat="1"/>
    <xf numFmtId="9" fontId="0" fillId="0" borderId="0" xfId="1" applyFont="1"/>
    <xf numFmtId="171" fontId="0" fillId="0" borderId="0" xfId="0" quotePrefix="1" applyNumberForma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right"/>
    </xf>
    <xf numFmtId="193" fontId="3" fillId="0" borderId="0" xfId="0" applyNumberFormat="1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6EE1-FC34-43D8-805D-D88C54493729}">
  <dimension ref="A1:M58"/>
  <sheetViews>
    <sheetView tabSelected="1" workbookViewId="0">
      <selection activeCell="F57" sqref="F57"/>
    </sheetView>
  </sheetViews>
  <sheetFormatPr baseColWidth="10" defaultRowHeight="15" x14ac:dyDescent="0.25"/>
  <cols>
    <col min="2" max="2" width="18.42578125" bestFit="1" customWidth="1"/>
    <col min="3" max="3" width="20" bestFit="1" customWidth="1"/>
    <col min="4" max="4" width="22" bestFit="1" customWidth="1"/>
    <col min="5" max="5" width="16.28515625" bestFit="1" customWidth="1"/>
    <col min="6" max="6" width="13.85546875" customWidth="1"/>
    <col min="7" max="7" width="15.42578125" customWidth="1"/>
    <col min="8" max="8" width="11.42578125" customWidth="1"/>
    <col min="9" max="9" width="16.28515625" bestFit="1" customWidth="1"/>
    <col min="10" max="10" width="20" bestFit="1" customWidth="1"/>
    <col min="11" max="12" width="19.7109375" bestFit="1" customWidth="1"/>
  </cols>
  <sheetData>
    <row r="1" spans="1:11" x14ac:dyDescent="0.25">
      <c r="A1" t="s">
        <v>13</v>
      </c>
    </row>
    <row r="2" spans="1:11" x14ac:dyDescent="0.25">
      <c r="C2" s="14" t="s">
        <v>8</v>
      </c>
      <c r="D2" s="14"/>
      <c r="E2" s="2"/>
      <c r="F2" s="2"/>
      <c r="G2" s="2"/>
      <c r="J2" s="14" t="s">
        <v>2</v>
      </c>
      <c r="K2" s="14"/>
    </row>
    <row r="3" spans="1:11" x14ac:dyDescent="0.25">
      <c r="C3" t="s">
        <v>0</v>
      </c>
      <c r="D3" t="s">
        <v>1</v>
      </c>
      <c r="J3" t="s">
        <v>0</v>
      </c>
      <c r="K3" t="s">
        <v>1</v>
      </c>
    </row>
    <row r="4" spans="1:11" x14ac:dyDescent="0.25">
      <c r="B4" s="1" t="s">
        <v>3</v>
      </c>
      <c r="C4">
        <v>16.6875</v>
      </c>
      <c r="D4">
        <v>16.5</v>
      </c>
      <c r="E4">
        <v>13.884370000000001</v>
      </c>
      <c r="F4" s="5">
        <f>ABS(C4-$E4)/$E4</f>
        <v>0.2018910472711401</v>
      </c>
      <c r="G4" s="5">
        <f>ABS(D4-$E4)/$E4</f>
        <v>0.18838665348157671</v>
      </c>
      <c r="I4" s="1" t="s">
        <v>3</v>
      </c>
      <c r="J4">
        <v>16</v>
      </c>
      <c r="K4">
        <v>3</v>
      </c>
    </row>
    <row r="5" spans="1:11" x14ac:dyDescent="0.25">
      <c r="B5" s="1" t="s">
        <v>4</v>
      </c>
      <c r="C5" s="4">
        <v>-7.6953120000000004</v>
      </c>
      <c r="D5">
        <v>-3.375</v>
      </c>
      <c r="E5">
        <v>13.884370000000001</v>
      </c>
      <c r="F5" s="6">
        <f t="shared" ref="F5:G8" si="0">ABS(C5-$E5)/$E5</f>
        <v>1.5542427924349467</v>
      </c>
      <c r="G5" s="6">
        <f t="shared" si="0"/>
        <v>1.2430790882121407</v>
      </c>
      <c r="I5" s="1" t="s">
        <v>4</v>
      </c>
      <c r="J5">
        <v>25</v>
      </c>
      <c r="K5">
        <v>6</v>
      </c>
    </row>
    <row r="6" spans="1:11" x14ac:dyDescent="0.25">
      <c r="B6" s="1" t="s">
        <v>5</v>
      </c>
      <c r="C6" s="3">
        <v>14.48437</v>
      </c>
      <c r="D6">
        <v>16.5</v>
      </c>
      <c r="E6">
        <v>13.884370000000001</v>
      </c>
      <c r="F6" s="5">
        <f t="shared" si="0"/>
        <v>4.3214060126602762E-2</v>
      </c>
      <c r="G6" s="5">
        <f t="shared" si="0"/>
        <v>0.18838665348157671</v>
      </c>
      <c r="I6" s="1" t="s">
        <v>5</v>
      </c>
      <c r="J6">
        <v>25</v>
      </c>
      <c r="K6">
        <v>6</v>
      </c>
    </row>
    <row r="7" spans="1:11" x14ac:dyDescent="0.25">
      <c r="B7" s="1" t="s">
        <v>6</v>
      </c>
      <c r="C7" s="3">
        <v>12.84375</v>
      </c>
      <c r="D7">
        <v>9</v>
      </c>
      <c r="E7">
        <v>13.884370000000001</v>
      </c>
      <c r="F7" s="5">
        <f t="shared" si="0"/>
        <v>7.4949025414909026E-2</v>
      </c>
      <c r="G7" s="5">
        <f t="shared" si="0"/>
        <v>0.35178909810095815</v>
      </c>
      <c r="I7" s="1" t="s">
        <v>6</v>
      </c>
      <c r="J7">
        <v>25</v>
      </c>
      <c r="K7">
        <v>6</v>
      </c>
    </row>
    <row r="8" spans="1:11" x14ac:dyDescent="0.25">
      <c r="B8" s="1" t="s">
        <v>7</v>
      </c>
      <c r="C8">
        <v>13.884370000000001</v>
      </c>
      <c r="D8">
        <v>-3.375</v>
      </c>
      <c r="E8">
        <v>13.884370000000001</v>
      </c>
      <c r="F8" s="5">
        <f t="shared" si="0"/>
        <v>0</v>
      </c>
      <c r="G8" s="6">
        <f t="shared" si="0"/>
        <v>1.2430790882121407</v>
      </c>
      <c r="I8" s="1" t="s">
        <v>7</v>
      </c>
      <c r="J8">
        <v>49</v>
      </c>
      <c r="K8">
        <v>15</v>
      </c>
    </row>
    <row r="10" spans="1:11" x14ac:dyDescent="0.25">
      <c r="A10" t="s">
        <v>14</v>
      </c>
    </row>
    <row r="11" spans="1:11" x14ac:dyDescent="0.25">
      <c r="C11" s="14" t="s">
        <v>8</v>
      </c>
      <c r="D11" s="14"/>
      <c r="E11" s="2"/>
      <c r="F11" s="2"/>
      <c r="G11" s="2"/>
      <c r="J11" s="14" t="s">
        <v>2</v>
      </c>
      <c r="K11" s="14"/>
    </row>
    <row r="12" spans="1:11" x14ac:dyDescent="0.25">
      <c r="C12" t="s">
        <v>0</v>
      </c>
      <c r="D12" t="s">
        <v>1</v>
      </c>
      <c r="J12" t="s">
        <v>0</v>
      </c>
      <c r="K12" t="s">
        <v>1</v>
      </c>
    </row>
    <row r="13" spans="1:11" x14ac:dyDescent="0.25">
      <c r="B13" s="1" t="s">
        <v>3</v>
      </c>
      <c r="C13">
        <v>1.6487369999999999</v>
      </c>
      <c r="D13">
        <v>1.6487400000000001</v>
      </c>
      <c r="E13">
        <f>EXP(0.5)</f>
        <v>1.6487212707001282</v>
      </c>
      <c r="F13" s="8">
        <f>ABS(C13-$E13)/$E13</f>
        <v>9.5403026280018039E-6</v>
      </c>
      <c r="G13" s="8">
        <f>ABS(D13-$E13)/$E13</f>
        <v>1.1359894607259366E-5</v>
      </c>
      <c r="I13" s="1" t="s">
        <v>3</v>
      </c>
      <c r="J13">
        <v>36</v>
      </c>
      <c r="K13">
        <v>10</v>
      </c>
    </row>
    <row r="14" spans="1:11" x14ac:dyDescent="0.25">
      <c r="B14" s="1" t="s">
        <v>4</v>
      </c>
      <c r="C14">
        <v>1.648722</v>
      </c>
      <c r="D14">
        <v>1.6487229999999999</v>
      </c>
      <c r="E14">
        <f t="shared" ref="E14:E17" si="1">EXP(0.5)</f>
        <v>1.6487212707001282</v>
      </c>
      <c r="F14" s="8">
        <f t="shared" ref="F14:F17" si="2">ABS(C14-$E14)/$E14</f>
        <v>4.4234273238737701E-7</v>
      </c>
      <c r="G14" s="8">
        <f t="shared" ref="G14:G17" si="3">ABS(D14-$E14)/$E14</f>
        <v>1.0488733920501133E-6</v>
      </c>
      <c r="I14" s="1" t="s">
        <v>4</v>
      </c>
      <c r="J14">
        <v>49</v>
      </c>
      <c r="K14">
        <v>15</v>
      </c>
    </row>
    <row r="15" spans="1:11" x14ac:dyDescent="0.25">
      <c r="B15" s="1" t="s">
        <v>5</v>
      </c>
      <c r="C15" s="3">
        <v>1.64872</v>
      </c>
      <c r="D15">
        <v>1.6487229999999999</v>
      </c>
      <c r="E15">
        <f t="shared" si="1"/>
        <v>1.6487212707001282</v>
      </c>
      <c r="F15" s="8">
        <f t="shared" si="2"/>
        <v>7.7071858707277217E-7</v>
      </c>
      <c r="G15" s="8">
        <f t="shared" si="3"/>
        <v>1.0488733920501133E-6</v>
      </c>
      <c r="I15" s="1" t="s">
        <v>5</v>
      </c>
      <c r="J15">
        <v>49</v>
      </c>
      <c r="K15">
        <v>15</v>
      </c>
    </row>
    <row r="16" spans="1:11" x14ac:dyDescent="0.25">
      <c r="B16" s="1" t="s">
        <v>6</v>
      </c>
      <c r="C16" s="4">
        <v>1.648722</v>
      </c>
      <c r="D16">
        <v>1.648725</v>
      </c>
      <c r="E16">
        <f t="shared" si="1"/>
        <v>1.6487212707001282</v>
      </c>
      <c r="F16" s="8">
        <f t="shared" si="2"/>
        <v>4.4234273238737701E-7</v>
      </c>
      <c r="G16" s="8">
        <f t="shared" si="3"/>
        <v>2.2619347115102625E-6</v>
      </c>
      <c r="I16" s="1" t="s">
        <v>6</v>
      </c>
      <c r="J16">
        <v>49</v>
      </c>
      <c r="K16">
        <v>15</v>
      </c>
    </row>
    <row r="17" spans="1:13" x14ac:dyDescent="0.25">
      <c r="B17" s="1" t="s">
        <v>7</v>
      </c>
      <c r="C17">
        <v>1.6487210000000001</v>
      </c>
      <c r="D17">
        <v>1.648722</v>
      </c>
      <c r="E17">
        <f t="shared" si="1"/>
        <v>1.6487212707001282</v>
      </c>
      <c r="F17" s="8">
        <f t="shared" si="2"/>
        <v>1.6418792727535915E-7</v>
      </c>
      <c r="G17" s="8">
        <f t="shared" si="3"/>
        <v>4.4234273238737701E-7</v>
      </c>
      <c r="I17" s="1" t="s">
        <v>7</v>
      </c>
      <c r="J17">
        <v>81</v>
      </c>
      <c r="K17">
        <v>28</v>
      </c>
    </row>
    <row r="18" spans="1:13" x14ac:dyDescent="0.25">
      <c r="D18" s="7"/>
    </row>
    <row r="19" spans="1:13" x14ac:dyDescent="0.25">
      <c r="A19" t="s">
        <v>15</v>
      </c>
    </row>
    <row r="20" spans="1:13" x14ac:dyDescent="0.25">
      <c r="C20" s="14" t="s">
        <v>8</v>
      </c>
      <c r="D20" s="14"/>
      <c r="E20" s="2"/>
      <c r="F20" s="2"/>
      <c r="G20" s="2"/>
      <c r="J20" s="14" t="s">
        <v>2</v>
      </c>
      <c r="K20" s="14"/>
    </row>
    <row r="21" spans="1:13" x14ac:dyDescent="0.25">
      <c r="C21" t="s">
        <v>0</v>
      </c>
      <c r="D21" t="s">
        <v>1</v>
      </c>
      <c r="J21" t="s">
        <v>0</v>
      </c>
      <c r="K21" t="s">
        <v>1</v>
      </c>
    </row>
    <row r="22" spans="1:13" x14ac:dyDescent="0.25">
      <c r="B22" s="1" t="s">
        <v>3</v>
      </c>
      <c r="C22" s="9">
        <v>110.5</v>
      </c>
      <c r="D22" s="9">
        <v>110.5</v>
      </c>
      <c r="E22">
        <v>120</v>
      </c>
      <c r="F22" s="10">
        <f>ABS(C22-$E22)/$E22</f>
        <v>7.9166666666666663E-2</v>
      </c>
      <c r="G22" s="10">
        <f>ABS(D22-$E22)/$E22</f>
        <v>7.9166666666666663E-2</v>
      </c>
      <c r="I22" s="1" t="s">
        <v>3</v>
      </c>
      <c r="J22">
        <v>9</v>
      </c>
      <c r="K22">
        <v>1</v>
      </c>
    </row>
    <row r="23" spans="1:13" x14ac:dyDescent="0.25">
      <c r="B23" s="1" t="s">
        <v>4</v>
      </c>
      <c r="C23" s="9">
        <v>108.75</v>
      </c>
      <c r="D23" s="9">
        <v>108.75</v>
      </c>
      <c r="E23">
        <v>120</v>
      </c>
      <c r="F23" s="10">
        <f t="shared" ref="F23:F26" si="4">ABS(C23-$E23)/$E23</f>
        <v>9.375E-2</v>
      </c>
      <c r="G23" s="10">
        <f t="shared" ref="G23:G26" si="5">ABS(D23-$E23)/$E23</f>
        <v>9.375E-2</v>
      </c>
      <c r="I23" s="1" t="s">
        <v>4</v>
      </c>
      <c r="J23">
        <v>16</v>
      </c>
      <c r="K23">
        <v>3</v>
      </c>
    </row>
    <row r="24" spans="1:13" x14ac:dyDescent="0.25">
      <c r="B24" s="1" t="s">
        <v>5</v>
      </c>
      <c r="C24" s="9">
        <v>118.75</v>
      </c>
      <c r="D24" s="9">
        <v>118.75</v>
      </c>
      <c r="E24">
        <v>120</v>
      </c>
      <c r="F24" s="10">
        <f t="shared" si="4"/>
        <v>1.0416666666666666E-2</v>
      </c>
      <c r="G24" s="10">
        <f t="shared" si="5"/>
        <v>1.0416666666666666E-2</v>
      </c>
      <c r="I24" s="1" t="s">
        <v>5</v>
      </c>
      <c r="J24">
        <v>16</v>
      </c>
      <c r="K24">
        <v>3</v>
      </c>
    </row>
    <row r="25" spans="1:13" x14ac:dyDescent="0.25">
      <c r="B25" s="1" t="s">
        <v>6</v>
      </c>
      <c r="C25" s="9">
        <v>121.75</v>
      </c>
      <c r="D25" s="9">
        <v>121.75</v>
      </c>
      <c r="E25">
        <v>120</v>
      </c>
      <c r="F25" s="10">
        <f t="shared" si="4"/>
        <v>1.4583333333333334E-2</v>
      </c>
      <c r="G25" s="10">
        <f t="shared" si="5"/>
        <v>1.4583333333333334E-2</v>
      </c>
      <c r="I25" s="1" t="s">
        <v>6</v>
      </c>
      <c r="J25">
        <v>16</v>
      </c>
      <c r="K25">
        <v>3</v>
      </c>
    </row>
    <row r="26" spans="1:13" x14ac:dyDescent="0.25">
      <c r="B26" s="1" t="s">
        <v>7</v>
      </c>
      <c r="C26" s="9">
        <v>120</v>
      </c>
      <c r="D26" s="9">
        <v>120</v>
      </c>
      <c r="E26">
        <v>120</v>
      </c>
      <c r="F26" s="10">
        <f t="shared" si="4"/>
        <v>0</v>
      </c>
      <c r="G26" s="10">
        <f t="shared" si="5"/>
        <v>0</v>
      </c>
      <c r="I26" s="1" t="s">
        <v>7</v>
      </c>
      <c r="J26">
        <v>36</v>
      </c>
      <c r="K26">
        <v>10</v>
      </c>
    </row>
    <row r="28" spans="1:13" x14ac:dyDescent="0.25">
      <c r="A28" t="s">
        <v>9</v>
      </c>
    </row>
    <row r="29" spans="1:13" x14ac:dyDescent="0.25">
      <c r="C29" s="14" t="s">
        <v>8</v>
      </c>
      <c r="D29" s="14"/>
      <c r="F29" s="2"/>
      <c r="G29" s="2"/>
      <c r="H29" s="2"/>
      <c r="K29" s="2" t="s">
        <v>2</v>
      </c>
      <c r="L29" s="2"/>
    </row>
    <row r="30" spans="1:13" x14ac:dyDescent="0.25">
      <c r="C30" t="s">
        <v>0</v>
      </c>
      <c r="D30" t="s">
        <v>1</v>
      </c>
      <c r="E30" t="s">
        <v>10</v>
      </c>
      <c r="K30" t="s">
        <v>0</v>
      </c>
      <c r="L30" t="s">
        <v>1</v>
      </c>
      <c r="M30" t="s">
        <v>10</v>
      </c>
    </row>
    <row r="31" spans="1:13" x14ac:dyDescent="0.25">
      <c r="B31" s="1" t="s">
        <v>3</v>
      </c>
      <c r="C31" s="11">
        <f>0.0475964</f>
        <v>4.7596399999999997E-2</v>
      </c>
      <c r="D31" s="11">
        <v>4.7600000000000003E-2</v>
      </c>
      <c r="E31">
        <v>1</v>
      </c>
      <c r="F31">
        <v>1</v>
      </c>
      <c r="G31" s="10">
        <f t="shared" ref="G31:H35" si="6">ABS(C31-$F31)/$F31</f>
        <v>0.95240360000000002</v>
      </c>
      <c r="H31" s="10">
        <f t="shared" si="6"/>
        <v>0.95240000000000002</v>
      </c>
      <c r="I31" s="12">
        <v>0</v>
      </c>
      <c r="J31" s="1" t="s">
        <v>3</v>
      </c>
      <c r="K31">
        <v>16</v>
      </c>
      <c r="L31">
        <v>3</v>
      </c>
      <c r="M31">
        <v>3</v>
      </c>
    </row>
    <row r="32" spans="1:13" x14ac:dyDescent="0.25">
      <c r="B32" s="1" t="s">
        <v>4</v>
      </c>
      <c r="C32" s="11">
        <v>0.55927519999999997</v>
      </c>
      <c r="D32" s="11">
        <v>0.55928</v>
      </c>
      <c r="E32">
        <v>1</v>
      </c>
      <c r="F32">
        <v>1</v>
      </c>
      <c r="G32" s="10">
        <f t="shared" si="6"/>
        <v>0.44072480000000003</v>
      </c>
      <c r="H32" s="10">
        <f t="shared" si="6"/>
        <v>0.44072</v>
      </c>
      <c r="I32" s="12">
        <v>0</v>
      </c>
      <c r="J32" s="1" t="s">
        <v>4</v>
      </c>
      <c r="K32">
        <v>25</v>
      </c>
      <c r="L32">
        <v>6</v>
      </c>
      <c r="M32">
        <v>3</v>
      </c>
    </row>
    <row r="33" spans="1:13" x14ac:dyDescent="0.25">
      <c r="B33" s="1" t="s">
        <v>5</v>
      </c>
      <c r="C33" s="11">
        <v>2.400728</v>
      </c>
      <c r="D33" s="11">
        <v>2.4007200000000002</v>
      </c>
      <c r="E33">
        <v>1</v>
      </c>
      <c r="F33">
        <v>1</v>
      </c>
      <c r="G33" s="10">
        <f t="shared" si="6"/>
        <v>1.400728</v>
      </c>
      <c r="H33" s="10">
        <f t="shared" si="6"/>
        <v>1.4007200000000002</v>
      </c>
      <c r="I33" s="12">
        <v>0</v>
      </c>
      <c r="J33" s="1" t="s">
        <v>5</v>
      </c>
      <c r="K33">
        <v>25</v>
      </c>
      <c r="L33">
        <v>6</v>
      </c>
      <c r="M33">
        <v>3</v>
      </c>
    </row>
    <row r="34" spans="1:13" x14ac:dyDescent="0.25">
      <c r="B34" s="1" t="s">
        <v>6</v>
      </c>
      <c r="C34" s="11">
        <v>0.80337559999999997</v>
      </c>
      <c r="D34" s="11">
        <v>0.80337999999999998</v>
      </c>
      <c r="E34">
        <v>1</v>
      </c>
      <c r="F34">
        <v>1</v>
      </c>
      <c r="G34" s="10">
        <f t="shared" si="6"/>
        <v>0.19662440000000003</v>
      </c>
      <c r="H34" s="10">
        <f t="shared" si="6"/>
        <v>0.19662000000000002</v>
      </c>
      <c r="I34" s="12">
        <v>0</v>
      </c>
      <c r="J34" s="1" t="s">
        <v>6</v>
      </c>
      <c r="K34">
        <v>25</v>
      </c>
      <c r="L34">
        <v>6</v>
      </c>
      <c r="M34">
        <v>3</v>
      </c>
    </row>
    <row r="35" spans="1:13" x14ac:dyDescent="0.25">
      <c r="B35" s="1" t="s">
        <v>7</v>
      </c>
      <c r="C35" s="11">
        <v>1.0640700000000001</v>
      </c>
      <c r="D35" s="11">
        <v>1.06406</v>
      </c>
      <c r="E35">
        <v>1</v>
      </c>
      <c r="F35">
        <v>1</v>
      </c>
      <c r="G35" s="10">
        <f t="shared" si="6"/>
        <v>6.4070000000000071E-2</v>
      </c>
      <c r="H35" s="10">
        <f t="shared" si="6"/>
        <v>6.4060000000000006E-2</v>
      </c>
      <c r="I35" s="12">
        <v>0</v>
      </c>
      <c r="J35" s="1" t="s">
        <v>7</v>
      </c>
      <c r="K35">
        <v>49</v>
      </c>
      <c r="L35">
        <v>15</v>
      </c>
      <c r="M35">
        <v>3</v>
      </c>
    </row>
    <row r="37" spans="1:13" x14ac:dyDescent="0.25">
      <c r="A37" t="s">
        <v>11</v>
      </c>
    </row>
    <row r="38" spans="1:13" x14ac:dyDescent="0.25">
      <c r="C38" s="14" t="s">
        <v>8</v>
      </c>
      <c r="D38" s="14"/>
      <c r="F38" s="14" t="s">
        <v>2</v>
      </c>
      <c r="G38" s="14"/>
    </row>
    <row r="39" spans="1:13" x14ac:dyDescent="0.25">
      <c r="C39" t="s">
        <v>0</v>
      </c>
      <c r="D39" t="s">
        <v>1</v>
      </c>
      <c r="F39" t="s">
        <v>0</v>
      </c>
      <c r="G39" t="s">
        <v>1</v>
      </c>
    </row>
    <row r="40" spans="1:13" x14ac:dyDescent="0.25">
      <c r="B40" s="1" t="s">
        <v>3</v>
      </c>
      <c r="C40" s="9">
        <v>16</v>
      </c>
      <c r="D40" s="9">
        <v>16</v>
      </c>
      <c r="E40" s="1" t="s">
        <v>3</v>
      </c>
      <c r="F40">
        <v>36</v>
      </c>
      <c r="G40">
        <v>10</v>
      </c>
    </row>
    <row r="41" spans="1:13" x14ac:dyDescent="0.25">
      <c r="B41" s="1" t="s">
        <v>4</v>
      </c>
      <c r="C41" s="9">
        <v>18</v>
      </c>
      <c r="D41" s="9">
        <v>18</v>
      </c>
      <c r="E41" s="1" t="s">
        <v>4</v>
      </c>
      <c r="F41">
        <v>49</v>
      </c>
      <c r="G41">
        <v>15</v>
      </c>
    </row>
    <row r="42" spans="1:13" x14ac:dyDescent="0.25">
      <c r="B42" s="1" t="s">
        <v>5</v>
      </c>
      <c r="C42" s="9">
        <v>18</v>
      </c>
      <c r="D42" s="9">
        <v>18</v>
      </c>
      <c r="E42" s="1" t="s">
        <v>5</v>
      </c>
      <c r="F42">
        <v>49</v>
      </c>
      <c r="G42">
        <v>15</v>
      </c>
    </row>
    <row r="43" spans="1:13" x14ac:dyDescent="0.25">
      <c r="B43" s="1" t="s">
        <v>6</v>
      </c>
      <c r="C43" s="13" t="s">
        <v>12</v>
      </c>
      <c r="D43" s="9">
        <v>0</v>
      </c>
      <c r="E43" s="1" t="s">
        <v>6</v>
      </c>
      <c r="F43">
        <v>49</v>
      </c>
      <c r="G43">
        <v>15</v>
      </c>
    </row>
    <row r="44" spans="1:13" x14ac:dyDescent="0.25">
      <c r="B44" s="1" t="s">
        <v>7</v>
      </c>
      <c r="C44" s="9">
        <v>16</v>
      </c>
      <c r="D44" s="9">
        <v>16</v>
      </c>
      <c r="E44" s="1" t="s">
        <v>7</v>
      </c>
      <c r="F44">
        <v>64</v>
      </c>
      <c r="G44">
        <v>21</v>
      </c>
    </row>
    <row r="46" spans="1:13" x14ac:dyDescent="0.25">
      <c r="A46">
        <v>7</v>
      </c>
    </row>
    <row r="47" spans="1:13" x14ac:dyDescent="0.25">
      <c r="C47" s="14" t="s">
        <v>8</v>
      </c>
      <c r="D47" s="14"/>
    </row>
    <row r="48" spans="1:13" x14ac:dyDescent="0.25">
      <c r="B48" t="s">
        <v>18</v>
      </c>
      <c r="C48" t="s">
        <v>16</v>
      </c>
      <c r="D48" t="s">
        <v>17</v>
      </c>
      <c r="E48" t="s">
        <v>19</v>
      </c>
    </row>
    <row r="49" spans="2:5" x14ac:dyDescent="0.25">
      <c r="B49" s="15">
        <v>-1.5707960000000001</v>
      </c>
      <c r="C49" s="16">
        <v>-1.633124E+22</v>
      </c>
      <c r="D49" s="16">
        <v>-1.633124E+22</v>
      </c>
      <c r="E49" s="16">
        <v>1.4695759999999999E-7</v>
      </c>
    </row>
    <row r="50" spans="2:5" x14ac:dyDescent="0.25">
      <c r="B50" s="15">
        <v>-1.22173</v>
      </c>
      <c r="C50" s="15">
        <v>-2.7474769999999999</v>
      </c>
      <c r="D50" s="15">
        <v>-3.6113960000000001</v>
      </c>
      <c r="E50" s="15">
        <v>31.44406</v>
      </c>
    </row>
    <row r="51" spans="2:5" x14ac:dyDescent="0.25">
      <c r="B51" s="15">
        <v>0.87266460000000001</v>
      </c>
      <c r="C51" s="15">
        <v>-1.191754</v>
      </c>
      <c r="D51" s="15">
        <v>0.41832979999999997</v>
      </c>
      <c r="E51" s="15">
        <v>64.897959999999998</v>
      </c>
    </row>
    <row r="52" spans="2:5" x14ac:dyDescent="0.25">
      <c r="B52" s="15">
        <v>0.52359880000000003</v>
      </c>
      <c r="C52" s="15">
        <v>0.57735029999999998</v>
      </c>
      <c r="D52" s="15">
        <v>0.45684970000000003</v>
      </c>
      <c r="E52" s="15">
        <v>20.871310000000001</v>
      </c>
    </row>
    <row r="53" spans="2:5" x14ac:dyDescent="0.25">
      <c r="B53" s="15">
        <f>0.1745329</f>
        <v>0.17453289999999999</v>
      </c>
      <c r="C53" s="15">
        <v>0.17632700000000001</v>
      </c>
      <c r="D53" s="15">
        <v>0.1797105</v>
      </c>
      <c r="E53" s="15">
        <v>1.9189069999999999</v>
      </c>
    </row>
    <row r="54" spans="2:5" x14ac:dyDescent="0.25">
      <c r="B54" s="15">
        <v>0.17453289999999999</v>
      </c>
      <c r="C54" s="15">
        <v>0.17632700000000001</v>
      </c>
      <c r="D54" s="15">
        <v>0.17753659999999999</v>
      </c>
      <c r="E54" s="15">
        <v>0.68598099999999995</v>
      </c>
    </row>
    <row r="55" spans="2:5" x14ac:dyDescent="0.25">
      <c r="B55" s="15">
        <v>0.52359880000000003</v>
      </c>
      <c r="C55" s="15">
        <v>0.57735029999999998</v>
      </c>
      <c r="D55" s="15">
        <v>0.62716340000000004</v>
      </c>
      <c r="E55" s="15">
        <v>8.6278810000000004</v>
      </c>
    </row>
    <row r="56" spans="2:5" x14ac:dyDescent="0.25">
      <c r="B56" s="15">
        <v>0.87266460000000001</v>
      </c>
      <c r="C56" s="15">
        <v>1.191754</v>
      </c>
      <c r="D56" s="15">
        <v>1.596298</v>
      </c>
      <c r="E56" s="15">
        <v>33.945329999999998</v>
      </c>
    </row>
    <row r="57" spans="2:5" x14ac:dyDescent="0.25">
      <c r="B57" s="15">
        <v>1.22173</v>
      </c>
      <c r="C57" s="15">
        <v>2.7474769999999999</v>
      </c>
      <c r="D57" s="15">
        <v>3.7452350000000001</v>
      </c>
      <c r="E57" s="15">
        <v>36.31541</v>
      </c>
    </row>
    <row r="58" spans="2:5" x14ac:dyDescent="0.25">
      <c r="B58" s="15">
        <v>1.5707960000000001</v>
      </c>
      <c r="C58" s="16">
        <v>1.633124E+22</v>
      </c>
      <c r="D58" s="16">
        <v>1.633124E+22</v>
      </c>
      <c r="E58" s="16">
        <v>2.449294E-8</v>
      </c>
    </row>
  </sheetData>
  <mergeCells count="10">
    <mergeCell ref="C47:D47"/>
    <mergeCell ref="C29:D29"/>
    <mergeCell ref="C38:D38"/>
    <mergeCell ref="F38:G38"/>
    <mergeCell ref="C2:D2"/>
    <mergeCell ref="J2:K2"/>
    <mergeCell ref="C11:D11"/>
    <mergeCell ref="J11:K11"/>
    <mergeCell ref="C20:D20"/>
    <mergeCell ref="J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2019-03-18T21:56:53Z</dcterms:created>
  <dcterms:modified xsi:type="dcterms:W3CDTF">2019-03-22T04:39:15Z</dcterms:modified>
</cp:coreProperties>
</file>