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ca5a8e5478dcf7d/0 TRABAJO/EDINBURGH/DISSERTATION/unikernel-minf/Custom Kernel Development/Testing Performance/Results/"/>
    </mc:Choice>
  </mc:AlternateContent>
  <xr:revisionPtr revIDLastSave="1631" documentId="11_F25DC773A252ABDACC10482D015B74BA5BDE58F5" xr6:coauthVersionLast="47" xr6:coauthVersionMax="47" xr10:uidLastSave="{8FEB9C74-F964-4940-8043-3A806C19D872}"/>
  <bookViews>
    <workbookView xWindow="2340" yWindow="234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06" i="1" l="1"/>
  <c r="BJ106" i="1"/>
  <c r="BG106" i="1"/>
  <c r="BF106" i="1"/>
  <c r="BK105" i="1"/>
  <c r="BJ105" i="1"/>
  <c r="BG105" i="1"/>
  <c r="BF105" i="1"/>
  <c r="BK104" i="1"/>
  <c r="BJ104" i="1"/>
  <c r="BG104" i="1"/>
  <c r="BF104" i="1"/>
  <c r="BK103" i="1"/>
  <c r="BJ103" i="1"/>
  <c r="BG103" i="1"/>
  <c r="BF103" i="1"/>
  <c r="BI102" i="1"/>
  <c r="BI101" i="1"/>
  <c r="BI100" i="1"/>
  <c r="BI99" i="1"/>
  <c r="BI98" i="1"/>
  <c r="BI97" i="1"/>
  <c r="BI96" i="1"/>
  <c r="BI95" i="1"/>
  <c r="BI94" i="1"/>
  <c r="BI93" i="1"/>
  <c r="BC106" i="1"/>
  <c r="BB106" i="1"/>
  <c r="AY106" i="1"/>
  <c r="AX106" i="1"/>
  <c r="BC105" i="1"/>
  <c r="BB105" i="1"/>
  <c r="AY105" i="1"/>
  <c r="AX105" i="1"/>
  <c r="BC104" i="1"/>
  <c r="BB104" i="1"/>
  <c r="AY104" i="1"/>
  <c r="AX104" i="1"/>
  <c r="BC103" i="1"/>
  <c r="BB103" i="1"/>
  <c r="AY103" i="1"/>
  <c r="AX103" i="1"/>
  <c r="BA102" i="1"/>
  <c r="BA101" i="1"/>
  <c r="BA100" i="1"/>
  <c r="BA99" i="1"/>
  <c r="BA98" i="1"/>
  <c r="BA97" i="1"/>
  <c r="BA96" i="1"/>
  <c r="BA95" i="1"/>
  <c r="BA94" i="1"/>
  <c r="BA93" i="1"/>
  <c r="AM106" i="1"/>
  <c r="AL106" i="1"/>
  <c r="AI106" i="1"/>
  <c r="AH106" i="1"/>
  <c r="AM105" i="1"/>
  <c r="AL105" i="1"/>
  <c r="AI105" i="1"/>
  <c r="AH105" i="1"/>
  <c r="AM104" i="1"/>
  <c r="AL104" i="1"/>
  <c r="AI104" i="1"/>
  <c r="AH104" i="1"/>
  <c r="AM103" i="1"/>
  <c r="AL103" i="1"/>
  <c r="AI103" i="1"/>
  <c r="AH103" i="1"/>
  <c r="AK102" i="1"/>
  <c r="AK101" i="1"/>
  <c r="AK100" i="1"/>
  <c r="AK99" i="1"/>
  <c r="AK98" i="1"/>
  <c r="AK97" i="1"/>
  <c r="AK96" i="1"/>
  <c r="AK95" i="1"/>
  <c r="AK94" i="1"/>
  <c r="AK93" i="1"/>
  <c r="AE106" i="1"/>
  <c r="AD106" i="1"/>
  <c r="AA106" i="1"/>
  <c r="Z106" i="1"/>
  <c r="AE105" i="1"/>
  <c r="AD105" i="1"/>
  <c r="AA105" i="1"/>
  <c r="Z105" i="1"/>
  <c r="AE104" i="1"/>
  <c r="AD104" i="1"/>
  <c r="AA104" i="1"/>
  <c r="Z104" i="1"/>
  <c r="AE103" i="1"/>
  <c r="AD103" i="1"/>
  <c r="AA103" i="1"/>
  <c r="Z103" i="1"/>
  <c r="AC102" i="1"/>
  <c r="AC101" i="1"/>
  <c r="AC100" i="1"/>
  <c r="AC99" i="1"/>
  <c r="AC98" i="1"/>
  <c r="AC97" i="1"/>
  <c r="AC96" i="1"/>
  <c r="AC95" i="1"/>
  <c r="AC94" i="1"/>
  <c r="AC93" i="1"/>
  <c r="W106" i="1"/>
  <c r="V106" i="1"/>
  <c r="W105" i="1"/>
  <c r="V105" i="1"/>
  <c r="W104" i="1"/>
  <c r="V104" i="1"/>
  <c r="W103" i="1"/>
  <c r="V103" i="1"/>
  <c r="AU106" i="1"/>
  <c r="AT106" i="1"/>
  <c r="AQ106" i="1"/>
  <c r="AP106" i="1"/>
  <c r="AU105" i="1"/>
  <c r="AT105" i="1"/>
  <c r="AQ105" i="1"/>
  <c r="AP105" i="1"/>
  <c r="AU104" i="1"/>
  <c r="AT104" i="1"/>
  <c r="AQ104" i="1"/>
  <c r="AP104" i="1"/>
  <c r="AU103" i="1"/>
  <c r="AT103" i="1"/>
  <c r="AQ103" i="1"/>
  <c r="AP103" i="1"/>
  <c r="AS102" i="1"/>
  <c r="AS101" i="1"/>
  <c r="AS100" i="1"/>
  <c r="AS99" i="1"/>
  <c r="AS98" i="1"/>
  <c r="AS97" i="1"/>
  <c r="AS96" i="1"/>
  <c r="AS95" i="1"/>
  <c r="AS94" i="1"/>
  <c r="AS93" i="1"/>
  <c r="BK88" i="1"/>
  <c r="BJ88" i="1"/>
  <c r="BG88" i="1"/>
  <c r="BF88" i="1"/>
  <c r="BK87" i="1"/>
  <c r="BJ87" i="1"/>
  <c r="BG87" i="1"/>
  <c r="BF87" i="1"/>
  <c r="BK86" i="1"/>
  <c r="BJ86" i="1"/>
  <c r="BG86" i="1"/>
  <c r="BF86" i="1"/>
  <c r="BK85" i="1"/>
  <c r="BJ85" i="1"/>
  <c r="BG85" i="1"/>
  <c r="BF85" i="1"/>
  <c r="BI84" i="1"/>
  <c r="BI83" i="1"/>
  <c r="BI82" i="1"/>
  <c r="BI81" i="1"/>
  <c r="BI80" i="1"/>
  <c r="BI79" i="1"/>
  <c r="BI78" i="1"/>
  <c r="BI77" i="1"/>
  <c r="BI76" i="1"/>
  <c r="BI75" i="1"/>
  <c r="BC88" i="1"/>
  <c r="BB88" i="1"/>
  <c r="AY88" i="1"/>
  <c r="AX88" i="1"/>
  <c r="BC87" i="1"/>
  <c r="BB87" i="1"/>
  <c r="AY87" i="1"/>
  <c r="AX87" i="1"/>
  <c r="BC86" i="1"/>
  <c r="BB86" i="1"/>
  <c r="AY86" i="1"/>
  <c r="AX86" i="1"/>
  <c r="BC85" i="1"/>
  <c r="BB85" i="1"/>
  <c r="AY85" i="1"/>
  <c r="AX85" i="1"/>
  <c r="BA84" i="1"/>
  <c r="BA83" i="1"/>
  <c r="BA82" i="1"/>
  <c r="BA81" i="1"/>
  <c r="BA80" i="1"/>
  <c r="BA79" i="1"/>
  <c r="BA78" i="1"/>
  <c r="BA77" i="1"/>
  <c r="BA76" i="1"/>
  <c r="BA75" i="1"/>
  <c r="AU88" i="1"/>
  <c r="AT88" i="1"/>
  <c r="AU87" i="1"/>
  <c r="AT87" i="1"/>
  <c r="AU86" i="1"/>
  <c r="AT86" i="1"/>
  <c r="AU85" i="1"/>
  <c r="AT85" i="1"/>
  <c r="AM88" i="1"/>
  <c r="AL88" i="1"/>
  <c r="AI88" i="1"/>
  <c r="AH88" i="1"/>
  <c r="AM87" i="1"/>
  <c r="AL87" i="1"/>
  <c r="AI87" i="1"/>
  <c r="AH87" i="1"/>
  <c r="AM86" i="1"/>
  <c r="AL86" i="1"/>
  <c r="AI86" i="1"/>
  <c r="AH86" i="1"/>
  <c r="AM85" i="1"/>
  <c r="AL85" i="1"/>
  <c r="AI85" i="1"/>
  <c r="AH85" i="1"/>
  <c r="AK84" i="1"/>
  <c r="AK83" i="1"/>
  <c r="AK82" i="1"/>
  <c r="AK81" i="1"/>
  <c r="AK80" i="1"/>
  <c r="AK79" i="1"/>
  <c r="AK78" i="1"/>
  <c r="AK77" i="1"/>
  <c r="AK76" i="1"/>
  <c r="AK75" i="1"/>
  <c r="AE88" i="1"/>
  <c r="AD88" i="1"/>
  <c r="AE87" i="1"/>
  <c r="AD87" i="1"/>
  <c r="AE86" i="1"/>
  <c r="AD86" i="1"/>
  <c r="AE85" i="1"/>
  <c r="AD85" i="1"/>
  <c r="W88" i="1"/>
  <c r="V88" i="1"/>
  <c r="W87" i="1"/>
  <c r="V87" i="1"/>
  <c r="W86" i="1"/>
  <c r="V86" i="1"/>
  <c r="W85" i="1"/>
  <c r="V85" i="1"/>
  <c r="AA88" i="1"/>
  <c r="Z88" i="1"/>
  <c r="AA87" i="1"/>
  <c r="Z87" i="1"/>
  <c r="AA86" i="1"/>
  <c r="Z86" i="1"/>
  <c r="AA85" i="1"/>
  <c r="Z85" i="1"/>
  <c r="AC84" i="1"/>
  <c r="AC83" i="1"/>
  <c r="AC82" i="1"/>
  <c r="AC81" i="1"/>
  <c r="AC80" i="1"/>
  <c r="AC79" i="1"/>
  <c r="AC78" i="1"/>
  <c r="AC77" i="1"/>
  <c r="AC76" i="1"/>
  <c r="AC75" i="1"/>
  <c r="AQ88" i="1"/>
  <c r="AP88" i="1"/>
  <c r="AQ87" i="1"/>
  <c r="AP87" i="1"/>
  <c r="AQ86" i="1"/>
  <c r="AP86" i="1"/>
  <c r="AQ85" i="1"/>
  <c r="AP85" i="1"/>
  <c r="AS84" i="1"/>
  <c r="AS83" i="1"/>
  <c r="AS82" i="1"/>
  <c r="AS81" i="1"/>
  <c r="AS80" i="1"/>
  <c r="AS79" i="1"/>
  <c r="AS78" i="1"/>
  <c r="AS77" i="1"/>
  <c r="AS76" i="1"/>
  <c r="AS75" i="1"/>
  <c r="S106" i="1"/>
  <c r="R106" i="1"/>
  <c r="S105" i="1"/>
  <c r="R105" i="1"/>
  <c r="S104" i="1"/>
  <c r="R104" i="1"/>
  <c r="S103" i="1"/>
  <c r="R103" i="1"/>
  <c r="U102" i="1"/>
  <c r="U101" i="1"/>
  <c r="U100" i="1"/>
  <c r="U99" i="1"/>
  <c r="U98" i="1"/>
  <c r="U97" i="1"/>
  <c r="U96" i="1"/>
  <c r="U95" i="1"/>
  <c r="U94" i="1"/>
  <c r="U93" i="1"/>
  <c r="S88" i="1"/>
  <c r="R88" i="1"/>
  <c r="S87" i="1"/>
  <c r="R87" i="1"/>
  <c r="S86" i="1"/>
  <c r="R86" i="1"/>
  <c r="S85" i="1"/>
  <c r="R85" i="1"/>
  <c r="U84" i="1"/>
  <c r="U83" i="1"/>
  <c r="U82" i="1"/>
  <c r="U81" i="1"/>
  <c r="U80" i="1"/>
  <c r="U79" i="1"/>
  <c r="U78" i="1"/>
  <c r="U77" i="1"/>
  <c r="U76" i="1"/>
  <c r="U75" i="1"/>
  <c r="BI106" i="1" l="1"/>
  <c r="BI103" i="1"/>
  <c r="BI105" i="1"/>
  <c r="BI104" i="1"/>
  <c r="BA106" i="1"/>
  <c r="BA104" i="1"/>
  <c r="BA105" i="1"/>
  <c r="BA103" i="1"/>
  <c r="AK103" i="1"/>
  <c r="AK105" i="1"/>
  <c r="AK104" i="1"/>
  <c r="AK106" i="1"/>
  <c r="AC106" i="1"/>
  <c r="AC103" i="1"/>
  <c r="AC105" i="1"/>
  <c r="AC104" i="1"/>
  <c r="AS103" i="1"/>
  <c r="AS106" i="1"/>
  <c r="AS105" i="1"/>
  <c r="AS104" i="1"/>
  <c r="BI87" i="1"/>
  <c r="BI85" i="1"/>
  <c r="BI86" i="1"/>
  <c r="BI88" i="1"/>
  <c r="U103" i="1"/>
  <c r="U105" i="1"/>
  <c r="BA85" i="1"/>
  <c r="BA88" i="1"/>
  <c r="BA87" i="1"/>
  <c r="BA86" i="1"/>
  <c r="AS88" i="1"/>
  <c r="AK88" i="1"/>
  <c r="AS86" i="1"/>
  <c r="AK85" i="1"/>
  <c r="AK86" i="1"/>
  <c r="AK87" i="1"/>
  <c r="AC85" i="1"/>
  <c r="AC87" i="1"/>
  <c r="AC86" i="1"/>
  <c r="AC88" i="1"/>
  <c r="U85" i="1"/>
  <c r="AS87" i="1"/>
  <c r="AS85" i="1"/>
  <c r="U106" i="1"/>
  <c r="U104" i="1"/>
  <c r="U87" i="1"/>
  <c r="U88" i="1"/>
  <c r="U86" i="1"/>
  <c r="BK70" i="1"/>
  <c r="BJ70" i="1"/>
  <c r="BH70" i="1"/>
  <c r="BG70" i="1"/>
  <c r="BF70" i="1"/>
  <c r="BK69" i="1"/>
  <c r="BJ69" i="1"/>
  <c r="BH69" i="1"/>
  <c r="BG69" i="1"/>
  <c r="BF69" i="1"/>
  <c r="BK68" i="1"/>
  <c r="BJ68" i="1"/>
  <c r="BH68" i="1"/>
  <c r="BG68" i="1"/>
  <c r="BF68" i="1"/>
  <c r="BK67" i="1"/>
  <c r="BJ67" i="1"/>
  <c r="BH67" i="1"/>
  <c r="BG67" i="1"/>
  <c r="BF67" i="1"/>
  <c r="BI66" i="1"/>
  <c r="BI65" i="1"/>
  <c r="BI64" i="1"/>
  <c r="BI63" i="1"/>
  <c r="BI62" i="1"/>
  <c r="BI61" i="1"/>
  <c r="BI60" i="1"/>
  <c r="BI59" i="1"/>
  <c r="BI58" i="1"/>
  <c r="BI57" i="1"/>
  <c r="BC70" i="1"/>
  <c r="BB70" i="1"/>
  <c r="AZ70" i="1"/>
  <c r="AY70" i="1"/>
  <c r="AX70" i="1"/>
  <c r="BC69" i="1"/>
  <c r="BB69" i="1"/>
  <c r="AZ69" i="1"/>
  <c r="AY69" i="1"/>
  <c r="AX69" i="1"/>
  <c r="BC68" i="1"/>
  <c r="BB68" i="1"/>
  <c r="AZ68" i="1"/>
  <c r="AY68" i="1"/>
  <c r="AX68" i="1"/>
  <c r="BC67" i="1"/>
  <c r="BB67" i="1"/>
  <c r="AZ67" i="1"/>
  <c r="AY67" i="1"/>
  <c r="AX67" i="1"/>
  <c r="BA66" i="1"/>
  <c r="BA65" i="1"/>
  <c r="BA64" i="1"/>
  <c r="BA63" i="1"/>
  <c r="BA62" i="1"/>
  <c r="BA61" i="1"/>
  <c r="BA60" i="1"/>
  <c r="BA59" i="1"/>
  <c r="BA58" i="1"/>
  <c r="BA57" i="1"/>
  <c r="AU70" i="1"/>
  <c r="AT70" i="1"/>
  <c r="AR70" i="1"/>
  <c r="AQ70" i="1"/>
  <c r="AP70" i="1"/>
  <c r="AU69" i="1"/>
  <c r="AT69" i="1"/>
  <c r="AR69" i="1"/>
  <c r="AQ69" i="1"/>
  <c r="AP69" i="1"/>
  <c r="AU68" i="1"/>
  <c r="AT68" i="1"/>
  <c r="AR68" i="1"/>
  <c r="AQ68" i="1"/>
  <c r="AP68" i="1"/>
  <c r="AU67" i="1"/>
  <c r="AT67" i="1"/>
  <c r="AR67" i="1"/>
  <c r="AQ67" i="1"/>
  <c r="AP67" i="1"/>
  <c r="AS66" i="1"/>
  <c r="AS65" i="1"/>
  <c r="AS64" i="1"/>
  <c r="AS63" i="1"/>
  <c r="AS62" i="1"/>
  <c r="AS61" i="1"/>
  <c r="AS60" i="1"/>
  <c r="AS59" i="1"/>
  <c r="AS58" i="1"/>
  <c r="AS57" i="1"/>
  <c r="AM70" i="1"/>
  <c r="AL70" i="1"/>
  <c r="AJ70" i="1"/>
  <c r="AI70" i="1"/>
  <c r="AH70" i="1"/>
  <c r="AM69" i="1"/>
  <c r="AL69" i="1"/>
  <c r="AJ69" i="1"/>
  <c r="AI69" i="1"/>
  <c r="AH69" i="1"/>
  <c r="AM68" i="1"/>
  <c r="AL68" i="1"/>
  <c r="AJ68" i="1"/>
  <c r="AI68" i="1"/>
  <c r="AH68" i="1"/>
  <c r="AM67" i="1"/>
  <c r="AL67" i="1"/>
  <c r="AJ67" i="1"/>
  <c r="AI67" i="1"/>
  <c r="AH67" i="1"/>
  <c r="AK66" i="1"/>
  <c r="AK65" i="1"/>
  <c r="AK64" i="1"/>
  <c r="AK63" i="1"/>
  <c r="AK62" i="1"/>
  <c r="AK61" i="1"/>
  <c r="AK60" i="1"/>
  <c r="AK59" i="1"/>
  <c r="AK58" i="1"/>
  <c r="AK57" i="1"/>
  <c r="BK52" i="1"/>
  <c r="BJ52" i="1"/>
  <c r="BH52" i="1"/>
  <c r="BG52" i="1"/>
  <c r="BF52" i="1"/>
  <c r="BK51" i="1"/>
  <c r="BJ51" i="1"/>
  <c r="BH51" i="1"/>
  <c r="BG51" i="1"/>
  <c r="BF51" i="1"/>
  <c r="BK50" i="1"/>
  <c r="BJ50" i="1"/>
  <c r="BH50" i="1"/>
  <c r="BG50" i="1"/>
  <c r="BF50" i="1"/>
  <c r="BK49" i="1"/>
  <c r="BJ49" i="1"/>
  <c r="BH49" i="1"/>
  <c r="BG49" i="1"/>
  <c r="BF49" i="1"/>
  <c r="BI48" i="1"/>
  <c r="BI47" i="1"/>
  <c r="BI46" i="1"/>
  <c r="BI45" i="1"/>
  <c r="BI44" i="1"/>
  <c r="BI43" i="1"/>
  <c r="BI42" i="1"/>
  <c r="BI41" i="1"/>
  <c r="BI40" i="1"/>
  <c r="BI39" i="1"/>
  <c r="BC52" i="1"/>
  <c r="BB52" i="1"/>
  <c r="AZ52" i="1"/>
  <c r="AY52" i="1"/>
  <c r="AX52" i="1"/>
  <c r="BC51" i="1"/>
  <c r="BB51" i="1"/>
  <c r="AZ51" i="1"/>
  <c r="AY51" i="1"/>
  <c r="AX51" i="1"/>
  <c r="BC50" i="1"/>
  <c r="BB50" i="1"/>
  <c r="AZ50" i="1"/>
  <c r="AY50" i="1"/>
  <c r="AX50" i="1"/>
  <c r="BC49" i="1"/>
  <c r="BB49" i="1"/>
  <c r="AZ49" i="1"/>
  <c r="AY49" i="1"/>
  <c r="AX49" i="1"/>
  <c r="BA48" i="1"/>
  <c r="BA47" i="1"/>
  <c r="BA46" i="1"/>
  <c r="BA45" i="1"/>
  <c r="BA44" i="1"/>
  <c r="BA43" i="1"/>
  <c r="BA42" i="1"/>
  <c r="BA41" i="1"/>
  <c r="BA40" i="1"/>
  <c r="BA39" i="1"/>
  <c r="AU52" i="1"/>
  <c r="AT52" i="1"/>
  <c r="AR52" i="1"/>
  <c r="AQ52" i="1"/>
  <c r="AP52" i="1"/>
  <c r="AU51" i="1"/>
  <c r="AT51" i="1"/>
  <c r="AR51" i="1"/>
  <c r="AQ51" i="1"/>
  <c r="AP51" i="1"/>
  <c r="AU50" i="1"/>
  <c r="AT50" i="1"/>
  <c r="AR50" i="1"/>
  <c r="AQ50" i="1"/>
  <c r="AP50" i="1"/>
  <c r="AU49" i="1"/>
  <c r="AT49" i="1"/>
  <c r="AR49" i="1"/>
  <c r="AQ49" i="1"/>
  <c r="AP49" i="1"/>
  <c r="AS48" i="1"/>
  <c r="AS47" i="1"/>
  <c r="AS46" i="1"/>
  <c r="AS45" i="1"/>
  <c r="AS44" i="1"/>
  <c r="AS43" i="1"/>
  <c r="AS42" i="1"/>
  <c r="AS41" i="1"/>
  <c r="AS40" i="1"/>
  <c r="AS39" i="1"/>
  <c r="AM52" i="1"/>
  <c r="AL52" i="1"/>
  <c r="AJ52" i="1"/>
  <c r="AI52" i="1"/>
  <c r="AH52" i="1"/>
  <c r="AM51" i="1"/>
  <c r="AL51" i="1"/>
  <c r="AJ51" i="1"/>
  <c r="AI51" i="1"/>
  <c r="AH51" i="1"/>
  <c r="AM50" i="1"/>
  <c r="AL50" i="1"/>
  <c r="AJ50" i="1"/>
  <c r="AI50" i="1"/>
  <c r="AH50" i="1"/>
  <c r="AM49" i="1"/>
  <c r="AL49" i="1"/>
  <c r="AJ49" i="1"/>
  <c r="AI49" i="1"/>
  <c r="AH49" i="1"/>
  <c r="AK48" i="1"/>
  <c r="AK47" i="1"/>
  <c r="AK46" i="1"/>
  <c r="AK45" i="1"/>
  <c r="AK44" i="1"/>
  <c r="AK43" i="1"/>
  <c r="AK42" i="1"/>
  <c r="AK41" i="1"/>
  <c r="AK40" i="1"/>
  <c r="AK39" i="1"/>
  <c r="AE52" i="1"/>
  <c r="AD52" i="1"/>
  <c r="AB52" i="1"/>
  <c r="AA52" i="1"/>
  <c r="Z52" i="1"/>
  <c r="AE51" i="1"/>
  <c r="AD51" i="1"/>
  <c r="AB51" i="1"/>
  <c r="AA51" i="1"/>
  <c r="Z51" i="1"/>
  <c r="AE50" i="1"/>
  <c r="AD50" i="1"/>
  <c r="AB50" i="1"/>
  <c r="AA50" i="1"/>
  <c r="Z50" i="1"/>
  <c r="AE49" i="1"/>
  <c r="AD49" i="1"/>
  <c r="AB49" i="1"/>
  <c r="AA49" i="1"/>
  <c r="Z49" i="1"/>
  <c r="AC48" i="1"/>
  <c r="AC47" i="1"/>
  <c r="AC46" i="1"/>
  <c r="AC45" i="1"/>
  <c r="AC44" i="1"/>
  <c r="AC43" i="1"/>
  <c r="AC42" i="1"/>
  <c r="AC41" i="1"/>
  <c r="AC40" i="1"/>
  <c r="AC39" i="1"/>
  <c r="BI69" i="1" l="1"/>
  <c r="BI68" i="1"/>
  <c r="BA70" i="1"/>
  <c r="AS69" i="1"/>
  <c r="AS70" i="1"/>
  <c r="BI67" i="1"/>
  <c r="BI70" i="1"/>
  <c r="BA68" i="1"/>
  <c r="BA69" i="1"/>
  <c r="BA67" i="1"/>
  <c r="AS68" i="1"/>
  <c r="AS67" i="1"/>
  <c r="AK69" i="1"/>
  <c r="AK68" i="1"/>
  <c r="AK67" i="1"/>
  <c r="AK70" i="1"/>
  <c r="BI51" i="1"/>
  <c r="BI50" i="1"/>
  <c r="BI49" i="1"/>
  <c r="BI52" i="1"/>
  <c r="BA51" i="1"/>
  <c r="BA52" i="1"/>
  <c r="BA49" i="1"/>
  <c r="BA50" i="1"/>
  <c r="AS51" i="1"/>
  <c r="AS49" i="1"/>
  <c r="AK51" i="1"/>
  <c r="AK49" i="1"/>
  <c r="AK52" i="1"/>
  <c r="AS50" i="1"/>
  <c r="AS52" i="1"/>
  <c r="AK50" i="1"/>
  <c r="AC52" i="1"/>
  <c r="AC51" i="1"/>
  <c r="AC50" i="1"/>
  <c r="AC49" i="1"/>
  <c r="BK34" i="1"/>
  <c r="BJ34" i="1"/>
  <c r="BH34" i="1"/>
  <c r="BG34" i="1"/>
  <c r="BF34" i="1"/>
  <c r="BK33" i="1"/>
  <c r="BJ33" i="1"/>
  <c r="BH33" i="1"/>
  <c r="BG33" i="1"/>
  <c r="BF33" i="1"/>
  <c r="BK32" i="1"/>
  <c r="BJ32" i="1"/>
  <c r="BH32" i="1"/>
  <c r="BG32" i="1"/>
  <c r="BF32" i="1"/>
  <c r="BK31" i="1"/>
  <c r="BJ31" i="1"/>
  <c r="BH31" i="1"/>
  <c r="BG31" i="1"/>
  <c r="BF31" i="1"/>
  <c r="BI30" i="1"/>
  <c r="BI29" i="1"/>
  <c r="BI28" i="1"/>
  <c r="BI27" i="1"/>
  <c r="BI26" i="1"/>
  <c r="BI25" i="1"/>
  <c r="BI24" i="1"/>
  <c r="BI23" i="1"/>
  <c r="BI22" i="1"/>
  <c r="BI21" i="1"/>
  <c r="BC34" i="1"/>
  <c r="BB34" i="1"/>
  <c r="AZ34" i="1"/>
  <c r="AY34" i="1"/>
  <c r="AX34" i="1"/>
  <c r="BC33" i="1"/>
  <c r="BB33" i="1"/>
  <c r="AZ33" i="1"/>
  <c r="AY33" i="1"/>
  <c r="AX33" i="1"/>
  <c r="BC32" i="1"/>
  <c r="BB32" i="1"/>
  <c r="AZ32" i="1"/>
  <c r="AY32" i="1"/>
  <c r="AX32" i="1"/>
  <c r="BC31" i="1"/>
  <c r="BB31" i="1"/>
  <c r="AZ31" i="1"/>
  <c r="AY31" i="1"/>
  <c r="AX31" i="1"/>
  <c r="BA30" i="1"/>
  <c r="BA29" i="1"/>
  <c r="BA28" i="1"/>
  <c r="BA27" i="1"/>
  <c r="BA26" i="1"/>
  <c r="BA25" i="1"/>
  <c r="BA24" i="1"/>
  <c r="BA23" i="1"/>
  <c r="BA22" i="1"/>
  <c r="BA21" i="1"/>
  <c r="AU34" i="1"/>
  <c r="AT34" i="1"/>
  <c r="AR34" i="1"/>
  <c r="AQ34" i="1"/>
  <c r="AP34" i="1"/>
  <c r="AU33" i="1"/>
  <c r="AT33" i="1"/>
  <c r="AR33" i="1"/>
  <c r="AQ33" i="1"/>
  <c r="AP33" i="1"/>
  <c r="AU32" i="1"/>
  <c r="AT32" i="1"/>
  <c r="AR32" i="1"/>
  <c r="AQ32" i="1"/>
  <c r="AP32" i="1"/>
  <c r="AU31" i="1"/>
  <c r="AT31" i="1"/>
  <c r="AR31" i="1"/>
  <c r="AQ31" i="1"/>
  <c r="AP31" i="1"/>
  <c r="AS30" i="1"/>
  <c r="AS29" i="1"/>
  <c r="AS28" i="1"/>
  <c r="AS27" i="1"/>
  <c r="AS26" i="1"/>
  <c r="AS25" i="1"/>
  <c r="AS24" i="1"/>
  <c r="AS23" i="1"/>
  <c r="AS22" i="1"/>
  <c r="AS21" i="1"/>
  <c r="AM34" i="1"/>
  <c r="AL34" i="1"/>
  <c r="AJ34" i="1"/>
  <c r="AI34" i="1"/>
  <c r="AH34" i="1"/>
  <c r="AM33" i="1"/>
  <c r="AL33" i="1"/>
  <c r="AJ33" i="1"/>
  <c r="AI33" i="1"/>
  <c r="AH33" i="1"/>
  <c r="AM32" i="1"/>
  <c r="AL32" i="1"/>
  <c r="AJ32" i="1"/>
  <c r="AI32" i="1"/>
  <c r="AH32" i="1"/>
  <c r="AM31" i="1"/>
  <c r="AL31" i="1"/>
  <c r="AJ31" i="1"/>
  <c r="AI31" i="1"/>
  <c r="AH31" i="1"/>
  <c r="AK30" i="1"/>
  <c r="AK29" i="1"/>
  <c r="AK28" i="1"/>
  <c r="AK27" i="1"/>
  <c r="AK26" i="1"/>
  <c r="AK25" i="1"/>
  <c r="AK24" i="1"/>
  <c r="AK23" i="1"/>
  <c r="AK22" i="1"/>
  <c r="AK21" i="1"/>
  <c r="AE34" i="1"/>
  <c r="AD34" i="1"/>
  <c r="AB34" i="1"/>
  <c r="AA34" i="1"/>
  <c r="Z34" i="1"/>
  <c r="AE33" i="1"/>
  <c r="AD33" i="1"/>
  <c r="AB33" i="1"/>
  <c r="AA33" i="1"/>
  <c r="Z33" i="1"/>
  <c r="AE32" i="1"/>
  <c r="AD32" i="1"/>
  <c r="AB32" i="1"/>
  <c r="AA32" i="1"/>
  <c r="Z32" i="1"/>
  <c r="AE31" i="1"/>
  <c r="AD31" i="1"/>
  <c r="AB31" i="1"/>
  <c r="AA31" i="1"/>
  <c r="Z31" i="1"/>
  <c r="AC30" i="1"/>
  <c r="AC29" i="1"/>
  <c r="AC28" i="1"/>
  <c r="AC27" i="1"/>
  <c r="AC26" i="1"/>
  <c r="AC25" i="1"/>
  <c r="AC24" i="1"/>
  <c r="AC23" i="1"/>
  <c r="AC22" i="1"/>
  <c r="AC21" i="1"/>
  <c r="BK16" i="1"/>
  <c r="BJ16" i="1"/>
  <c r="BH16" i="1"/>
  <c r="BG16" i="1"/>
  <c r="BF16" i="1"/>
  <c r="BK15" i="1"/>
  <c r="BJ15" i="1"/>
  <c r="BH15" i="1"/>
  <c r="BG15" i="1"/>
  <c r="BF15" i="1"/>
  <c r="BK14" i="1"/>
  <c r="BJ14" i="1"/>
  <c r="BH14" i="1"/>
  <c r="BG14" i="1"/>
  <c r="BF14" i="1"/>
  <c r="BK13" i="1"/>
  <c r="BJ13" i="1"/>
  <c r="BH13" i="1"/>
  <c r="BG13" i="1"/>
  <c r="BF13" i="1"/>
  <c r="BI12" i="1"/>
  <c r="BI11" i="1"/>
  <c r="BI10" i="1"/>
  <c r="BI9" i="1"/>
  <c r="BI8" i="1"/>
  <c r="BI7" i="1"/>
  <c r="BI6" i="1"/>
  <c r="BI5" i="1"/>
  <c r="BI4" i="1"/>
  <c r="BI3" i="1"/>
  <c r="BC16" i="1"/>
  <c r="BB16" i="1"/>
  <c r="AZ16" i="1"/>
  <c r="AY16" i="1"/>
  <c r="AX16" i="1"/>
  <c r="BC15" i="1"/>
  <c r="BB15" i="1"/>
  <c r="AZ15" i="1"/>
  <c r="AY15" i="1"/>
  <c r="AX15" i="1"/>
  <c r="BC14" i="1"/>
  <c r="BB14" i="1"/>
  <c r="AZ14" i="1"/>
  <c r="AY14" i="1"/>
  <c r="AX14" i="1"/>
  <c r="BC13" i="1"/>
  <c r="BB13" i="1"/>
  <c r="AZ13" i="1"/>
  <c r="AY13" i="1"/>
  <c r="AX13" i="1"/>
  <c r="BA12" i="1"/>
  <c r="BA11" i="1"/>
  <c r="BA10" i="1"/>
  <c r="BA9" i="1"/>
  <c r="BA8" i="1"/>
  <c r="BA7" i="1"/>
  <c r="BA6" i="1"/>
  <c r="BA5" i="1"/>
  <c r="BA4" i="1"/>
  <c r="BA3" i="1"/>
  <c r="AU16" i="1"/>
  <c r="AT16" i="1"/>
  <c r="AR16" i="1"/>
  <c r="AQ16" i="1"/>
  <c r="AP16" i="1"/>
  <c r="AU15" i="1"/>
  <c r="AT15" i="1"/>
  <c r="AR15" i="1"/>
  <c r="AQ15" i="1"/>
  <c r="AP15" i="1"/>
  <c r="AU14" i="1"/>
  <c r="AT14" i="1"/>
  <c r="AR14" i="1"/>
  <c r="AQ14" i="1"/>
  <c r="AP14" i="1"/>
  <c r="AU13" i="1"/>
  <c r="AT13" i="1"/>
  <c r="AR13" i="1"/>
  <c r="AQ13" i="1"/>
  <c r="AP13" i="1"/>
  <c r="AS12" i="1"/>
  <c r="AS11" i="1"/>
  <c r="AS10" i="1"/>
  <c r="AS9" i="1"/>
  <c r="AS8" i="1"/>
  <c r="AS7" i="1"/>
  <c r="AS6" i="1"/>
  <c r="AS5" i="1"/>
  <c r="AS4" i="1"/>
  <c r="AS3" i="1"/>
  <c r="AD16" i="1"/>
  <c r="U9" i="1"/>
  <c r="O15" i="1"/>
  <c r="O14" i="1"/>
  <c r="O13" i="1"/>
  <c r="V31" i="1"/>
  <c r="W31" i="1"/>
  <c r="V32" i="1"/>
  <c r="W32" i="1"/>
  <c r="V33" i="1"/>
  <c r="W33" i="1"/>
  <c r="V34" i="1"/>
  <c r="W34" i="1"/>
  <c r="AD13" i="1"/>
  <c r="AE13" i="1"/>
  <c r="AD14" i="1"/>
  <c r="AE14" i="1"/>
  <c r="AD15" i="1"/>
  <c r="AE15" i="1"/>
  <c r="AE16" i="1"/>
  <c r="V13" i="1"/>
  <c r="W13" i="1"/>
  <c r="V14" i="1"/>
  <c r="W14" i="1"/>
  <c r="V15" i="1"/>
  <c r="W15" i="1"/>
  <c r="V16" i="1"/>
  <c r="W16" i="1"/>
  <c r="N13" i="1"/>
  <c r="N14" i="1"/>
  <c r="N15" i="1"/>
  <c r="N16" i="1"/>
  <c r="O16" i="1"/>
  <c r="AM16" i="1"/>
  <c r="AM15" i="1"/>
  <c r="AM14" i="1"/>
  <c r="AM13" i="1"/>
  <c r="F13" i="1"/>
  <c r="G13" i="1"/>
  <c r="F14" i="1"/>
  <c r="G14" i="1"/>
  <c r="F15" i="1"/>
  <c r="G15" i="1"/>
  <c r="F16" i="1"/>
  <c r="G16" i="1"/>
  <c r="AL13" i="1"/>
  <c r="AL14" i="1"/>
  <c r="AL15" i="1"/>
  <c r="AL16" i="1"/>
  <c r="T34" i="1"/>
  <c r="S34" i="1"/>
  <c r="R34" i="1"/>
  <c r="T33" i="1"/>
  <c r="S33" i="1"/>
  <c r="R33" i="1"/>
  <c r="T32" i="1"/>
  <c r="S32" i="1"/>
  <c r="R32" i="1"/>
  <c r="T31" i="1"/>
  <c r="S31" i="1"/>
  <c r="R31" i="1"/>
  <c r="U30" i="1"/>
  <c r="U29" i="1"/>
  <c r="U28" i="1"/>
  <c r="U27" i="1"/>
  <c r="U26" i="1"/>
  <c r="U25" i="1"/>
  <c r="U24" i="1"/>
  <c r="U23" i="1"/>
  <c r="U22" i="1"/>
  <c r="U21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K12" i="1"/>
  <c r="AK11" i="1"/>
  <c r="AK10" i="1"/>
  <c r="AK9" i="1"/>
  <c r="AK8" i="1"/>
  <c r="AK7" i="1"/>
  <c r="AK6" i="1"/>
  <c r="AK5" i="1"/>
  <c r="AK4" i="1"/>
  <c r="AK3" i="1"/>
  <c r="AB16" i="1"/>
  <c r="AA16" i="1"/>
  <c r="Z16" i="1"/>
  <c r="AB15" i="1"/>
  <c r="AA15" i="1"/>
  <c r="Z15" i="1"/>
  <c r="AB14" i="1"/>
  <c r="AA14" i="1"/>
  <c r="Z14" i="1"/>
  <c r="AB13" i="1"/>
  <c r="AA13" i="1"/>
  <c r="Z13" i="1"/>
  <c r="AC12" i="1"/>
  <c r="AC11" i="1"/>
  <c r="AC10" i="1"/>
  <c r="AC9" i="1"/>
  <c r="AC8" i="1"/>
  <c r="AC7" i="1"/>
  <c r="AC6" i="1"/>
  <c r="AC5" i="1"/>
  <c r="AC4" i="1"/>
  <c r="AC3" i="1"/>
  <c r="R16" i="1"/>
  <c r="T16" i="1"/>
  <c r="S16" i="1"/>
  <c r="T15" i="1"/>
  <c r="S15" i="1"/>
  <c r="R15" i="1"/>
  <c r="T14" i="1"/>
  <c r="S14" i="1"/>
  <c r="R14" i="1"/>
  <c r="T13" i="1"/>
  <c r="S13" i="1"/>
  <c r="R13" i="1"/>
  <c r="U12" i="1"/>
  <c r="U11" i="1"/>
  <c r="U10" i="1"/>
  <c r="U8" i="1"/>
  <c r="U7" i="1"/>
  <c r="U6" i="1"/>
  <c r="U5" i="1"/>
  <c r="U4" i="1"/>
  <c r="U3" i="1"/>
  <c r="D16" i="1"/>
  <c r="C16" i="1"/>
  <c r="B16" i="1"/>
  <c r="D15" i="1"/>
  <c r="C15" i="1"/>
  <c r="B15" i="1"/>
  <c r="D14" i="1"/>
  <c r="C14" i="1"/>
  <c r="B14" i="1"/>
  <c r="D13" i="1"/>
  <c r="C13" i="1"/>
  <c r="B13" i="1"/>
  <c r="E12" i="1"/>
  <c r="E11" i="1"/>
  <c r="E10" i="1"/>
  <c r="E9" i="1"/>
  <c r="E8" i="1"/>
  <c r="E7" i="1"/>
  <c r="E6" i="1"/>
  <c r="E5" i="1"/>
  <c r="E4" i="1"/>
  <c r="E3" i="1"/>
  <c r="M3" i="1"/>
  <c r="M4" i="1"/>
  <c r="M5" i="1"/>
  <c r="M6" i="1"/>
  <c r="M7" i="1"/>
  <c r="M8" i="1"/>
  <c r="M9" i="1"/>
  <c r="M10" i="1"/>
  <c r="M11" i="1"/>
  <c r="M12" i="1"/>
  <c r="L16" i="1"/>
  <c r="K16" i="1"/>
  <c r="J16" i="1"/>
  <c r="L15" i="1"/>
  <c r="K15" i="1"/>
  <c r="J15" i="1"/>
  <c r="L14" i="1"/>
  <c r="K14" i="1"/>
  <c r="J14" i="1"/>
  <c r="L13" i="1"/>
  <c r="K13" i="1"/>
  <c r="J13" i="1"/>
  <c r="BI34" i="1" l="1"/>
  <c r="BI33" i="1"/>
  <c r="BI32" i="1"/>
  <c r="BI31" i="1"/>
  <c r="BA33" i="1"/>
  <c r="BA31" i="1"/>
  <c r="BA32" i="1"/>
  <c r="BA34" i="1"/>
  <c r="AS33" i="1"/>
  <c r="AS32" i="1"/>
  <c r="AS31" i="1"/>
  <c r="AS34" i="1"/>
  <c r="AK33" i="1"/>
  <c r="AK32" i="1"/>
  <c r="AK31" i="1"/>
  <c r="AK34" i="1"/>
  <c r="AC33" i="1"/>
  <c r="AC32" i="1"/>
  <c r="AC31" i="1"/>
  <c r="AC34" i="1"/>
  <c r="U34" i="1"/>
  <c r="BI16" i="1"/>
  <c r="BA15" i="1"/>
  <c r="BA16" i="1"/>
  <c r="AS13" i="1"/>
  <c r="BI15" i="1"/>
  <c r="BI14" i="1"/>
  <c r="BI13" i="1"/>
  <c r="BA14" i="1"/>
  <c r="BA13" i="1"/>
  <c r="AS15" i="1"/>
  <c r="AS14" i="1"/>
  <c r="AS16" i="1"/>
  <c r="AK14" i="1"/>
  <c r="AC16" i="1"/>
  <c r="U31" i="1"/>
  <c r="U33" i="1"/>
  <c r="U32" i="1"/>
  <c r="AK16" i="1"/>
  <c r="AK13" i="1"/>
  <c r="AK15" i="1"/>
  <c r="AC14" i="1"/>
  <c r="AC13" i="1"/>
  <c r="AC15" i="1"/>
  <c r="U16" i="1"/>
  <c r="U13" i="1"/>
  <c r="U15" i="1"/>
  <c r="U14" i="1"/>
  <c r="E16" i="1"/>
  <c r="E13" i="1"/>
  <c r="E15" i="1"/>
  <c r="E14" i="1"/>
  <c r="M16" i="1"/>
  <c r="M13" i="1"/>
  <c r="M15" i="1"/>
  <c r="M14" i="1"/>
</calcChain>
</file>

<file path=xl/sharedStrings.xml><?xml version="1.0" encoding="utf-8"?>
<sst xmlns="http://schemas.openxmlformats.org/spreadsheetml/2006/main" count="1932" uniqueCount="30">
  <si>
    <t>HVM</t>
  </si>
  <si>
    <t>Number</t>
  </si>
  <si>
    <t>Time to start</t>
  </si>
  <si>
    <t>Launch Window</t>
  </si>
  <si>
    <t>Boot launch till user login</t>
  </si>
  <si>
    <t>Average</t>
  </si>
  <si>
    <t>Min</t>
  </si>
  <si>
    <t>Max</t>
  </si>
  <si>
    <t>StandDev</t>
  </si>
  <si>
    <t>90MB</t>
  </si>
  <si>
    <t>87MB</t>
  </si>
  <si>
    <t>190MB</t>
  </si>
  <si>
    <t>ALPINE v50</t>
  </si>
  <si>
    <t>300MB</t>
  </si>
  <si>
    <t>370MB</t>
  </si>
  <si>
    <t>ALPINE lts</t>
  </si>
  <si>
    <t>NA</t>
  </si>
  <si>
    <t>RAM after Boot MB</t>
  </si>
  <si>
    <t>RAM during initial Boot MB</t>
  </si>
  <si>
    <t>Total Time</t>
  </si>
  <si>
    <t>400MB</t>
  </si>
  <si>
    <t>500MB</t>
  </si>
  <si>
    <t>1000MB</t>
  </si>
  <si>
    <t>Debian 11</t>
  </si>
  <si>
    <t>Fedora COS</t>
  </si>
  <si>
    <t>DEBIAN</t>
  </si>
  <si>
    <t>PVH</t>
  </si>
  <si>
    <t>FEDORA</t>
  </si>
  <si>
    <t>Launch Window with Terminal</t>
  </si>
  <si>
    <t>Fedora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</si>
</sst>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DB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/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164" fontId="0" fillId="5" borderId="0" xfId="0" applyNumberFormat="1" applyFill="1" applyAlignment="1">
      <alignment vertical="top" wrapText="1"/>
    </xf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6"/>
  <sheetViews>
    <sheetView tabSelected="1" zoomScale="70" zoomScaleNormal="70" workbookViewId="0">
      <selection activeCell="B73" sqref="B73"/>
    </sheetView>
  </sheetViews>
  <sheetFormatPr defaultRowHeight="15" x14ac:dyDescent="0.25"/>
  <cols>
    <col min="1" max="1" width="12.140625" customWidth="1"/>
    <col min="9" max="9" width="12.140625" customWidth="1"/>
    <col min="17" max="17" width="12.140625" customWidth="1"/>
    <col min="19" max="20" width="9.28515625" bestFit="1" customWidth="1"/>
    <col min="21" max="21" width="10.5703125" bestFit="1" customWidth="1"/>
    <col min="22" max="23" width="9.28515625" bestFit="1" customWidth="1"/>
    <col min="25" max="25" width="12.140625" customWidth="1"/>
    <col min="26" max="29" width="9.28515625" bestFit="1" customWidth="1"/>
    <col min="30" max="30" width="9.7109375" customWidth="1"/>
    <col min="31" max="31" width="9.28515625" bestFit="1" customWidth="1"/>
    <col min="33" max="33" width="12.140625" customWidth="1"/>
    <col min="34" max="39" width="9.28515625" bestFit="1" customWidth="1"/>
    <col min="41" max="41" width="12.140625" customWidth="1"/>
    <col min="42" max="46" width="9.28515625" bestFit="1" customWidth="1"/>
    <col min="47" max="47" width="9.7109375" customWidth="1"/>
    <col min="49" max="49" width="12.140625" customWidth="1"/>
    <col min="50" max="52" width="9.28515625" bestFit="1" customWidth="1"/>
    <col min="57" max="57" width="12.140625" customWidth="1"/>
  </cols>
  <sheetData>
    <row r="1" spans="1:63" x14ac:dyDescent="0.25">
      <c r="A1" t="s">
        <v>12</v>
      </c>
      <c r="B1" t="s">
        <v>0</v>
      </c>
      <c r="C1" s="8" t="s">
        <v>10</v>
      </c>
      <c r="I1" t="s">
        <v>12</v>
      </c>
      <c r="J1" t="s">
        <v>0</v>
      </c>
      <c r="K1" s="8" t="s">
        <v>9</v>
      </c>
      <c r="Q1" t="s">
        <v>12</v>
      </c>
      <c r="R1" t="s">
        <v>0</v>
      </c>
      <c r="S1" s="8" t="s">
        <v>11</v>
      </c>
      <c r="Y1" t="s">
        <v>12</v>
      </c>
      <c r="Z1" t="s">
        <v>0</v>
      </c>
      <c r="AA1" s="8" t="s">
        <v>13</v>
      </c>
      <c r="AG1" t="s">
        <v>12</v>
      </c>
      <c r="AH1" t="s">
        <v>0</v>
      </c>
      <c r="AI1" s="8" t="s">
        <v>14</v>
      </c>
      <c r="AO1" t="s">
        <v>12</v>
      </c>
      <c r="AP1" t="s">
        <v>0</v>
      </c>
      <c r="AQ1" s="8" t="s">
        <v>20</v>
      </c>
      <c r="AW1" t="s">
        <v>12</v>
      </c>
      <c r="AX1" t="s">
        <v>0</v>
      </c>
      <c r="AY1" s="8" t="s">
        <v>21</v>
      </c>
      <c r="BE1" t="s">
        <v>12</v>
      </c>
      <c r="BF1" t="s">
        <v>0</v>
      </c>
      <c r="BG1" s="8" t="s">
        <v>22</v>
      </c>
    </row>
    <row r="2" spans="1:63" ht="6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19</v>
      </c>
      <c r="F2" s="1" t="s">
        <v>17</v>
      </c>
      <c r="G2" s="1" t="s">
        <v>18</v>
      </c>
      <c r="H2" s="1"/>
      <c r="I2" s="1" t="s">
        <v>1</v>
      </c>
      <c r="J2" s="1" t="s">
        <v>2</v>
      </c>
      <c r="K2" s="1" t="s">
        <v>3</v>
      </c>
      <c r="L2" s="1" t="s">
        <v>4</v>
      </c>
      <c r="M2" s="1" t="s">
        <v>19</v>
      </c>
      <c r="N2" s="1" t="s">
        <v>17</v>
      </c>
      <c r="O2" s="1" t="s">
        <v>18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19</v>
      </c>
      <c r="V2" s="1" t="s">
        <v>17</v>
      </c>
      <c r="W2" s="1" t="s">
        <v>18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19</v>
      </c>
      <c r="AD2" s="1" t="s">
        <v>17</v>
      </c>
      <c r="AE2" s="1" t="s">
        <v>18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19</v>
      </c>
      <c r="AL2" s="1" t="s">
        <v>17</v>
      </c>
      <c r="AM2" s="1" t="s">
        <v>18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19</v>
      </c>
      <c r="AT2" s="1" t="s">
        <v>17</v>
      </c>
      <c r="AU2" s="1" t="s">
        <v>18</v>
      </c>
      <c r="AW2" s="1" t="s">
        <v>1</v>
      </c>
      <c r="AX2" s="1" t="s">
        <v>2</v>
      </c>
      <c r="AY2" s="1" t="s">
        <v>3</v>
      </c>
      <c r="AZ2" s="1" t="s">
        <v>4</v>
      </c>
      <c r="BA2" s="1" t="s">
        <v>19</v>
      </c>
      <c r="BB2" s="1" t="s">
        <v>17</v>
      </c>
      <c r="BC2" s="1" t="s">
        <v>18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19</v>
      </c>
      <c r="BJ2" s="1" t="s">
        <v>17</v>
      </c>
      <c r="BK2" s="1" t="s">
        <v>18</v>
      </c>
    </row>
    <row r="3" spans="1:63" x14ac:dyDescent="0.25">
      <c r="A3" s="2">
        <v>1</v>
      </c>
      <c r="B3" s="2">
        <v>52.47</v>
      </c>
      <c r="C3" s="2">
        <v>4.4400000000000004</v>
      </c>
      <c r="D3" s="2">
        <v>3.67</v>
      </c>
      <c r="E3" s="3">
        <f t="shared" ref="E3:E12" si="0">B3+C3+D3</f>
        <v>60.58</v>
      </c>
      <c r="F3" s="11">
        <v>72.739999999999995</v>
      </c>
      <c r="G3" s="11">
        <v>89.1</v>
      </c>
      <c r="I3" s="2">
        <v>1</v>
      </c>
      <c r="J3" s="2">
        <v>48.77</v>
      </c>
      <c r="K3" s="2">
        <v>7.71</v>
      </c>
      <c r="L3" s="2">
        <v>5.92</v>
      </c>
      <c r="M3" s="3">
        <f t="shared" ref="M3:M12" si="1">J3+K3+L3</f>
        <v>62.400000000000006</v>
      </c>
      <c r="N3" s="11">
        <v>75.819999999999993</v>
      </c>
      <c r="O3" s="11">
        <v>92.16</v>
      </c>
      <c r="Q3" s="2">
        <v>1</v>
      </c>
      <c r="R3" s="2">
        <v>62.01</v>
      </c>
      <c r="S3" s="2">
        <v>6.9</v>
      </c>
      <c r="T3" s="2">
        <v>3.34</v>
      </c>
      <c r="U3" s="3">
        <f t="shared" ref="U3:U12" si="2">R3+S3+T3</f>
        <v>72.25</v>
      </c>
      <c r="V3" s="11">
        <v>178.22</v>
      </c>
      <c r="W3" s="11">
        <v>194.56</v>
      </c>
      <c r="Y3" s="2">
        <v>1</v>
      </c>
      <c r="Z3" s="2">
        <v>52.62</v>
      </c>
      <c r="AA3" s="2">
        <v>5.2</v>
      </c>
      <c r="AB3" s="2">
        <v>3.9</v>
      </c>
      <c r="AC3" s="3">
        <f t="shared" ref="AC3:AC12" si="3">Z3+AA3+AB3</f>
        <v>61.72</v>
      </c>
      <c r="AD3" s="11">
        <v>290.86</v>
      </c>
      <c r="AE3" s="11">
        <v>307.24</v>
      </c>
      <c r="AG3" s="2">
        <v>1</v>
      </c>
      <c r="AH3" s="2">
        <v>46.56</v>
      </c>
      <c r="AI3" s="2">
        <v>0.76</v>
      </c>
      <c r="AJ3" s="2">
        <v>2.7</v>
      </c>
      <c r="AK3" s="3">
        <f t="shared" ref="AK3:AK12" si="4">AH3+AI3+AJ3</f>
        <v>50.02</v>
      </c>
      <c r="AL3" s="11">
        <v>362.54</v>
      </c>
      <c r="AM3" s="11">
        <v>378.92</v>
      </c>
      <c r="AO3" s="2">
        <v>1</v>
      </c>
      <c r="AP3" s="2">
        <v>64.02</v>
      </c>
      <c r="AQ3" s="2">
        <v>6.87</v>
      </c>
      <c r="AR3" s="2">
        <v>3.91</v>
      </c>
      <c r="AS3" s="3">
        <f t="shared" ref="AS3:AS12" si="5">AP3+AQ3+AR3</f>
        <v>74.8</v>
      </c>
      <c r="AT3" s="11">
        <v>393.26</v>
      </c>
      <c r="AU3" s="11">
        <v>409.64</v>
      </c>
      <c r="AW3" s="2">
        <v>1</v>
      </c>
      <c r="AX3" s="2">
        <v>63.94</v>
      </c>
      <c r="AY3" s="2">
        <v>1.46</v>
      </c>
      <c r="AZ3" s="2">
        <v>2.76</v>
      </c>
      <c r="BA3" s="3">
        <f t="shared" ref="BA3:BA12" si="6">AX3+AY3+AZ3</f>
        <v>68.16</v>
      </c>
      <c r="BB3" s="11">
        <v>495.66</v>
      </c>
      <c r="BC3" s="11">
        <v>512.04</v>
      </c>
      <c r="BE3" s="2">
        <v>1</v>
      </c>
      <c r="BF3" s="2">
        <v>50.63</v>
      </c>
      <c r="BG3" s="2">
        <v>5.99</v>
      </c>
      <c r="BH3" s="2">
        <v>3.04</v>
      </c>
      <c r="BI3" s="3">
        <f t="shared" ref="BI3:BI12" si="7">BF3+BG3+BH3</f>
        <v>59.660000000000004</v>
      </c>
      <c r="BJ3" s="11">
        <v>1000.76</v>
      </c>
      <c r="BK3" s="11">
        <v>1024.04</v>
      </c>
    </row>
    <row r="4" spans="1:63" x14ac:dyDescent="0.25">
      <c r="A4" s="4">
        <v>2</v>
      </c>
      <c r="B4" s="4">
        <v>7.69</v>
      </c>
      <c r="C4" s="10">
        <v>3.68</v>
      </c>
      <c r="D4" s="4">
        <v>5.22</v>
      </c>
      <c r="E4" s="3">
        <f t="shared" si="0"/>
        <v>16.59</v>
      </c>
      <c r="F4" s="11">
        <v>72.739999999999995</v>
      </c>
      <c r="G4" s="11">
        <v>89.1</v>
      </c>
      <c r="I4" s="4">
        <v>2</v>
      </c>
      <c r="J4" s="4">
        <v>7.65</v>
      </c>
      <c r="K4" s="4">
        <v>7.73</v>
      </c>
      <c r="L4" s="4">
        <v>5.25</v>
      </c>
      <c r="M4" s="3">
        <f t="shared" si="1"/>
        <v>20.630000000000003</v>
      </c>
      <c r="N4" s="11">
        <v>75.819999999999993</v>
      </c>
      <c r="O4" s="11">
        <v>92.16</v>
      </c>
      <c r="Q4" s="4">
        <v>2</v>
      </c>
      <c r="R4" s="4">
        <v>14.14</v>
      </c>
      <c r="S4" s="10">
        <v>1.7</v>
      </c>
      <c r="T4" s="10">
        <v>2.91</v>
      </c>
      <c r="U4" s="3">
        <f t="shared" si="2"/>
        <v>18.75</v>
      </c>
      <c r="V4" s="11">
        <v>178.22</v>
      </c>
      <c r="W4" s="11">
        <v>194.56</v>
      </c>
      <c r="Y4" s="4">
        <v>2</v>
      </c>
      <c r="Z4" s="4">
        <v>6.89</v>
      </c>
      <c r="AA4" s="4">
        <v>1.9</v>
      </c>
      <c r="AB4" s="4">
        <v>3.39</v>
      </c>
      <c r="AC4" s="3">
        <f t="shared" si="3"/>
        <v>12.18</v>
      </c>
      <c r="AD4" s="11">
        <v>290.86</v>
      </c>
      <c r="AE4" s="11">
        <v>307.24</v>
      </c>
      <c r="AG4" s="4">
        <v>2</v>
      </c>
      <c r="AH4" s="4">
        <v>7.8</v>
      </c>
      <c r="AI4" s="4">
        <v>1.45</v>
      </c>
      <c r="AJ4" s="4">
        <v>3.34</v>
      </c>
      <c r="AK4" s="3">
        <f t="shared" si="4"/>
        <v>12.59</v>
      </c>
      <c r="AL4" s="11">
        <v>362.54</v>
      </c>
      <c r="AM4" s="11">
        <v>378.92</v>
      </c>
      <c r="AO4" s="4">
        <v>2</v>
      </c>
      <c r="AP4" s="4">
        <v>12.77</v>
      </c>
      <c r="AQ4" s="10">
        <v>0.96</v>
      </c>
      <c r="AR4" s="4">
        <v>2.74</v>
      </c>
      <c r="AS4" s="3">
        <f t="shared" si="5"/>
        <v>16.47</v>
      </c>
      <c r="AT4" s="11">
        <v>393.26</v>
      </c>
      <c r="AU4" s="11">
        <v>409.64</v>
      </c>
      <c r="AW4" s="4">
        <v>2</v>
      </c>
      <c r="AX4" s="4">
        <v>11.58</v>
      </c>
      <c r="AY4" s="4">
        <v>1.51</v>
      </c>
      <c r="AZ4" s="4">
        <v>2.23</v>
      </c>
      <c r="BA4" s="3">
        <f t="shared" si="6"/>
        <v>15.32</v>
      </c>
      <c r="BB4" s="11">
        <v>495.66</v>
      </c>
      <c r="BC4" s="11">
        <v>512.04</v>
      </c>
      <c r="BE4" s="4">
        <v>2</v>
      </c>
      <c r="BF4" s="4">
        <v>6.85</v>
      </c>
      <c r="BG4" s="4">
        <v>2.73</v>
      </c>
      <c r="BH4" s="4">
        <v>2.86</v>
      </c>
      <c r="BI4" s="3">
        <f t="shared" si="7"/>
        <v>12.44</v>
      </c>
      <c r="BJ4" s="11">
        <v>1000.76</v>
      </c>
      <c r="BK4" s="11">
        <v>1024.04</v>
      </c>
    </row>
    <row r="5" spans="1:63" x14ac:dyDescent="0.25">
      <c r="A5" s="4">
        <v>3</v>
      </c>
      <c r="B5" s="4">
        <v>7.7</v>
      </c>
      <c r="C5" s="4">
        <v>6.88</v>
      </c>
      <c r="D5" s="4">
        <v>5.39</v>
      </c>
      <c r="E5" s="3">
        <f t="shared" si="0"/>
        <v>19.97</v>
      </c>
      <c r="F5" s="11">
        <v>72.739999999999995</v>
      </c>
      <c r="G5" s="11">
        <v>89.1</v>
      </c>
      <c r="I5" s="4">
        <v>3</v>
      </c>
      <c r="J5" s="4">
        <v>7.97</v>
      </c>
      <c r="K5" s="4">
        <v>6.21</v>
      </c>
      <c r="L5" s="4">
        <v>4.0599999999999996</v>
      </c>
      <c r="M5" s="3">
        <f t="shared" si="1"/>
        <v>18.239999999999998</v>
      </c>
      <c r="N5" s="11">
        <v>75.819999999999993</v>
      </c>
      <c r="O5" s="11">
        <v>92.16</v>
      </c>
      <c r="Q5" s="4">
        <v>3</v>
      </c>
      <c r="R5" s="4">
        <v>8.82</v>
      </c>
      <c r="S5" s="4">
        <v>6.64</v>
      </c>
      <c r="T5" s="4">
        <v>3.58</v>
      </c>
      <c r="U5" s="3">
        <f t="shared" si="2"/>
        <v>19.04</v>
      </c>
      <c r="V5" s="11">
        <v>178.22</v>
      </c>
      <c r="W5" s="11">
        <v>194.56</v>
      </c>
      <c r="Y5" s="4">
        <v>3</v>
      </c>
      <c r="Z5" s="4">
        <v>10.62</v>
      </c>
      <c r="AA5" s="4">
        <v>3.56</v>
      </c>
      <c r="AB5" s="4">
        <v>3.9</v>
      </c>
      <c r="AC5" s="3">
        <f t="shared" si="3"/>
        <v>18.079999999999998</v>
      </c>
      <c r="AD5" s="11">
        <v>290.86</v>
      </c>
      <c r="AE5" s="11">
        <v>307.24</v>
      </c>
      <c r="AG5" s="4">
        <v>3</v>
      </c>
      <c r="AH5" s="4">
        <v>8.08</v>
      </c>
      <c r="AI5" s="4">
        <v>4.0599999999999996</v>
      </c>
      <c r="AJ5" s="4">
        <v>3.71</v>
      </c>
      <c r="AK5" s="3">
        <f t="shared" si="4"/>
        <v>15.850000000000001</v>
      </c>
      <c r="AL5" s="11">
        <v>362.54</v>
      </c>
      <c r="AM5" s="11">
        <v>378.92</v>
      </c>
      <c r="AO5" s="4">
        <v>3</v>
      </c>
      <c r="AP5" s="4">
        <v>11.14</v>
      </c>
      <c r="AQ5" s="4">
        <v>6.53</v>
      </c>
      <c r="AR5" s="4">
        <v>4.59</v>
      </c>
      <c r="AS5" s="3">
        <f t="shared" si="5"/>
        <v>22.26</v>
      </c>
      <c r="AT5" s="11">
        <v>393.26</v>
      </c>
      <c r="AU5" s="11">
        <v>409.64</v>
      </c>
      <c r="AW5" s="4">
        <v>3</v>
      </c>
      <c r="AX5" s="4">
        <v>8.1300000000000008</v>
      </c>
      <c r="AY5" s="4">
        <v>6.87</v>
      </c>
      <c r="AZ5" s="4">
        <v>4.51</v>
      </c>
      <c r="BA5" s="3">
        <f t="shared" si="6"/>
        <v>19.509999999999998</v>
      </c>
      <c r="BB5" s="11">
        <v>495.66</v>
      </c>
      <c r="BC5" s="11">
        <v>512.04</v>
      </c>
      <c r="BE5" s="4">
        <v>3</v>
      </c>
      <c r="BF5" s="4">
        <v>9.86</v>
      </c>
      <c r="BG5" s="10">
        <v>0.56999999999999995</v>
      </c>
      <c r="BH5" s="4">
        <v>3.85</v>
      </c>
      <c r="BI5" s="3">
        <f t="shared" si="7"/>
        <v>14.28</v>
      </c>
      <c r="BJ5" s="11">
        <v>1000.76</v>
      </c>
      <c r="BK5" s="11">
        <v>1024.04</v>
      </c>
    </row>
    <row r="6" spans="1:63" x14ac:dyDescent="0.25">
      <c r="A6" s="4">
        <v>4</v>
      </c>
      <c r="B6" s="4">
        <v>9.41</v>
      </c>
      <c r="C6" s="4">
        <v>6.63</v>
      </c>
      <c r="D6" s="4">
        <v>4.8899999999999997</v>
      </c>
      <c r="E6" s="3">
        <f t="shared" si="0"/>
        <v>20.93</v>
      </c>
      <c r="F6" s="11">
        <v>72.739999999999995</v>
      </c>
      <c r="G6" s="11">
        <v>89.1</v>
      </c>
      <c r="I6" s="4">
        <v>4</v>
      </c>
      <c r="J6" s="4">
        <v>6.81</v>
      </c>
      <c r="K6" s="4">
        <v>6.69</v>
      </c>
      <c r="L6" s="4">
        <v>3.99</v>
      </c>
      <c r="M6" s="3">
        <f t="shared" si="1"/>
        <v>17.490000000000002</v>
      </c>
      <c r="N6" s="11">
        <v>75.819999999999993</v>
      </c>
      <c r="O6" s="11">
        <v>92.16</v>
      </c>
      <c r="Q6" s="4">
        <v>4</v>
      </c>
      <c r="R6" s="4">
        <v>8.1999999999999993</v>
      </c>
      <c r="S6" s="4">
        <v>7.45</v>
      </c>
      <c r="T6" s="4">
        <v>3.65</v>
      </c>
      <c r="U6" s="3">
        <f>R6+S6+T6</f>
        <v>19.299999999999997</v>
      </c>
      <c r="V6" s="11">
        <v>178.22</v>
      </c>
      <c r="W6" s="11">
        <v>194.56</v>
      </c>
      <c r="Y6" s="4">
        <v>4</v>
      </c>
      <c r="Z6" s="4">
        <v>12.42</v>
      </c>
      <c r="AA6" s="4">
        <v>4.8499999999999996</v>
      </c>
      <c r="AB6" s="4">
        <v>2</v>
      </c>
      <c r="AC6" s="3">
        <f t="shared" si="3"/>
        <v>19.27</v>
      </c>
      <c r="AD6" s="11">
        <v>290.86</v>
      </c>
      <c r="AE6" s="11">
        <v>307.24</v>
      </c>
      <c r="AG6" s="4">
        <v>4</v>
      </c>
      <c r="AH6" s="4">
        <v>8.1999999999999993</v>
      </c>
      <c r="AI6" s="4">
        <v>3.15</v>
      </c>
      <c r="AJ6" s="10">
        <v>2.93</v>
      </c>
      <c r="AK6" s="3">
        <f t="shared" si="4"/>
        <v>14.28</v>
      </c>
      <c r="AL6" s="11">
        <v>362.54</v>
      </c>
      <c r="AM6" s="11">
        <v>378.92</v>
      </c>
      <c r="AO6" s="4">
        <v>4</v>
      </c>
      <c r="AP6" s="4">
        <v>11.29</v>
      </c>
      <c r="AQ6" s="4">
        <v>6.85</v>
      </c>
      <c r="AR6" s="4">
        <v>3.85</v>
      </c>
      <c r="AS6" s="3">
        <f t="shared" si="5"/>
        <v>21.990000000000002</v>
      </c>
      <c r="AT6" s="11">
        <v>393.26</v>
      </c>
      <c r="AU6" s="11">
        <v>409.64</v>
      </c>
      <c r="AW6" s="4">
        <v>4</v>
      </c>
      <c r="AX6" s="4">
        <v>10.69</v>
      </c>
      <c r="AY6" s="4">
        <v>0.94</v>
      </c>
      <c r="AZ6" s="4">
        <v>2.4900000000000002</v>
      </c>
      <c r="BA6" s="3">
        <f t="shared" si="6"/>
        <v>14.12</v>
      </c>
      <c r="BB6" s="11">
        <v>495.66</v>
      </c>
      <c r="BC6" s="11">
        <v>512.04</v>
      </c>
      <c r="BE6" s="4">
        <v>4</v>
      </c>
      <c r="BF6" s="4">
        <v>13.06</v>
      </c>
      <c r="BG6" s="4">
        <v>3.11</v>
      </c>
      <c r="BH6" s="4">
        <v>2.2400000000000002</v>
      </c>
      <c r="BI6" s="3">
        <f t="shared" si="7"/>
        <v>18.410000000000004</v>
      </c>
      <c r="BJ6" s="11">
        <v>1000.76</v>
      </c>
      <c r="BK6" s="11">
        <v>1024.04</v>
      </c>
    </row>
    <row r="7" spans="1:63" x14ac:dyDescent="0.25">
      <c r="A7" s="4">
        <v>5</v>
      </c>
      <c r="B7" s="4">
        <v>7.29</v>
      </c>
      <c r="C7" s="4">
        <v>6.13</v>
      </c>
      <c r="D7" s="10">
        <v>2.02</v>
      </c>
      <c r="E7" s="3">
        <f t="shared" si="0"/>
        <v>15.44</v>
      </c>
      <c r="F7" s="11">
        <v>72.739999999999995</v>
      </c>
      <c r="G7" s="11">
        <v>89.1</v>
      </c>
      <c r="I7" s="4">
        <v>5</v>
      </c>
      <c r="J7" s="4">
        <v>6.45</v>
      </c>
      <c r="K7" s="10">
        <v>6.06</v>
      </c>
      <c r="L7" s="4">
        <v>3.9</v>
      </c>
      <c r="M7" s="3">
        <f t="shared" si="1"/>
        <v>16.41</v>
      </c>
      <c r="N7" s="11">
        <v>75.819999999999993</v>
      </c>
      <c r="O7" s="11">
        <v>92.16</v>
      </c>
      <c r="Q7" s="4">
        <v>5</v>
      </c>
      <c r="R7" s="10">
        <v>4.47</v>
      </c>
      <c r="S7" s="4">
        <v>5.09</v>
      </c>
      <c r="T7" s="4">
        <v>3.94</v>
      </c>
      <c r="U7" s="3">
        <f>R7+S7+T7</f>
        <v>13.499999999999998</v>
      </c>
      <c r="V7" s="11">
        <v>178.22</v>
      </c>
      <c r="W7" s="11">
        <v>194.56</v>
      </c>
      <c r="Y7" s="4">
        <v>5</v>
      </c>
      <c r="Z7" s="4">
        <v>9.77</v>
      </c>
      <c r="AA7" s="4">
        <v>6.09</v>
      </c>
      <c r="AB7" s="4">
        <v>4.0599999999999996</v>
      </c>
      <c r="AC7" s="3">
        <f t="shared" si="3"/>
        <v>19.919999999999998</v>
      </c>
      <c r="AD7" s="11">
        <v>290.86</v>
      </c>
      <c r="AE7" s="11">
        <v>307.24</v>
      </c>
      <c r="AG7" s="4">
        <v>5</v>
      </c>
      <c r="AH7" s="4">
        <v>10.220000000000001</v>
      </c>
      <c r="AI7" s="10">
        <v>0.9</v>
      </c>
      <c r="AJ7" s="4">
        <v>4.38</v>
      </c>
      <c r="AK7" s="3">
        <f t="shared" si="4"/>
        <v>15.5</v>
      </c>
      <c r="AL7" s="11">
        <v>362.54</v>
      </c>
      <c r="AM7" s="11">
        <v>378.92</v>
      </c>
      <c r="AO7" s="4">
        <v>5</v>
      </c>
      <c r="AP7" s="4">
        <v>8.23</v>
      </c>
      <c r="AQ7" s="4">
        <v>6.17</v>
      </c>
      <c r="AR7" s="4">
        <v>4.1100000000000003</v>
      </c>
      <c r="AS7" s="3">
        <f t="shared" si="5"/>
        <v>18.510000000000002</v>
      </c>
      <c r="AT7" s="11">
        <v>393.26</v>
      </c>
      <c r="AU7" s="11">
        <v>409.64</v>
      </c>
      <c r="AW7" s="4">
        <v>5</v>
      </c>
      <c r="AX7" s="4">
        <v>8.51</v>
      </c>
      <c r="AY7" s="4">
        <v>6.67</v>
      </c>
      <c r="AZ7" s="4">
        <v>2.41</v>
      </c>
      <c r="BA7" s="3">
        <f t="shared" si="6"/>
        <v>17.59</v>
      </c>
      <c r="BB7" s="11">
        <v>495.66</v>
      </c>
      <c r="BC7" s="11">
        <v>512.04</v>
      </c>
      <c r="BE7" s="4">
        <v>5</v>
      </c>
      <c r="BF7" s="4">
        <v>11.94</v>
      </c>
      <c r="BG7" s="4">
        <v>0.7</v>
      </c>
      <c r="BH7" s="10">
        <v>1.46</v>
      </c>
      <c r="BI7" s="3">
        <f t="shared" si="7"/>
        <v>14.099999999999998</v>
      </c>
      <c r="BJ7" s="11">
        <v>1000.76</v>
      </c>
      <c r="BK7" s="11">
        <v>1024.04</v>
      </c>
    </row>
    <row r="8" spans="1:63" x14ac:dyDescent="0.25">
      <c r="A8" s="4">
        <v>6</v>
      </c>
      <c r="B8" s="4">
        <v>8.3800000000000008</v>
      </c>
      <c r="C8" s="4">
        <v>6.59</v>
      </c>
      <c r="D8" s="4">
        <v>5.19</v>
      </c>
      <c r="E8" s="3">
        <f t="shared" si="0"/>
        <v>20.16</v>
      </c>
      <c r="F8" s="11">
        <v>72.739999999999995</v>
      </c>
      <c r="G8" s="11">
        <v>89.1</v>
      </c>
      <c r="I8" s="4">
        <v>6</v>
      </c>
      <c r="J8" s="4">
        <v>7.51</v>
      </c>
      <c r="K8" s="4">
        <v>6.22</v>
      </c>
      <c r="L8" s="4">
        <v>3.72</v>
      </c>
      <c r="M8" s="3">
        <f t="shared" si="1"/>
        <v>17.45</v>
      </c>
      <c r="N8" s="11">
        <v>75.819999999999993</v>
      </c>
      <c r="O8" s="11">
        <v>92.16</v>
      </c>
      <c r="Q8" s="4">
        <v>6</v>
      </c>
      <c r="R8" s="4">
        <v>7.2</v>
      </c>
      <c r="S8" s="4">
        <v>6.6</v>
      </c>
      <c r="T8" s="4">
        <v>3.92</v>
      </c>
      <c r="U8" s="3">
        <f t="shared" si="2"/>
        <v>17.72</v>
      </c>
      <c r="V8" s="11">
        <v>178.22</v>
      </c>
      <c r="W8" s="11">
        <v>194.56</v>
      </c>
      <c r="Y8" s="4">
        <v>6</v>
      </c>
      <c r="Z8" s="10">
        <v>6.03</v>
      </c>
      <c r="AA8" s="4">
        <v>4.1399999999999997</v>
      </c>
      <c r="AB8" s="4">
        <v>3.36</v>
      </c>
      <c r="AC8" s="3">
        <f t="shared" si="3"/>
        <v>13.53</v>
      </c>
      <c r="AD8" s="11">
        <v>290.86</v>
      </c>
      <c r="AE8" s="11">
        <v>307.24</v>
      </c>
      <c r="AG8" s="4">
        <v>6</v>
      </c>
      <c r="AH8" s="4">
        <v>9.14</v>
      </c>
      <c r="AI8" s="4">
        <v>5.7</v>
      </c>
      <c r="AJ8" s="4">
        <v>3.84</v>
      </c>
      <c r="AK8" s="3">
        <f t="shared" si="4"/>
        <v>18.68</v>
      </c>
      <c r="AL8" s="11">
        <v>362.54</v>
      </c>
      <c r="AM8" s="11">
        <v>378.92</v>
      </c>
      <c r="AO8" s="4">
        <v>6</v>
      </c>
      <c r="AP8" s="4">
        <v>7.4</v>
      </c>
      <c r="AQ8" s="4">
        <v>6.48</v>
      </c>
      <c r="AR8" s="4">
        <v>4.5</v>
      </c>
      <c r="AS8" s="3">
        <f t="shared" si="5"/>
        <v>18.380000000000003</v>
      </c>
      <c r="AT8" s="11">
        <v>393.26</v>
      </c>
      <c r="AU8" s="11">
        <v>409.64</v>
      </c>
      <c r="AW8" s="4">
        <v>6</v>
      </c>
      <c r="AX8" s="10">
        <v>7.32</v>
      </c>
      <c r="AY8" s="10">
        <v>0.45</v>
      </c>
      <c r="AZ8" s="10">
        <v>2.21</v>
      </c>
      <c r="BA8" s="3">
        <f t="shared" si="6"/>
        <v>9.98</v>
      </c>
      <c r="BB8" s="11">
        <v>495.66</v>
      </c>
      <c r="BC8" s="11">
        <v>512.04</v>
      </c>
      <c r="BE8" s="4">
        <v>6</v>
      </c>
      <c r="BF8" s="10">
        <v>6.67</v>
      </c>
      <c r="BG8" s="4">
        <v>3.33</v>
      </c>
      <c r="BH8" s="4">
        <v>3.14</v>
      </c>
      <c r="BI8" s="3">
        <f t="shared" si="7"/>
        <v>13.14</v>
      </c>
      <c r="BJ8" s="11">
        <v>1000.76</v>
      </c>
      <c r="BK8" s="11">
        <v>1024.04</v>
      </c>
    </row>
    <row r="9" spans="1:63" x14ac:dyDescent="0.25">
      <c r="A9" s="4">
        <v>7</v>
      </c>
      <c r="B9" s="4">
        <v>8.49</v>
      </c>
      <c r="C9" s="4">
        <v>6.22</v>
      </c>
      <c r="D9" s="4">
        <v>4.7</v>
      </c>
      <c r="E9" s="3">
        <f t="shared" si="0"/>
        <v>19.41</v>
      </c>
      <c r="F9" s="11">
        <v>72.739999999999995</v>
      </c>
      <c r="G9" s="11">
        <v>89.1</v>
      </c>
      <c r="I9" s="4">
        <v>7</v>
      </c>
      <c r="J9" s="4">
        <v>6.93</v>
      </c>
      <c r="K9" s="4">
        <v>6.82</v>
      </c>
      <c r="L9" s="4">
        <v>4.25</v>
      </c>
      <c r="M9" s="3">
        <f t="shared" si="1"/>
        <v>18</v>
      </c>
      <c r="N9" s="11">
        <v>75.819999999999993</v>
      </c>
      <c r="O9" s="11">
        <v>92.16</v>
      </c>
      <c r="Q9" s="4">
        <v>7</v>
      </c>
      <c r="R9" s="4">
        <v>8.8000000000000007</v>
      </c>
      <c r="S9" s="4">
        <v>6.93</v>
      </c>
      <c r="T9" s="4">
        <v>4.01</v>
      </c>
      <c r="U9" s="3">
        <f>R9+S9+T9</f>
        <v>19.740000000000002</v>
      </c>
      <c r="V9" s="11">
        <v>178.22</v>
      </c>
      <c r="W9" s="11">
        <v>194.56</v>
      </c>
      <c r="Y9" s="4">
        <v>7</v>
      </c>
      <c r="Z9" s="4">
        <v>10.19</v>
      </c>
      <c r="AA9" s="10">
        <v>1.8</v>
      </c>
      <c r="AB9" s="10">
        <v>1.9</v>
      </c>
      <c r="AC9" s="3">
        <f t="shared" si="3"/>
        <v>13.89</v>
      </c>
      <c r="AD9" s="11">
        <v>290.86</v>
      </c>
      <c r="AE9" s="11">
        <v>307.24</v>
      </c>
      <c r="AG9" s="4">
        <v>7</v>
      </c>
      <c r="AH9" s="10">
        <v>7.51</v>
      </c>
      <c r="AI9" s="4">
        <v>5.31</v>
      </c>
      <c r="AJ9" s="4">
        <v>3.76</v>
      </c>
      <c r="AK9" s="3">
        <f t="shared" si="4"/>
        <v>16.579999999999998</v>
      </c>
      <c r="AL9" s="11">
        <v>362.54</v>
      </c>
      <c r="AM9" s="11">
        <v>378.92</v>
      </c>
      <c r="AO9" s="4">
        <v>7</v>
      </c>
      <c r="AP9" s="10">
        <v>7.09</v>
      </c>
      <c r="AQ9" s="4">
        <v>6.16</v>
      </c>
      <c r="AR9" s="4">
        <v>3.99</v>
      </c>
      <c r="AS9" s="3">
        <f t="shared" si="5"/>
        <v>17.240000000000002</v>
      </c>
      <c r="AT9" s="11">
        <v>393.26</v>
      </c>
      <c r="AU9" s="11">
        <v>409.64</v>
      </c>
      <c r="AW9" s="4">
        <v>7</v>
      </c>
      <c r="AX9" s="4">
        <v>11.36</v>
      </c>
      <c r="AY9" s="4">
        <v>6.7</v>
      </c>
      <c r="AZ9" s="4">
        <v>4.1399999999999997</v>
      </c>
      <c r="BA9" s="3">
        <f t="shared" si="6"/>
        <v>22.2</v>
      </c>
      <c r="BB9" s="11">
        <v>495.66</v>
      </c>
      <c r="BC9" s="11">
        <v>512.04</v>
      </c>
      <c r="BE9" s="4">
        <v>7</v>
      </c>
      <c r="BF9" s="4">
        <v>9.3699999999999992</v>
      </c>
      <c r="BG9" s="4">
        <v>4.1100000000000003</v>
      </c>
      <c r="BH9" s="4">
        <v>4.7</v>
      </c>
      <c r="BI9" s="3">
        <f t="shared" si="7"/>
        <v>18.18</v>
      </c>
      <c r="BJ9" s="11">
        <v>1000.76</v>
      </c>
      <c r="BK9" s="11">
        <v>1024.04</v>
      </c>
    </row>
    <row r="10" spans="1:63" x14ac:dyDescent="0.25">
      <c r="A10" s="4">
        <v>8</v>
      </c>
      <c r="B10" s="10">
        <v>7.08</v>
      </c>
      <c r="C10" s="4">
        <v>6.12</v>
      </c>
      <c r="D10" s="4">
        <v>7.72</v>
      </c>
      <c r="E10" s="3">
        <f t="shared" si="0"/>
        <v>20.919999999999998</v>
      </c>
      <c r="F10" s="11">
        <v>72.739999999999995</v>
      </c>
      <c r="G10" s="11">
        <v>89.1</v>
      </c>
      <c r="I10" s="4">
        <v>8</v>
      </c>
      <c r="J10" s="4">
        <v>6.71</v>
      </c>
      <c r="K10" s="4">
        <v>6.75</v>
      </c>
      <c r="L10" s="4">
        <v>4.99</v>
      </c>
      <c r="M10" s="3">
        <f t="shared" si="1"/>
        <v>18.450000000000003</v>
      </c>
      <c r="N10" s="11">
        <v>75.819999999999993</v>
      </c>
      <c r="O10" s="11">
        <v>92.16</v>
      </c>
      <c r="Q10" s="4">
        <v>8</v>
      </c>
      <c r="R10" s="4">
        <v>9.34</v>
      </c>
      <c r="S10" s="4">
        <v>5.27</v>
      </c>
      <c r="T10" s="4">
        <v>4.16</v>
      </c>
      <c r="U10" s="3">
        <f t="shared" si="2"/>
        <v>18.77</v>
      </c>
      <c r="V10" s="11">
        <v>178.22</v>
      </c>
      <c r="W10" s="11">
        <v>194.56</v>
      </c>
      <c r="Y10" s="4">
        <v>8</v>
      </c>
      <c r="Z10" s="4">
        <v>10.95</v>
      </c>
      <c r="AA10" s="4">
        <v>2.75</v>
      </c>
      <c r="AB10" s="4">
        <v>2.9</v>
      </c>
      <c r="AC10" s="3">
        <f t="shared" si="3"/>
        <v>16.599999999999998</v>
      </c>
      <c r="AD10" s="11">
        <v>290.86</v>
      </c>
      <c r="AE10" s="11">
        <v>307.24</v>
      </c>
      <c r="AG10" s="4">
        <v>8</v>
      </c>
      <c r="AH10" s="4">
        <v>7.74</v>
      </c>
      <c r="AI10" s="4">
        <v>7.02</v>
      </c>
      <c r="AJ10" s="4">
        <v>4.6500000000000004</v>
      </c>
      <c r="AK10" s="3">
        <f t="shared" si="4"/>
        <v>19.41</v>
      </c>
      <c r="AL10" s="11">
        <v>362.54</v>
      </c>
      <c r="AM10" s="11">
        <v>378.92</v>
      </c>
      <c r="AO10" s="4">
        <v>8</v>
      </c>
      <c r="AP10" s="4">
        <v>10.5</v>
      </c>
      <c r="AQ10" s="4">
        <v>2.4700000000000002</v>
      </c>
      <c r="AR10" s="4">
        <v>5.54</v>
      </c>
      <c r="AS10" s="3">
        <f t="shared" si="5"/>
        <v>18.510000000000002</v>
      </c>
      <c r="AT10" s="11">
        <v>393.26</v>
      </c>
      <c r="AU10" s="11">
        <v>409.64</v>
      </c>
      <c r="AW10" s="4">
        <v>8</v>
      </c>
      <c r="AX10" s="4">
        <v>10.18</v>
      </c>
      <c r="AY10" s="4">
        <v>6.18</v>
      </c>
      <c r="AZ10" s="4">
        <v>3.68</v>
      </c>
      <c r="BA10" s="3">
        <f t="shared" si="6"/>
        <v>20.04</v>
      </c>
      <c r="BB10" s="11">
        <v>495.66</v>
      </c>
      <c r="BC10" s="11">
        <v>512.04</v>
      </c>
      <c r="BE10" s="4">
        <v>8</v>
      </c>
      <c r="BF10" s="4">
        <v>8.01</v>
      </c>
      <c r="BG10" s="4">
        <v>7.13</v>
      </c>
      <c r="BH10" s="4">
        <v>4.0199999999999996</v>
      </c>
      <c r="BI10" s="3">
        <f t="shared" si="7"/>
        <v>19.16</v>
      </c>
      <c r="BJ10" s="11">
        <v>1000.76</v>
      </c>
      <c r="BK10" s="11">
        <v>1024.04</v>
      </c>
    </row>
    <row r="11" spans="1:63" x14ac:dyDescent="0.25">
      <c r="A11" s="4">
        <v>9</v>
      </c>
      <c r="B11" s="4">
        <v>8.52</v>
      </c>
      <c r="C11" s="4">
        <v>6.91</v>
      </c>
      <c r="D11" s="4">
        <v>5.41</v>
      </c>
      <c r="E11" s="3">
        <f t="shared" si="0"/>
        <v>20.84</v>
      </c>
      <c r="F11" s="11">
        <v>72.739999999999995</v>
      </c>
      <c r="G11" s="11">
        <v>89.1</v>
      </c>
      <c r="I11" s="4">
        <v>9</v>
      </c>
      <c r="J11" s="10">
        <v>6.27</v>
      </c>
      <c r="K11" s="4">
        <v>7.08</v>
      </c>
      <c r="L11" s="4">
        <v>4.0199999999999996</v>
      </c>
      <c r="M11" s="3">
        <f t="shared" si="1"/>
        <v>17.369999999999997</v>
      </c>
      <c r="N11" s="11">
        <v>75.819999999999993</v>
      </c>
      <c r="O11" s="11">
        <v>92.16</v>
      </c>
      <c r="Q11" s="4">
        <v>9</v>
      </c>
      <c r="R11" s="4">
        <v>7.85</v>
      </c>
      <c r="S11" s="4">
        <v>6.11</v>
      </c>
      <c r="T11" s="4">
        <v>3.73</v>
      </c>
      <c r="U11" s="3">
        <f t="shared" si="2"/>
        <v>17.690000000000001</v>
      </c>
      <c r="V11" s="11">
        <v>178.22</v>
      </c>
      <c r="W11" s="11">
        <v>194.56</v>
      </c>
      <c r="Y11" s="4">
        <v>9</v>
      </c>
      <c r="Z11" s="4">
        <v>9.56</v>
      </c>
      <c r="AA11" s="4">
        <v>4.74</v>
      </c>
      <c r="AB11" s="4">
        <v>3.96</v>
      </c>
      <c r="AC11" s="3">
        <f t="shared" si="3"/>
        <v>18.260000000000002</v>
      </c>
      <c r="AD11" s="11">
        <v>290.86</v>
      </c>
      <c r="AE11" s="11">
        <v>307.24</v>
      </c>
      <c r="AG11" s="4">
        <v>9</v>
      </c>
      <c r="AH11" s="4">
        <v>8.4</v>
      </c>
      <c r="AI11" s="4">
        <v>6.45</v>
      </c>
      <c r="AJ11" s="4">
        <v>4.45</v>
      </c>
      <c r="AK11" s="3">
        <f t="shared" si="4"/>
        <v>19.3</v>
      </c>
      <c r="AL11" s="11">
        <v>362.54</v>
      </c>
      <c r="AM11" s="11">
        <v>378.92</v>
      </c>
      <c r="AO11" s="4">
        <v>9</v>
      </c>
      <c r="AP11" s="4">
        <v>9.24</v>
      </c>
      <c r="AQ11" s="4">
        <v>6.83</v>
      </c>
      <c r="AR11" s="10">
        <v>2.17</v>
      </c>
      <c r="AS11" s="3">
        <f t="shared" si="5"/>
        <v>18.240000000000002</v>
      </c>
      <c r="AT11" s="11">
        <v>393.26</v>
      </c>
      <c r="AU11" s="11">
        <v>409.64</v>
      </c>
      <c r="AW11" s="4">
        <v>9</v>
      </c>
      <c r="AX11" s="4">
        <v>7.83</v>
      </c>
      <c r="AY11" s="4">
        <v>5.79</v>
      </c>
      <c r="AZ11" s="4">
        <v>3.52</v>
      </c>
      <c r="BA11" s="3">
        <f t="shared" si="6"/>
        <v>17.14</v>
      </c>
      <c r="BB11" s="11">
        <v>495.66</v>
      </c>
      <c r="BC11" s="11">
        <v>512.04</v>
      </c>
      <c r="BE11" s="4">
        <v>9</v>
      </c>
      <c r="BF11" s="4">
        <v>7.77</v>
      </c>
      <c r="BG11" s="4">
        <v>6.3</v>
      </c>
      <c r="BH11" s="4">
        <v>3</v>
      </c>
      <c r="BI11" s="3">
        <f t="shared" si="7"/>
        <v>17.07</v>
      </c>
      <c r="BJ11" s="11">
        <v>1000.76</v>
      </c>
      <c r="BK11" s="11">
        <v>1024.04</v>
      </c>
    </row>
    <row r="12" spans="1:63" x14ac:dyDescent="0.25">
      <c r="A12" s="4">
        <v>10</v>
      </c>
      <c r="B12" s="4">
        <v>10.84</v>
      </c>
      <c r="C12" s="4">
        <v>7.36</v>
      </c>
      <c r="D12" s="4">
        <v>5.09</v>
      </c>
      <c r="E12" s="3">
        <f t="shared" si="0"/>
        <v>23.29</v>
      </c>
      <c r="F12" s="11">
        <v>72.739999999999995</v>
      </c>
      <c r="G12" s="11">
        <v>89.1</v>
      </c>
      <c r="I12" s="4">
        <v>10</v>
      </c>
      <c r="J12" s="4">
        <v>10.92</v>
      </c>
      <c r="K12" s="4">
        <v>6.5</v>
      </c>
      <c r="L12" s="10">
        <v>2.6</v>
      </c>
      <c r="M12" s="3">
        <f t="shared" si="1"/>
        <v>20.020000000000003</v>
      </c>
      <c r="N12" s="11">
        <v>75.819999999999993</v>
      </c>
      <c r="O12" s="11">
        <v>92.16</v>
      </c>
      <c r="Q12" s="4">
        <v>10</v>
      </c>
      <c r="R12" s="4">
        <v>9.26</v>
      </c>
      <c r="S12" s="4">
        <v>6.11</v>
      </c>
      <c r="T12" s="4">
        <v>3.85</v>
      </c>
      <c r="U12" s="3">
        <f t="shared" si="2"/>
        <v>19.220000000000002</v>
      </c>
      <c r="V12" s="11">
        <v>178.22</v>
      </c>
      <c r="W12" s="11">
        <v>194.56</v>
      </c>
      <c r="Y12" s="4">
        <v>10</v>
      </c>
      <c r="Z12" s="4">
        <v>9.82</v>
      </c>
      <c r="AA12" s="4">
        <v>2.08</v>
      </c>
      <c r="AB12" s="4">
        <v>3.76</v>
      </c>
      <c r="AC12" s="3">
        <f t="shared" si="3"/>
        <v>15.66</v>
      </c>
      <c r="AD12" s="11">
        <v>290.86</v>
      </c>
      <c r="AE12" s="11">
        <v>307.24</v>
      </c>
      <c r="AG12" s="4">
        <v>10</v>
      </c>
      <c r="AH12" s="4">
        <v>9.6999999999999993</v>
      </c>
      <c r="AI12" s="4">
        <v>6.53</v>
      </c>
      <c r="AJ12" s="4">
        <v>3.95</v>
      </c>
      <c r="AK12" s="3">
        <f t="shared" si="4"/>
        <v>20.18</v>
      </c>
      <c r="AL12" s="11">
        <v>362.54</v>
      </c>
      <c r="AM12" s="11">
        <v>378.92</v>
      </c>
      <c r="AO12" s="4">
        <v>10</v>
      </c>
      <c r="AP12" s="4">
        <v>9.7200000000000006</v>
      </c>
      <c r="AQ12" s="4">
        <v>1.29</v>
      </c>
      <c r="AR12" s="4">
        <v>3.41</v>
      </c>
      <c r="AS12" s="3">
        <f t="shared" si="5"/>
        <v>14.420000000000002</v>
      </c>
      <c r="AT12" s="11">
        <v>393.26</v>
      </c>
      <c r="AU12" s="11">
        <v>409.64</v>
      </c>
      <c r="AW12" s="4">
        <v>10</v>
      </c>
      <c r="AX12" s="4">
        <v>8.17</v>
      </c>
      <c r="AY12" s="4">
        <v>6.6</v>
      </c>
      <c r="AZ12" s="4">
        <v>4.9800000000000004</v>
      </c>
      <c r="BA12" s="3">
        <f t="shared" si="6"/>
        <v>19.75</v>
      </c>
      <c r="BB12" s="11">
        <v>495.66</v>
      </c>
      <c r="BC12" s="11">
        <v>512.04</v>
      </c>
      <c r="BE12" s="4">
        <v>10</v>
      </c>
      <c r="BF12" s="4">
        <v>9.7200000000000006</v>
      </c>
      <c r="BG12" s="4">
        <v>6.07</v>
      </c>
      <c r="BH12" s="4">
        <v>4.1399999999999997</v>
      </c>
      <c r="BI12" s="3">
        <f t="shared" si="7"/>
        <v>19.93</v>
      </c>
      <c r="BJ12" s="11">
        <v>1000.76</v>
      </c>
      <c r="BK12" s="11">
        <v>1024.04</v>
      </c>
    </row>
    <row r="13" spans="1:63" x14ac:dyDescent="0.25">
      <c r="A13" s="5" t="s">
        <v>5</v>
      </c>
      <c r="B13" s="6">
        <f>AVERAGE(B4:B12)</f>
        <v>8.3777777777777782</v>
      </c>
      <c r="C13" s="6">
        <f t="shared" ref="C13:E13" si="8">AVERAGE(C4:C12)</f>
        <v>6.2799999999999994</v>
      </c>
      <c r="D13" s="9">
        <f t="shared" si="8"/>
        <v>5.0700000000000012</v>
      </c>
      <c r="E13" s="6">
        <f t="shared" si="8"/>
        <v>19.727777777777774</v>
      </c>
      <c r="F13" s="6">
        <f t="shared" ref="F13:G13" si="9">AVERAGE(F4:F12)</f>
        <v>72.739999999999995</v>
      </c>
      <c r="G13" s="6">
        <f t="shared" si="9"/>
        <v>89.100000000000009</v>
      </c>
      <c r="I13" s="5" t="s">
        <v>5</v>
      </c>
      <c r="J13" s="6">
        <f>AVERAGE(J4:J12)</f>
        <v>7.4688888888888885</v>
      </c>
      <c r="K13" s="6">
        <f t="shared" ref="K13:M13" si="10">AVERAGE(K4:K12)</f>
        <v>6.6733333333333338</v>
      </c>
      <c r="L13" s="9">
        <f t="shared" si="10"/>
        <v>4.086666666666666</v>
      </c>
      <c r="M13" s="6">
        <f t="shared" si="10"/>
        <v>18.228888888888893</v>
      </c>
      <c r="N13" s="6">
        <f t="shared" ref="N13" si="11">AVERAGE(N4:N12)</f>
        <v>75.819999999999993</v>
      </c>
      <c r="O13" s="6">
        <f>AVERAGE(O3:O12)</f>
        <v>92.159999999999982</v>
      </c>
      <c r="Q13" s="5" t="s">
        <v>5</v>
      </c>
      <c r="R13" s="6">
        <f>AVERAGE(R4:R12)</f>
        <v>8.6755555555555564</v>
      </c>
      <c r="S13" s="6">
        <f t="shared" ref="S13:U13" si="12">AVERAGE(S4:S12)</f>
        <v>5.7666666666666657</v>
      </c>
      <c r="T13" s="9">
        <f t="shared" si="12"/>
        <v>3.75</v>
      </c>
      <c r="U13" s="6">
        <f t="shared" si="12"/>
        <v>18.19222222222222</v>
      </c>
      <c r="V13" s="6">
        <f t="shared" ref="V13:W13" si="13">AVERAGE(V4:V12)</f>
        <v>178.22</v>
      </c>
      <c r="W13" s="6">
        <f t="shared" si="13"/>
        <v>194.55999999999997</v>
      </c>
      <c r="Y13" s="5" t="s">
        <v>5</v>
      </c>
      <c r="Z13" s="6">
        <f>AVERAGE(Z4:Z12)</f>
        <v>9.5833333333333339</v>
      </c>
      <c r="AA13" s="6">
        <f t="shared" ref="AA13:AC13" si="14">AVERAGE(AA4:AA12)</f>
        <v>3.5455555555555551</v>
      </c>
      <c r="AB13" s="9">
        <f t="shared" si="14"/>
        <v>3.2477777777777774</v>
      </c>
      <c r="AC13" s="6">
        <f t="shared" si="14"/>
        <v>16.376666666666665</v>
      </c>
      <c r="AD13" s="6">
        <f t="shared" ref="AD13:AE13" si="15">AVERAGE(AD4:AD12)</f>
        <v>290.86000000000007</v>
      </c>
      <c r="AE13" s="6">
        <f t="shared" si="15"/>
        <v>307.24</v>
      </c>
      <c r="AG13" s="5" t="s">
        <v>5</v>
      </c>
      <c r="AH13" s="6">
        <f>AVERAGE(AH4:AH12)</f>
        <v>8.5322222222222237</v>
      </c>
      <c r="AI13" s="6">
        <f t="shared" ref="AI13:AK13" si="16">AVERAGE(AI4:AI12)</f>
        <v>4.5077777777777781</v>
      </c>
      <c r="AJ13" s="9">
        <f t="shared" si="16"/>
        <v>3.8899999999999997</v>
      </c>
      <c r="AK13" s="6">
        <f t="shared" si="16"/>
        <v>16.93</v>
      </c>
      <c r="AL13" s="6">
        <f t="shared" ref="AL13:AM13" si="17">AVERAGE(AL4:AL12)</f>
        <v>362.54</v>
      </c>
      <c r="AM13" s="6">
        <f t="shared" si="17"/>
        <v>378.92</v>
      </c>
      <c r="AO13" s="5" t="s">
        <v>5</v>
      </c>
      <c r="AP13" s="6">
        <f>AVERAGE(AP4:AP12)</f>
        <v>9.7088888888888878</v>
      </c>
      <c r="AQ13" s="6">
        <f t="shared" ref="AQ13:AU13" si="18">AVERAGE(AQ4:AQ12)</f>
        <v>4.8599999999999994</v>
      </c>
      <c r="AR13" s="9">
        <f t="shared" si="18"/>
        <v>3.8777777777777782</v>
      </c>
      <c r="AS13" s="6">
        <f t="shared" si="18"/>
        <v>18.446666666666673</v>
      </c>
      <c r="AT13" s="6">
        <f t="shared" si="18"/>
        <v>393.26</v>
      </c>
      <c r="AU13" s="6">
        <f t="shared" si="18"/>
        <v>409.63999999999993</v>
      </c>
      <c r="AW13" s="5" t="s">
        <v>5</v>
      </c>
      <c r="AX13" s="6">
        <f>AVERAGE(AX4:AX12)</f>
        <v>9.3077777777777779</v>
      </c>
      <c r="AY13" s="6">
        <f t="shared" ref="AY13:BC13" si="19">AVERAGE(AY4:AY12)</f>
        <v>4.6344444444444441</v>
      </c>
      <c r="AZ13" s="9">
        <f t="shared" si="19"/>
        <v>3.3522222222222222</v>
      </c>
      <c r="BA13" s="6">
        <f t="shared" si="19"/>
        <v>17.294444444444441</v>
      </c>
      <c r="BB13" s="6">
        <f t="shared" si="19"/>
        <v>495.65999999999997</v>
      </c>
      <c r="BC13" s="6">
        <f t="shared" si="19"/>
        <v>512.04</v>
      </c>
      <c r="BE13" s="5" t="s">
        <v>5</v>
      </c>
      <c r="BF13" s="6">
        <f>AVERAGE(BF4:BF12)</f>
        <v>9.25</v>
      </c>
      <c r="BG13" s="6">
        <f t="shared" ref="BG13:BK13" si="20">AVERAGE(BG4:BG12)</f>
        <v>3.7833333333333332</v>
      </c>
      <c r="BH13" s="9">
        <f t="shared" si="20"/>
        <v>3.2677777777777779</v>
      </c>
      <c r="BI13" s="6">
        <f t="shared" si="20"/>
        <v>16.301111111111112</v>
      </c>
      <c r="BJ13" s="6">
        <f t="shared" si="20"/>
        <v>1000.76</v>
      </c>
      <c r="BK13" s="6">
        <f t="shared" si="20"/>
        <v>1024.04</v>
      </c>
    </row>
    <row r="14" spans="1:63" x14ac:dyDescent="0.25">
      <c r="A14" s="7" t="s">
        <v>6</v>
      </c>
      <c r="B14" s="7">
        <f>MIN(B4:B12)</f>
        <v>7.08</v>
      </c>
      <c r="C14" s="7">
        <f t="shared" ref="C14:E14" si="21">MIN(C4:C12)</f>
        <v>3.68</v>
      </c>
      <c r="D14" s="7">
        <f t="shared" si="21"/>
        <v>2.02</v>
      </c>
      <c r="E14" s="7">
        <f t="shared" si="21"/>
        <v>15.44</v>
      </c>
      <c r="F14" s="7">
        <f t="shared" ref="F14:G14" si="22">MIN(F4:F12)</f>
        <v>72.739999999999995</v>
      </c>
      <c r="G14" s="7">
        <f t="shared" si="22"/>
        <v>89.1</v>
      </c>
      <c r="I14" s="7" t="s">
        <v>6</v>
      </c>
      <c r="J14" s="7">
        <f>MIN(J4:J12)</f>
        <v>6.27</v>
      </c>
      <c r="K14" s="7">
        <f t="shared" ref="K14:M14" si="23">MIN(K4:K12)</f>
        <v>6.06</v>
      </c>
      <c r="L14" s="7">
        <f t="shared" si="23"/>
        <v>2.6</v>
      </c>
      <c r="M14" s="7">
        <f t="shared" si="23"/>
        <v>16.41</v>
      </c>
      <c r="N14" s="7">
        <f t="shared" ref="N14" si="24">MIN(N4:N12)</f>
        <v>75.819999999999993</v>
      </c>
      <c r="O14" s="7">
        <f>MIN(O3:O12)</f>
        <v>92.16</v>
      </c>
      <c r="Q14" s="7" t="s">
        <v>6</v>
      </c>
      <c r="R14" s="7">
        <f>MIN(R4:R12)</f>
        <v>4.47</v>
      </c>
      <c r="S14" s="7">
        <f t="shared" ref="S14:U14" si="25">MIN(S4:S12)</f>
        <v>1.7</v>
      </c>
      <c r="T14" s="7">
        <f t="shared" si="25"/>
        <v>2.91</v>
      </c>
      <c r="U14" s="7">
        <f t="shared" si="25"/>
        <v>13.499999999999998</v>
      </c>
      <c r="V14" s="7">
        <f t="shared" ref="V14:W14" si="26">MIN(V4:V12)</f>
        <v>178.22</v>
      </c>
      <c r="W14" s="7">
        <f t="shared" si="26"/>
        <v>194.56</v>
      </c>
      <c r="Y14" s="7" t="s">
        <v>6</v>
      </c>
      <c r="Z14" s="7">
        <f>MIN(Z4:Z12)</f>
        <v>6.03</v>
      </c>
      <c r="AA14" s="7">
        <f t="shared" ref="AA14:AC14" si="27">MIN(AA4:AA12)</f>
        <v>1.8</v>
      </c>
      <c r="AB14" s="7">
        <f t="shared" si="27"/>
        <v>1.9</v>
      </c>
      <c r="AC14" s="7">
        <f t="shared" si="27"/>
        <v>12.18</v>
      </c>
      <c r="AD14" s="7">
        <f t="shared" ref="AD14:AE14" si="28">MIN(AD4:AD12)</f>
        <v>290.86</v>
      </c>
      <c r="AE14" s="7">
        <f t="shared" si="28"/>
        <v>307.24</v>
      </c>
      <c r="AG14" s="7" t="s">
        <v>6</v>
      </c>
      <c r="AH14" s="7">
        <f>MIN(AH4:AH12)</f>
        <v>7.51</v>
      </c>
      <c r="AI14" s="7">
        <f t="shared" ref="AI14:AK14" si="29">MIN(AI4:AI12)</f>
        <v>0.9</v>
      </c>
      <c r="AJ14" s="7">
        <f t="shared" si="29"/>
        <v>2.93</v>
      </c>
      <c r="AK14" s="7">
        <f t="shared" si="29"/>
        <v>12.59</v>
      </c>
      <c r="AL14" s="7">
        <f t="shared" ref="AL14:AM14" si="30">MIN(AL4:AL12)</f>
        <v>362.54</v>
      </c>
      <c r="AM14" s="7">
        <f t="shared" si="30"/>
        <v>378.92</v>
      </c>
      <c r="AO14" s="7" t="s">
        <v>6</v>
      </c>
      <c r="AP14" s="7">
        <f>MIN(AP4:AP12)</f>
        <v>7.09</v>
      </c>
      <c r="AQ14" s="7">
        <f t="shared" ref="AQ14:AU14" si="31">MIN(AQ4:AQ12)</f>
        <v>0.96</v>
      </c>
      <c r="AR14" s="7">
        <f t="shared" si="31"/>
        <v>2.17</v>
      </c>
      <c r="AS14" s="7">
        <f t="shared" si="31"/>
        <v>14.420000000000002</v>
      </c>
      <c r="AT14" s="7">
        <f t="shared" si="31"/>
        <v>393.26</v>
      </c>
      <c r="AU14" s="7">
        <f t="shared" si="31"/>
        <v>409.64</v>
      </c>
      <c r="AW14" s="7" t="s">
        <v>6</v>
      </c>
      <c r="AX14" s="7">
        <f>MIN(AX4:AX12)</f>
        <v>7.32</v>
      </c>
      <c r="AY14" s="7">
        <f t="shared" ref="AY14:BC14" si="32">MIN(AY4:AY12)</f>
        <v>0.45</v>
      </c>
      <c r="AZ14" s="7">
        <f t="shared" si="32"/>
        <v>2.21</v>
      </c>
      <c r="BA14" s="7">
        <f t="shared" si="32"/>
        <v>9.98</v>
      </c>
      <c r="BB14" s="7">
        <f t="shared" si="32"/>
        <v>495.66</v>
      </c>
      <c r="BC14" s="7">
        <f t="shared" si="32"/>
        <v>512.04</v>
      </c>
      <c r="BE14" s="7" t="s">
        <v>6</v>
      </c>
      <c r="BF14" s="7">
        <f>MIN(BF4:BF12)</f>
        <v>6.67</v>
      </c>
      <c r="BG14" s="7">
        <f t="shared" ref="BG14:BK14" si="33">MIN(BG4:BG12)</f>
        <v>0.56999999999999995</v>
      </c>
      <c r="BH14" s="7">
        <f t="shared" si="33"/>
        <v>1.46</v>
      </c>
      <c r="BI14" s="7">
        <f t="shared" si="33"/>
        <v>12.44</v>
      </c>
      <c r="BJ14" s="7">
        <f t="shared" si="33"/>
        <v>1000.76</v>
      </c>
      <c r="BK14" s="7">
        <f t="shared" si="33"/>
        <v>1024.04</v>
      </c>
    </row>
    <row r="15" spans="1:63" x14ac:dyDescent="0.25">
      <c r="A15" s="7" t="s">
        <v>7</v>
      </c>
      <c r="B15" s="7">
        <f>MAX(B4:B12)</f>
        <v>10.84</v>
      </c>
      <c r="C15" s="7">
        <f t="shared" ref="C15:E15" si="34">MAX(C4:C12)</f>
        <v>7.36</v>
      </c>
      <c r="D15" s="7">
        <f t="shared" si="34"/>
        <v>7.72</v>
      </c>
      <c r="E15" s="7">
        <f t="shared" si="34"/>
        <v>23.29</v>
      </c>
      <c r="F15" s="7">
        <f t="shared" ref="F15:G15" si="35">MAX(F4:F12)</f>
        <v>72.739999999999995</v>
      </c>
      <c r="G15" s="7">
        <f t="shared" si="35"/>
        <v>89.1</v>
      </c>
      <c r="I15" s="7" t="s">
        <v>7</v>
      </c>
      <c r="J15" s="7">
        <f>MAX(J4:J12)</f>
        <v>10.92</v>
      </c>
      <c r="K15" s="7">
        <f t="shared" ref="K15:M15" si="36">MAX(K4:K12)</f>
        <v>7.73</v>
      </c>
      <c r="L15" s="7">
        <f t="shared" si="36"/>
        <v>5.25</v>
      </c>
      <c r="M15" s="7">
        <f t="shared" si="36"/>
        <v>20.630000000000003</v>
      </c>
      <c r="N15" s="7">
        <f t="shared" ref="N15" si="37">MAX(N4:N12)</f>
        <v>75.819999999999993</v>
      </c>
      <c r="O15" s="7">
        <f>MAX(O3:O12)</f>
        <v>92.16</v>
      </c>
      <c r="Q15" s="7" t="s">
        <v>7</v>
      </c>
      <c r="R15" s="7">
        <f>MAX(R4:R12)</f>
        <v>14.14</v>
      </c>
      <c r="S15" s="7">
        <f t="shared" ref="S15:U15" si="38">MAX(S4:S12)</f>
        <v>7.45</v>
      </c>
      <c r="T15" s="7">
        <f t="shared" si="38"/>
        <v>4.16</v>
      </c>
      <c r="U15" s="7">
        <f t="shared" si="38"/>
        <v>19.740000000000002</v>
      </c>
      <c r="V15" s="7">
        <f t="shared" ref="V15:W15" si="39">MAX(V4:V12)</f>
        <v>178.22</v>
      </c>
      <c r="W15" s="7">
        <f t="shared" si="39"/>
        <v>194.56</v>
      </c>
      <c r="Y15" s="7" t="s">
        <v>7</v>
      </c>
      <c r="Z15" s="7">
        <f>MAX(Z4:Z12)</f>
        <v>12.42</v>
      </c>
      <c r="AA15" s="7">
        <f t="shared" ref="AA15:AC15" si="40">MAX(AA4:AA12)</f>
        <v>6.09</v>
      </c>
      <c r="AB15" s="7">
        <f t="shared" si="40"/>
        <v>4.0599999999999996</v>
      </c>
      <c r="AC15" s="7">
        <f t="shared" si="40"/>
        <v>19.919999999999998</v>
      </c>
      <c r="AD15" s="7">
        <f t="shared" ref="AD15:AE15" si="41">MAX(AD4:AD12)</f>
        <v>290.86</v>
      </c>
      <c r="AE15" s="7">
        <f t="shared" si="41"/>
        <v>307.24</v>
      </c>
      <c r="AG15" s="7" t="s">
        <v>7</v>
      </c>
      <c r="AH15" s="7">
        <f>MAX(AH4:AH12)</f>
        <v>10.220000000000001</v>
      </c>
      <c r="AI15" s="7">
        <f t="shared" ref="AI15:AK15" si="42">MAX(AI4:AI12)</f>
        <v>7.02</v>
      </c>
      <c r="AJ15" s="7">
        <f t="shared" si="42"/>
        <v>4.6500000000000004</v>
      </c>
      <c r="AK15" s="7">
        <f t="shared" si="42"/>
        <v>20.18</v>
      </c>
      <c r="AL15" s="7">
        <f t="shared" ref="AL15:AM15" si="43">MAX(AL4:AL12)</f>
        <v>362.54</v>
      </c>
      <c r="AM15" s="7">
        <f t="shared" si="43"/>
        <v>378.92</v>
      </c>
      <c r="AO15" s="7" t="s">
        <v>7</v>
      </c>
      <c r="AP15" s="7">
        <f>MAX(AP4:AP12)</f>
        <v>12.77</v>
      </c>
      <c r="AQ15" s="7">
        <f t="shared" ref="AQ15:AU15" si="44">MAX(AQ4:AQ12)</f>
        <v>6.85</v>
      </c>
      <c r="AR15" s="7">
        <f t="shared" si="44"/>
        <v>5.54</v>
      </c>
      <c r="AS15" s="7">
        <f t="shared" si="44"/>
        <v>22.26</v>
      </c>
      <c r="AT15" s="7">
        <f t="shared" si="44"/>
        <v>393.26</v>
      </c>
      <c r="AU15" s="7">
        <f t="shared" si="44"/>
        <v>409.64</v>
      </c>
      <c r="AW15" s="7" t="s">
        <v>7</v>
      </c>
      <c r="AX15" s="7">
        <f>MAX(AX4:AX12)</f>
        <v>11.58</v>
      </c>
      <c r="AY15" s="7">
        <f t="shared" ref="AY15:BC15" si="45">MAX(AY4:AY12)</f>
        <v>6.87</v>
      </c>
      <c r="AZ15" s="7">
        <f t="shared" si="45"/>
        <v>4.9800000000000004</v>
      </c>
      <c r="BA15" s="7">
        <f t="shared" si="45"/>
        <v>22.2</v>
      </c>
      <c r="BB15" s="7">
        <f t="shared" si="45"/>
        <v>495.66</v>
      </c>
      <c r="BC15" s="7">
        <f t="shared" si="45"/>
        <v>512.04</v>
      </c>
      <c r="BE15" s="7" t="s">
        <v>7</v>
      </c>
      <c r="BF15" s="7">
        <f>MAX(BF4:BF12)</f>
        <v>13.06</v>
      </c>
      <c r="BG15" s="7">
        <f t="shared" ref="BG15:BK15" si="46">MAX(BG4:BG12)</f>
        <v>7.13</v>
      </c>
      <c r="BH15" s="7">
        <f t="shared" si="46"/>
        <v>4.7</v>
      </c>
      <c r="BI15" s="7">
        <f t="shared" si="46"/>
        <v>19.93</v>
      </c>
      <c r="BJ15" s="7">
        <f t="shared" si="46"/>
        <v>1000.76</v>
      </c>
      <c r="BK15" s="7">
        <f t="shared" si="46"/>
        <v>1024.04</v>
      </c>
    </row>
    <row r="16" spans="1:63" x14ac:dyDescent="0.25">
      <c r="A16" s="7" t="s">
        <v>8</v>
      </c>
      <c r="B16" s="7">
        <f>_xlfn.STDEV.S(B4:B12)</f>
        <v>1.17051033504383</v>
      </c>
      <c r="C16" s="7">
        <f t="shared" ref="C16:E16" si="47">_xlfn.STDEV.S(C4:C12)</f>
        <v>1.0579224924350585</v>
      </c>
      <c r="D16" s="7">
        <f t="shared" si="47"/>
        <v>1.4469623353771113</v>
      </c>
      <c r="E16" s="7">
        <f t="shared" si="47"/>
        <v>2.3814479722312907</v>
      </c>
      <c r="F16" s="7">
        <f t="shared" ref="F16:G16" si="48">_xlfn.STDEV.S(F4:F12)</f>
        <v>0</v>
      </c>
      <c r="G16" s="7">
        <f t="shared" si="48"/>
        <v>1.5072887603364239E-14</v>
      </c>
      <c r="I16" s="7" t="s">
        <v>8</v>
      </c>
      <c r="J16" s="7">
        <f>_xlfn.STDEV.S(J4:J12)</f>
        <v>1.4129618222411777</v>
      </c>
      <c r="K16" s="7">
        <f t="shared" ref="K16:M16" si="49">_xlfn.STDEV.S(K4:K12)</f>
        <v>0.51672042731055268</v>
      </c>
      <c r="L16" s="7">
        <f t="shared" si="49"/>
        <v>0.75746287037716087</v>
      </c>
      <c r="M16" s="7">
        <f t="shared" si="49"/>
        <v>1.3357342965991081</v>
      </c>
      <c r="N16" s="7">
        <f t="shared" ref="N16:O16" si="50">_xlfn.STDEV.S(N4:N12)</f>
        <v>0</v>
      </c>
      <c r="O16" s="7">
        <f t="shared" si="50"/>
        <v>1.5072887603364239E-14</v>
      </c>
      <c r="Q16" s="7" t="s">
        <v>8</v>
      </c>
      <c r="R16" s="7">
        <f>_xlfn.STDEV.S(R4:R12)</f>
        <v>2.5360210523135969</v>
      </c>
      <c r="S16" s="7">
        <f t="shared" ref="S16:U16" si="51">_xlfn.STDEV.S(S4:S12)</f>
        <v>1.7000808804289333</v>
      </c>
      <c r="T16" s="7">
        <f t="shared" si="51"/>
        <v>0.36324922573902335</v>
      </c>
      <c r="U16" s="7">
        <f t="shared" si="51"/>
        <v>1.888615748225257</v>
      </c>
      <c r="V16" s="7">
        <f t="shared" ref="V16:W16" si="52">_xlfn.STDEV.S(V4:V12)</f>
        <v>0</v>
      </c>
      <c r="W16" s="7">
        <f t="shared" si="52"/>
        <v>3.0145775206728478E-14</v>
      </c>
      <c r="Y16" s="7" t="s">
        <v>8</v>
      </c>
      <c r="Z16" s="7">
        <f>_xlfn.STDEV.S(Z4:Z12)</f>
        <v>1.9789138435010252</v>
      </c>
      <c r="AA16" s="7">
        <f t="shared" ref="AA16:AC16" si="53">_xlfn.STDEV.S(AA4:AA12)</f>
        <v>1.5203462690380047</v>
      </c>
      <c r="AB16" s="7">
        <f t="shared" si="53"/>
        <v>0.82021000020997503</v>
      </c>
      <c r="AC16" s="7">
        <f t="shared" si="53"/>
        <v>2.7348994497056092</v>
      </c>
      <c r="AD16" s="7">
        <f>_xlfn.STDEV.S(AD3:AD12)</f>
        <v>5.9918224530375701E-14</v>
      </c>
      <c r="AE16" s="7">
        <f t="shared" ref="AE16" si="54">_xlfn.STDEV.S(AE4:AE12)</f>
        <v>0</v>
      </c>
      <c r="AG16" s="7" t="s">
        <v>8</v>
      </c>
      <c r="AH16" s="7">
        <f>_xlfn.STDEV.S(AH4:AH12)</f>
        <v>0.94358065073656394</v>
      </c>
      <c r="AI16" s="7">
        <f t="shared" ref="AI16:AK16" si="55">_xlfn.STDEV.S(AI4:AI12)</f>
        <v>2.2541061298094283</v>
      </c>
      <c r="AJ16" s="7">
        <f t="shared" si="55"/>
        <v>0.54895354994753365</v>
      </c>
      <c r="AK16" s="7">
        <f t="shared" si="55"/>
        <v>2.6120920734154782</v>
      </c>
      <c r="AL16" s="7">
        <f t="shared" ref="AL16:AM16" si="56">_xlfn.STDEV.S(AL4:AL12)</f>
        <v>0</v>
      </c>
      <c r="AM16" s="7">
        <f t="shared" si="56"/>
        <v>0</v>
      </c>
      <c r="AO16" s="7" t="s">
        <v>8</v>
      </c>
      <c r="AP16" s="7">
        <f>_xlfn.STDEV.S(AP4:AP12)</f>
        <v>1.9085625772059773</v>
      </c>
      <c r="AQ16" s="7">
        <f t="shared" ref="AQ16:AU16" si="57">_xlfn.STDEV.S(AQ4:AQ12)</f>
        <v>2.5081716448441109</v>
      </c>
      <c r="AR16" s="7">
        <f t="shared" si="57"/>
        <v>1.0096135124117733</v>
      </c>
      <c r="AS16" s="7">
        <f t="shared" si="57"/>
        <v>2.4680255266102726</v>
      </c>
      <c r="AT16" s="7">
        <f t="shared" si="57"/>
        <v>0</v>
      </c>
      <c r="AU16" s="7">
        <f t="shared" si="57"/>
        <v>6.0291550413456957E-14</v>
      </c>
      <c r="AW16" s="7" t="s">
        <v>8</v>
      </c>
      <c r="AX16" s="7">
        <f>_xlfn.STDEV.S(AX4:AX12)</f>
        <v>1.6393274366167561</v>
      </c>
      <c r="AY16" s="7">
        <f t="shared" ref="AY16:BC16" si="58">_xlfn.STDEV.S(AY4:AY12)</f>
        <v>2.7819916926148029</v>
      </c>
      <c r="AZ16" s="7">
        <f t="shared" si="58"/>
        <v>1.0572106906593615</v>
      </c>
      <c r="BA16" s="7">
        <f t="shared" si="58"/>
        <v>3.7102699063245872</v>
      </c>
      <c r="BB16" s="7">
        <f t="shared" si="58"/>
        <v>6.0291550413456957E-14</v>
      </c>
      <c r="BC16" s="7">
        <f t="shared" si="58"/>
        <v>0</v>
      </c>
      <c r="BE16" s="7" t="s">
        <v>8</v>
      </c>
      <c r="BF16" s="7">
        <f>_xlfn.STDEV.S(BF4:BF12)</f>
        <v>2.1938550544646231</v>
      </c>
      <c r="BG16" s="7">
        <f t="shared" ref="BG16:BK16" si="59">_xlfn.STDEV.S(BG4:BG12)</f>
        <v>2.3577054523413228</v>
      </c>
      <c r="BH16" s="7">
        <f t="shared" si="59"/>
        <v>1.0183046913593425</v>
      </c>
      <c r="BI16" s="7">
        <f t="shared" si="59"/>
        <v>2.8227090022018047</v>
      </c>
      <c r="BJ16" s="7">
        <f t="shared" si="59"/>
        <v>0</v>
      </c>
      <c r="BK16" s="7">
        <f t="shared" si="59"/>
        <v>0</v>
      </c>
    </row>
    <row r="19" spans="1:63" x14ac:dyDescent="0.25">
      <c r="A19" t="s">
        <v>15</v>
      </c>
      <c r="B19" t="s">
        <v>0</v>
      </c>
      <c r="C19" s="8" t="s">
        <v>10</v>
      </c>
      <c r="I19" t="s">
        <v>15</v>
      </c>
      <c r="J19" t="s">
        <v>0</v>
      </c>
      <c r="K19" s="8" t="s">
        <v>9</v>
      </c>
      <c r="Q19" t="s">
        <v>15</v>
      </c>
      <c r="R19" t="s">
        <v>0</v>
      </c>
      <c r="S19" s="8" t="s">
        <v>11</v>
      </c>
      <c r="Y19" t="s">
        <v>15</v>
      </c>
      <c r="Z19" t="s">
        <v>0</v>
      </c>
      <c r="AA19" s="8" t="s">
        <v>13</v>
      </c>
      <c r="AG19" t="s">
        <v>15</v>
      </c>
      <c r="AH19" t="s">
        <v>0</v>
      </c>
      <c r="AI19" s="8" t="s">
        <v>14</v>
      </c>
      <c r="AO19" t="s">
        <v>15</v>
      </c>
      <c r="AP19" t="s">
        <v>0</v>
      </c>
      <c r="AQ19" s="8" t="s">
        <v>20</v>
      </c>
      <c r="AW19" t="s">
        <v>15</v>
      </c>
      <c r="AX19" t="s">
        <v>0</v>
      </c>
      <c r="AY19" s="8" t="s">
        <v>21</v>
      </c>
      <c r="BE19" t="s">
        <v>15</v>
      </c>
      <c r="BF19" t="s">
        <v>0</v>
      </c>
      <c r="BG19" s="8" t="s">
        <v>22</v>
      </c>
    </row>
    <row r="20" spans="1:63" ht="60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19</v>
      </c>
      <c r="F20" s="1" t="s">
        <v>17</v>
      </c>
      <c r="G20" s="1" t="s">
        <v>18</v>
      </c>
      <c r="I20" s="1" t="s">
        <v>1</v>
      </c>
      <c r="J20" s="1" t="s">
        <v>2</v>
      </c>
      <c r="K20" s="1" t="s">
        <v>3</v>
      </c>
      <c r="L20" s="1" t="s">
        <v>4</v>
      </c>
      <c r="M20" s="1" t="s">
        <v>19</v>
      </c>
      <c r="N20" s="1" t="s">
        <v>17</v>
      </c>
      <c r="O20" s="1" t="s">
        <v>18</v>
      </c>
      <c r="Q20" s="1" t="s">
        <v>1</v>
      </c>
      <c r="R20" s="1" t="s">
        <v>2</v>
      </c>
      <c r="S20" s="1" t="s">
        <v>3</v>
      </c>
      <c r="T20" s="1" t="s">
        <v>4</v>
      </c>
      <c r="U20" s="1" t="s">
        <v>19</v>
      </c>
      <c r="V20" s="1" t="s">
        <v>17</v>
      </c>
      <c r="W20" s="1" t="s">
        <v>18</v>
      </c>
      <c r="Y20" s="1" t="s">
        <v>1</v>
      </c>
      <c r="Z20" s="1" t="s">
        <v>2</v>
      </c>
      <c r="AA20" s="1" t="s">
        <v>3</v>
      </c>
      <c r="AB20" s="1" t="s">
        <v>4</v>
      </c>
      <c r="AC20" s="1" t="s">
        <v>19</v>
      </c>
      <c r="AD20" s="1" t="s">
        <v>17</v>
      </c>
      <c r="AE20" s="1" t="s">
        <v>18</v>
      </c>
      <c r="AG20" s="1" t="s">
        <v>1</v>
      </c>
      <c r="AH20" s="1" t="s">
        <v>2</v>
      </c>
      <c r="AI20" s="1" t="s">
        <v>3</v>
      </c>
      <c r="AJ20" s="1" t="s">
        <v>4</v>
      </c>
      <c r="AK20" s="1" t="s">
        <v>19</v>
      </c>
      <c r="AL20" s="1" t="s">
        <v>17</v>
      </c>
      <c r="AM20" s="1" t="s">
        <v>18</v>
      </c>
      <c r="AO20" s="1" t="s">
        <v>1</v>
      </c>
      <c r="AP20" s="1" t="s">
        <v>2</v>
      </c>
      <c r="AQ20" s="1" t="s">
        <v>3</v>
      </c>
      <c r="AR20" s="1" t="s">
        <v>4</v>
      </c>
      <c r="AS20" s="1" t="s">
        <v>19</v>
      </c>
      <c r="AT20" s="1" t="s">
        <v>17</v>
      </c>
      <c r="AU20" s="1" t="s">
        <v>18</v>
      </c>
      <c r="AW20" s="1" t="s">
        <v>1</v>
      </c>
      <c r="AX20" s="1" t="s">
        <v>2</v>
      </c>
      <c r="AY20" s="1" t="s">
        <v>3</v>
      </c>
      <c r="AZ20" s="1" t="s">
        <v>4</v>
      </c>
      <c r="BA20" s="1" t="s">
        <v>19</v>
      </c>
      <c r="BB20" s="1" t="s">
        <v>17</v>
      </c>
      <c r="BC20" s="1" t="s">
        <v>18</v>
      </c>
      <c r="BE20" s="1" t="s">
        <v>1</v>
      </c>
      <c r="BF20" s="1" t="s">
        <v>2</v>
      </c>
      <c r="BG20" s="1" t="s">
        <v>3</v>
      </c>
      <c r="BH20" s="1" t="s">
        <v>4</v>
      </c>
      <c r="BI20" s="1" t="s">
        <v>19</v>
      </c>
      <c r="BJ20" s="1" t="s">
        <v>17</v>
      </c>
      <c r="BK20" s="1" t="s">
        <v>18</v>
      </c>
    </row>
    <row r="21" spans="1:63" x14ac:dyDescent="0.25">
      <c r="A21" s="2">
        <v>1</v>
      </c>
      <c r="B21" s="2" t="s">
        <v>16</v>
      </c>
      <c r="C21" s="2" t="s">
        <v>16</v>
      </c>
      <c r="D21" s="2" t="s">
        <v>16</v>
      </c>
      <c r="E21" s="2" t="s">
        <v>16</v>
      </c>
      <c r="F21" s="2" t="s">
        <v>16</v>
      </c>
      <c r="G21" s="2" t="s">
        <v>16</v>
      </c>
      <c r="I21" s="2">
        <v>1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Q21" s="2">
        <v>1</v>
      </c>
      <c r="R21" s="2">
        <v>43.97</v>
      </c>
      <c r="S21" s="2">
        <v>6.96</v>
      </c>
      <c r="T21" s="2">
        <v>12.78</v>
      </c>
      <c r="U21" s="3">
        <f t="shared" ref="U21:U30" si="60">R21+S21+T21</f>
        <v>63.71</v>
      </c>
      <c r="V21" s="11">
        <v>178.22</v>
      </c>
      <c r="W21" s="11">
        <v>194.56</v>
      </c>
      <c r="Y21" s="2">
        <v>1</v>
      </c>
      <c r="Z21" s="2">
        <v>66.400000000000006</v>
      </c>
      <c r="AA21" s="2">
        <v>7.96</v>
      </c>
      <c r="AB21" s="2">
        <v>11.53</v>
      </c>
      <c r="AC21" s="3">
        <f t="shared" ref="AC21" si="61">Z21+AA21+AB21</f>
        <v>85.89</v>
      </c>
      <c r="AD21" s="11">
        <v>290.86</v>
      </c>
      <c r="AE21" s="11">
        <v>307.24</v>
      </c>
      <c r="AG21" s="2">
        <v>1</v>
      </c>
      <c r="AH21" s="2">
        <v>46.98</v>
      </c>
      <c r="AI21" s="2">
        <v>9.26</v>
      </c>
      <c r="AJ21" s="2">
        <v>10.47</v>
      </c>
      <c r="AK21" s="3">
        <f t="shared" ref="AK21" si="62">AH21+AI21+AJ21</f>
        <v>66.709999999999994</v>
      </c>
      <c r="AL21" s="11">
        <v>362.54</v>
      </c>
      <c r="AM21" s="11">
        <v>378.92</v>
      </c>
      <c r="AO21" s="2">
        <v>1</v>
      </c>
      <c r="AP21" s="2">
        <v>72.849999999999994</v>
      </c>
      <c r="AQ21" s="2">
        <v>11.95</v>
      </c>
      <c r="AR21" s="2">
        <v>12.32</v>
      </c>
      <c r="AS21" s="3">
        <f t="shared" ref="AS21" si="63">AP21+AQ21+AR21</f>
        <v>97.12</v>
      </c>
      <c r="AT21" s="11">
        <v>393.26</v>
      </c>
      <c r="AU21" s="11">
        <v>409.64</v>
      </c>
      <c r="AW21" s="2">
        <v>1</v>
      </c>
      <c r="AX21" s="2">
        <v>53.58</v>
      </c>
      <c r="AY21" s="2">
        <v>13.01</v>
      </c>
      <c r="AZ21" s="2">
        <v>14.18</v>
      </c>
      <c r="BA21" s="3">
        <f t="shared" ref="BA21" si="64">AX21+AY21+AZ21</f>
        <v>80.77000000000001</v>
      </c>
      <c r="BB21" s="11">
        <v>495.66</v>
      </c>
      <c r="BC21" s="11">
        <v>512.04</v>
      </c>
      <c r="BE21" s="2">
        <v>1</v>
      </c>
      <c r="BF21" s="2">
        <v>44.66</v>
      </c>
      <c r="BG21" s="2">
        <v>5.64</v>
      </c>
      <c r="BH21" s="2">
        <v>9.2799999999999994</v>
      </c>
      <c r="BI21" s="3">
        <f t="shared" ref="BI21" si="65">BF21+BG21+BH21</f>
        <v>59.58</v>
      </c>
      <c r="BJ21" s="11">
        <v>1000.76</v>
      </c>
      <c r="BK21" s="11">
        <v>1024.04</v>
      </c>
    </row>
    <row r="22" spans="1:63" x14ac:dyDescent="0.25">
      <c r="A22" s="4">
        <v>2</v>
      </c>
      <c r="B22" s="2" t="s">
        <v>16</v>
      </c>
      <c r="C22" s="2" t="s">
        <v>16</v>
      </c>
      <c r="D22" s="2" t="s">
        <v>16</v>
      </c>
      <c r="E22" s="2" t="s">
        <v>16</v>
      </c>
      <c r="F22" s="2" t="s">
        <v>16</v>
      </c>
      <c r="G22" s="2" t="s">
        <v>16</v>
      </c>
      <c r="I22" s="4">
        <v>2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Q22" s="4">
        <v>2</v>
      </c>
      <c r="R22" s="4">
        <v>6.85</v>
      </c>
      <c r="S22" s="4">
        <v>10.79</v>
      </c>
      <c r="T22" s="4">
        <v>13.44</v>
      </c>
      <c r="U22" s="3">
        <f>R22+S22+T22</f>
        <v>31.08</v>
      </c>
      <c r="V22" s="11">
        <v>178.22</v>
      </c>
      <c r="W22" s="11">
        <v>194.56</v>
      </c>
      <c r="Y22" s="4">
        <v>2</v>
      </c>
      <c r="Z22" s="4">
        <v>10.32</v>
      </c>
      <c r="AA22" s="4">
        <v>3.3</v>
      </c>
      <c r="AB22" s="4">
        <v>11.16</v>
      </c>
      <c r="AC22" s="3">
        <f>Z22+AA22+AB22</f>
        <v>24.78</v>
      </c>
      <c r="AD22" s="11">
        <v>290.86</v>
      </c>
      <c r="AE22" s="11">
        <v>307.24</v>
      </c>
      <c r="AG22" s="4">
        <v>2</v>
      </c>
      <c r="AH22" s="4">
        <v>10.59</v>
      </c>
      <c r="AI22" s="4">
        <v>11.51</v>
      </c>
      <c r="AJ22" s="4">
        <v>14.22</v>
      </c>
      <c r="AK22" s="3">
        <f>AH22+AI22+AJ22</f>
        <v>36.32</v>
      </c>
      <c r="AL22" s="11">
        <v>362.54</v>
      </c>
      <c r="AM22" s="11">
        <v>378.92</v>
      </c>
      <c r="AO22" s="4">
        <v>2</v>
      </c>
      <c r="AP22" s="4">
        <v>13.26</v>
      </c>
      <c r="AQ22" s="4">
        <v>10.74</v>
      </c>
      <c r="AR22" s="4">
        <v>14.09</v>
      </c>
      <c r="AS22" s="3">
        <f>AP22+AQ22+AR22</f>
        <v>38.090000000000003</v>
      </c>
      <c r="AT22" s="11">
        <v>393.26</v>
      </c>
      <c r="AU22" s="11">
        <v>409.64</v>
      </c>
      <c r="AW22" s="4">
        <v>2</v>
      </c>
      <c r="AX22" s="4">
        <v>12.57</v>
      </c>
      <c r="AY22" s="4">
        <v>8.4</v>
      </c>
      <c r="AZ22" s="4">
        <v>12.15</v>
      </c>
      <c r="BA22" s="3">
        <f>AX22+AY22+AZ22</f>
        <v>33.119999999999997</v>
      </c>
      <c r="BB22" s="11">
        <v>495.66</v>
      </c>
      <c r="BC22" s="11">
        <v>512.04</v>
      </c>
      <c r="BE22" s="4">
        <v>2</v>
      </c>
      <c r="BF22" s="4">
        <v>10.130000000000001</v>
      </c>
      <c r="BG22" s="4">
        <v>10.71</v>
      </c>
      <c r="BH22" s="4">
        <v>13.49</v>
      </c>
      <c r="BI22" s="3">
        <f>BF22+BG22+BH22</f>
        <v>34.330000000000005</v>
      </c>
      <c r="BJ22" s="11">
        <v>1000.76</v>
      </c>
      <c r="BK22" s="11">
        <v>1024.04</v>
      </c>
    </row>
    <row r="23" spans="1:63" x14ac:dyDescent="0.25">
      <c r="A23" s="4">
        <v>3</v>
      </c>
      <c r="B23" s="2" t="s">
        <v>16</v>
      </c>
      <c r="C23" s="2" t="s">
        <v>16</v>
      </c>
      <c r="D23" s="2" t="s">
        <v>16</v>
      </c>
      <c r="E23" s="2" t="s">
        <v>16</v>
      </c>
      <c r="F23" s="2" t="s">
        <v>16</v>
      </c>
      <c r="G23" s="2" t="s">
        <v>16</v>
      </c>
      <c r="I23" s="4">
        <v>3</v>
      </c>
      <c r="J23" s="2" t="s">
        <v>16</v>
      </c>
      <c r="K23" s="2" t="s">
        <v>16</v>
      </c>
      <c r="L23" s="2" t="s">
        <v>16</v>
      </c>
      <c r="M23" s="2" t="s">
        <v>16</v>
      </c>
      <c r="N23" s="2" t="s">
        <v>16</v>
      </c>
      <c r="O23" s="2" t="s">
        <v>16</v>
      </c>
      <c r="Q23" s="4">
        <v>3</v>
      </c>
      <c r="R23" s="4">
        <v>7.83</v>
      </c>
      <c r="S23" s="4">
        <v>11.36</v>
      </c>
      <c r="T23" s="4">
        <v>9.11</v>
      </c>
      <c r="U23" s="3">
        <f>R23+S23+T23</f>
        <v>28.299999999999997</v>
      </c>
      <c r="V23" s="11">
        <v>178.22</v>
      </c>
      <c r="W23" s="11">
        <v>194.56</v>
      </c>
      <c r="Y23" s="4">
        <v>3</v>
      </c>
      <c r="Z23" s="4">
        <v>9.4600000000000009</v>
      </c>
      <c r="AA23" s="4">
        <v>2.4500000000000002</v>
      </c>
      <c r="AB23" s="4">
        <v>10.050000000000001</v>
      </c>
      <c r="AC23" s="3">
        <f>Z23+AA23+AB23</f>
        <v>21.96</v>
      </c>
      <c r="AD23" s="11">
        <v>290.86</v>
      </c>
      <c r="AE23" s="11">
        <v>307.24</v>
      </c>
      <c r="AG23" s="4">
        <v>3</v>
      </c>
      <c r="AH23" s="4">
        <v>9.15</v>
      </c>
      <c r="AI23" s="4">
        <v>12.32</v>
      </c>
      <c r="AJ23" s="4">
        <v>11.87</v>
      </c>
      <c r="AK23" s="3">
        <f>AH23+AI23+AJ23</f>
        <v>33.339999999999996</v>
      </c>
      <c r="AL23" s="11">
        <v>362.54</v>
      </c>
      <c r="AM23" s="11">
        <v>378.92</v>
      </c>
      <c r="AO23" s="4">
        <v>3</v>
      </c>
      <c r="AP23" s="4">
        <v>7.2</v>
      </c>
      <c r="AQ23" s="4">
        <v>7.28</v>
      </c>
      <c r="AR23" s="4">
        <v>12.86</v>
      </c>
      <c r="AS23" s="3">
        <f>AP23+AQ23+AR23</f>
        <v>27.34</v>
      </c>
      <c r="AT23" s="11">
        <v>393.26</v>
      </c>
      <c r="AU23" s="11">
        <v>409.64</v>
      </c>
      <c r="AW23" s="4">
        <v>3</v>
      </c>
      <c r="AX23" s="4">
        <v>9.66</v>
      </c>
      <c r="AY23" s="4">
        <v>11.27</v>
      </c>
      <c r="AZ23" s="4">
        <v>12.27</v>
      </c>
      <c r="BA23" s="3">
        <f>AX23+AY23+AZ23</f>
        <v>33.200000000000003</v>
      </c>
      <c r="BB23" s="11">
        <v>495.66</v>
      </c>
      <c r="BC23" s="11">
        <v>512.04</v>
      </c>
      <c r="BE23" s="4">
        <v>3</v>
      </c>
      <c r="BF23" s="4">
        <v>8.49</v>
      </c>
      <c r="BG23" s="4">
        <v>7.6</v>
      </c>
      <c r="BH23" s="4">
        <v>13.47</v>
      </c>
      <c r="BI23" s="3">
        <f>BF23+BG23+BH23</f>
        <v>29.560000000000002</v>
      </c>
      <c r="BJ23" s="11">
        <v>1000.76</v>
      </c>
      <c r="BK23" s="11">
        <v>1024.04</v>
      </c>
    </row>
    <row r="24" spans="1:63" x14ac:dyDescent="0.25">
      <c r="A24" s="4">
        <v>4</v>
      </c>
      <c r="B24" s="2" t="s">
        <v>16</v>
      </c>
      <c r="C24" s="2" t="s">
        <v>16</v>
      </c>
      <c r="D24" s="2" t="s">
        <v>16</v>
      </c>
      <c r="E24" s="2" t="s">
        <v>16</v>
      </c>
      <c r="F24" s="2" t="s">
        <v>16</v>
      </c>
      <c r="G24" s="2" t="s">
        <v>16</v>
      </c>
      <c r="I24" s="4">
        <v>4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Q24" s="4">
        <v>4</v>
      </c>
      <c r="R24" s="4">
        <v>8.19</v>
      </c>
      <c r="S24" s="4">
        <v>11.38</v>
      </c>
      <c r="T24" s="4">
        <v>13.34</v>
      </c>
      <c r="U24" s="3">
        <f t="shared" si="60"/>
        <v>32.909999999999997</v>
      </c>
      <c r="V24" s="11">
        <v>178.22</v>
      </c>
      <c r="W24" s="11">
        <v>194.56</v>
      </c>
      <c r="Y24" s="4">
        <v>4</v>
      </c>
      <c r="Z24" s="4">
        <v>8.4700000000000006</v>
      </c>
      <c r="AA24" s="4">
        <v>11.66</v>
      </c>
      <c r="AB24" s="4">
        <v>12.3</v>
      </c>
      <c r="AC24" s="3">
        <f t="shared" ref="AC24:AC30" si="66">Z24+AA24+AB24</f>
        <v>32.430000000000007</v>
      </c>
      <c r="AD24" s="11">
        <v>290.86</v>
      </c>
      <c r="AE24" s="11">
        <v>307.24</v>
      </c>
      <c r="AG24" s="4">
        <v>4</v>
      </c>
      <c r="AH24" s="4">
        <v>11.75</v>
      </c>
      <c r="AI24" s="4">
        <v>11.18</v>
      </c>
      <c r="AJ24" s="4">
        <v>9.1199999999999992</v>
      </c>
      <c r="AK24" s="3">
        <f t="shared" ref="AK24:AK30" si="67">AH24+AI24+AJ24</f>
        <v>32.049999999999997</v>
      </c>
      <c r="AL24" s="11">
        <v>362.54</v>
      </c>
      <c r="AM24" s="11">
        <v>378.92</v>
      </c>
      <c r="AO24" s="4">
        <v>4</v>
      </c>
      <c r="AP24" s="4">
        <v>14.09</v>
      </c>
      <c r="AQ24" s="4">
        <v>6.77</v>
      </c>
      <c r="AR24" s="4">
        <v>13.13</v>
      </c>
      <c r="AS24" s="3">
        <f t="shared" ref="AS24:AS30" si="68">AP24+AQ24+AR24</f>
        <v>33.99</v>
      </c>
      <c r="AT24" s="11">
        <v>393.26</v>
      </c>
      <c r="AU24" s="11">
        <v>409.64</v>
      </c>
      <c r="AW24" s="4">
        <v>4</v>
      </c>
      <c r="AX24" s="4">
        <v>8.77</v>
      </c>
      <c r="AY24" s="4">
        <v>12.23</v>
      </c>
      <c r="AZ24" s="4">
        <v>11.38</v>
      </c>
      <c r="BA24" s="3">
        <f t="shared" ref="BA24:BA30" si="69">AX24+AY24+AZ24</f>
        <v>32.380000000000003</v>
      </c>
      <c r="BB24" s="11">
        <v>495.66</v>
      </c>
      <c r="BC24" s="11">
        <v>512.04</v>
      </c>
      <c r="BE24" s="4">
        <v>4</v>
      </c>
      <c r="BF24" s="4">
        <v>8.07</v>
      </c>
      <c r="BG24" s="4">
        <v>5.96</v>
      </c>
      <c r="BH24" s="4">
        <v>12.1</v>
      </c>
      <c r="BI24" s="3">
        <f t="shared" ref="BI24:BI30" si="70">BF24+BG24+BH24</f>
        <v>26.130000000000003</v>
      </c>
      <c r="BJ24" s="11">
        <v>1000.76</v>
      </c>
      <c r="BK24" s="11">
        <v>1024.04</v>
      </c>
    </row>
    <row r="25" spans="1:63" x14ac:dyDescent="0.25">
      <c r="A25" s="4">
        <v>5</v>
      </c>
      <c r="B25" s="2" t="s">
        <v>16</v>
      </c>
      <c r="C25" s="2" t="s">
        <v>16</v>
      </c>
      <c r="D25" s="2" t="s">
        <v>16</v>
      </c>
      <c r="E25" s="2" t="s">
        <v>16</v>
      </c>
      <c r="F25" s="2" t="s">
        <v>16</v>
      </c>
      <c r="G25" s="2" t="s">
        <v>16</v>
      </c>
      <c r="I25" s="4">
        <v>5</v>
      </c>
      <c r="J25" s="2" t="s">
        <v>16</v>
      </c>
      <c r="K25" s="2" t="s">
        <v>16</v>
      </c>
      <c r="L25" s="2" t="s">
        <v>16</v>
      </c>
      <c r="M25" s="2" t="s">
        <v>16</v>
      </c>
      <c r="N25" s="2" t="s">
        <v>16</v>
      </c>
      <c r="O25" s="2" t="s">
        <v>16</v>
      </c>
      <c r="Q25" s="4">
        <v>5</v>
      </c>
      <c r="R25" s="4">
        <v>8.94</v>
      </c>
      <c r="S25" s="4">
        <v>10.94</v>
      </c>
      <c r="T25" s="4">
        <v>12.48</v>
      </c>
      <c r="U25" s="3">
        <f t="shared" si="60"/>
        <v>32.36</v>
      </c>
      <c r="V25" s="11">
        <v>178.22</v>
      </c>
      <c r="W25" s="11">
        <v>194.56</v>
      </c>
      <c r="Y25" s="4">
        <v>5</v>
      </c>
      <c r="Z25" s="4">
        <v>11.28</v>
      </c>
      <c r="AA25" s="4">
        <v>11.37</v>
      </c>
      <c r="AB25" s="4">
        <v>13.98</v>
      </c>
      <c r="AC25" s="3">
        <f t="shared" si="66"/>
        <v>36.629999999999995</v>
      </c>
      <c r="AD25" s="11">
        <v>290.86</v>
      </c>
      <c r="AE25" s="11">
        <v>307.24</v>
      </c>
      <c r="AG25" s="4">
        <v>5</v>
      </c>
      <c r="AH25" s="4">
        <v>7.67</v>
      </c>
      <c r="AI25" s="4">
        <v>11.43</v>
      </c>
      <c r="AJ25" s="4">
        <v>12.97</v>
      </c>
      <c r="AK25" s="3">
        <f t="shared" si="67"/>
        <v>32.07</v>
      </c>
      <c r="AL25" s="11">
        <v>362.54</v>
      </c>
      <c r="AM25" s="11">
        <v>378.92</v>
      </c>
      <c r="AO25" s="4">
        <v>5</v>
      </c>
      <c r="AP25" s="4">
        <v>7.21</v>
      </c>
      <c r="AQ25" s="4">
        <v>8.81</v>
      </c>
      <c r="AR25" s="4">
        <v>13.93</v>
      </c>
      <c r="AS25" s="3">
        <f t="shared" si="68"/>
        <v>29.95</v>
      </c>
      <c r="AT25" s="11">
        <v>393.26</v>
      </c>
      <c r="AU25" s="11">
        <v>409.64</v>
      </c>
      <c r="AW25" s="4">
        <v>5</v>
      </c>
      <c r="AX25" s="4">
        <v>11.23</v>
      </c>
      <c r="AY25" s="4">
        <v>7.18</v>
      </c>
      <c r="AZ25" s="4">
        <v>13.45</v>
      </c>
      <c r="BA25" s="3">
        <f t="shared" si="69"/>
        <v>31.86</v>
      </c>
      <c r="BB25" s="11">
        <v>495.66</v>
      </c>
      <c r="BC25" s="11">
        <v>512.04</v>
      </c>
      <c r="BE25" s="4">
        <v>5</v>
      </c>
      <c r="BF25" s="4">
        <v>10.56</v>
      </c>
      <c r="BG25" s="4">
        <v>9.68</v>
      </c>
      <c r="BH25" s="4">
        <v>14.27</v>
      </c>
      <c r="BI25" s="3">
        <f t="shared" si="70"/>
        <v>34.510000000000005</v>
      </c>
      <c r="BJ25" s="11">
        <v>1000.76</v>
      </c>
      <c r="BK25" s="11">
        <v>1024.04</v>
      </c>
    </row>
    <row r="26" spans="1:63" x14ac:dyDescent="0.25">
      <c r="A26" s="4">
        <v>6</v>
      </c>
      <c r="B26" s="2" t="s">
        <v>16</v>
      </c>
      <c r="C26" s="2" t="s">
        <v>16</v>
      </c>
      <c r="D26" s="2" t="s">
        <v>16</v>
      </c>
      <c r="E26" s="2" t="s">
        <v>16</v>
      </c>
      <c r="F26" s="2" t="s">
        <v>16</v>
      </c>
      <c r="G26" s="2" t="s">
        <v>16</v>
      </c>
      <c r="I26" s="4">
        <v>6</v>
      </c>
      <c r="J26" s="2" t="s">
        <v>16</v>
      </c>
      <c r="K26" s="2" t="s">
        <v>16</v>
      </c>
      <c r="L26" s="2" t="s">
        <v>16</v>
      </c>
      <c r="M26" s="2" t="s">
        <v>16</v>
      </c>
      <c r="N26" s="2" t="s">
        <v>16</v>
      </c>
      <c r="O26" s="2" t="s">
        <v>16</v>
      </c>
      <c r="Q26" s="4">
        <v>6</v>
      </c>
      <c r="R26" s="4">
        <v>8.7200000000000006</v>
      </c>
      <c r="S26" s="4">
        <v>12.07</v>
      </c>
      <c r="T26" s="4">
        <v>11.93</v>
      </c>
      <c r="U26" s="3">
        <f t="shared" si="60"/>
        <v>32.72</v>
      </c>
      <c r="V26" s="11">
        <v>178.22</v>
      </c>
      <c r="W26" s="11">
        <v>194.56</v>
      </c>
      <c r="Y26" s="4">
        <v>6</v>
      </c>
      <c r="Z26" s="4">
        <v>6.24</v>
      </c>
      <c r="AA26" s="4">
        <v>3.13</v>
      </c>
      <c r="AB26" s="4">
        <v>10.28</v>
      </c>
      <c r="AC26" s="3">
        <f t="shared" si="66"/>
        <v>19.649999999999999</v>
      </c>
      <c r="AD26" s="11">
        <v>290.86</v>
      </c>
      <c r="AE26" s="11">
        <v>307.24</v>
      </c>
      <c r="AG26" s="4">
        <v>6</v>
      </c>
      <c r="AH26" s="4">
        <v>7.62</v>
      </c>
      <c r="AI26" s="4">
        <v>11.06</v>
      </c>
      <c r="AJ26" s="4">
        <v>12.36</v>
      </c>
      <c r="AK26" s="3">
        <f t="shared" si="67"/>
        <v>31.04</v>
      </c>
      <c r="AL26" s="11">
        <v>362.54</v>
      </c>
      <c r="AM26" s="11">
        <v>378.92</v>
      </c>
      <c r="AO26" s="4">
        <v>6</v>
      </c>
      <c r="AP26" s="4">
        <v>10.11</v>
      </c>
      <c r="AQ26" s="4">
        <v>12.57</v>
      </c>
      <c r="AR26" s="4">
        <v>13</v>
      </c>
      <c r="AS26" s="3">
        <f t="shared" si="68"/>
        <v>35.68</v>
      </c>
      <c r="AT26" s="11">
        <v>393.26</v>
      </c>
      <c r="AU26" s="11">
        <v>409.64</v>
      </c>
      <c r="AW26" s="4">
        <v>6</v>
      </c>
      <c r="AX26" s="4">
        <v>8.2799999999999994</v>
      </c>
      <c r="AY26" s="4">
        <v>9.4499999999999993</v>
      </c>
      <c r="AZ26" s="4">
        <v>14.61</v>
      </c>
      <c r="BA26" s="3">
        <f t="shared" si="69"/>
        <v>32.339999999999996</v>
      </c>
      <c r="BB26" s="11">
        <v>495.66</v>
      </c>
      <c r="BC26" s="11">
        <v>512.04</v>
      </c>
      <c r="BE26" s="4">
        <v>6</v>
      </c>
      <c r="BF26" s="4">
        <v>9.64</v>
      </c>
      <c r="BG26" s="4">
        <v>13.13</v>
      </c>
      <c r="BH26" s="4">
        <v>12.87</v>
      </c>
      <c r="BI26" s="3">
        <f t="shared" si="70"/>
        <v>35.64</v>
      </c>
      <c r="BJ26" s="11">
        <v>1000.76</v>
      </c>
      <c r="BK26" s="11">
        <v>1024.04</v>
      </c>
    </row>
    <row r="27" spans="1:63" x14ac:dyDescent="0.25">
      <c r="A27" s="4">
        <v>7</v>
      </c>
      <c r="B27" s="2" t="s">
        <v>16</v>
      </c>
      <c r="C27" s="2" t="s">
        <v>16</v>
      </c>
      <c r="D27" s="2" t="s">
        <v>16</v>
      </c>
      <c r="E27" s="2" t="s">
        <v>16</v>
      </c>
      <c r="F27" s="2" t="s">
        <v>16</v>
      </c>
      <c r="G27" s="2" t="s">
        <v>16</v>
      </c>
      <c r="I27" s="4">
        <v>7</v>
      </c>
      <c r="J27" s="2" t="s">
        <v>16</v>
      </c>
      <c r="K27" s="2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Q27" s="4">
        <v>7</v>
      </c>
      <c r="R27" s="4">
        <v>6.65</v>
      </c>
      <c r="S27" s="4">
        <v>11.04</v>
      </c>
      <c r="T27" s="4">
        <v>11.86</v>
      </c>
      <c r="U27" s="3">
        <f t="shared" si="60"/>
        <v>29.549999999999997</v>
      </c>
      <c r="V27" s="11">
        <v>178.22</v>
      </c>
      <c r="W27" s="11">
        <v>194.56</v>
      </c>
      <c r="Y27" s="4">
        <v>7</v>
      </c>
      <c r="Z27" s="4">
        <v>9.84</v>
      </c>
      <c r="AA27" s="4">
        <v>10.52</v>
      </c>
      <c r="AB27" s="4">
        <v>12.52</v>
      </c>
      <c r="AC27" s="3">
        <f t="shared" si="66"/>
        <v>32.879999999999995</v>
      </c>
      <c r="AD27" s="11">
        <v>290.86</v>
      </c>
      <c r="AE27" s="11">
        <v>307.24</v>
      </c>
      <c r="AG27" s="4">
        <v>7</v>
      </c>
      <c r="AH27" s="4">
        <v>7.78</v>
      </c>
      <c r="AI27" s="4">
        <v>11.92</v>
      </c>
      <c r="AJ27" s="4">
        <v>13.35</v>
      </c>
      <c r="AK27" s="3">
        <f t="shared" si="67"/>
        <v>33.049999999999997</v>
      </c>
      <c r="AL27" s="11">
        <v>362.54</v>
      </c>
      <c r="AM27" s="11">
        <v>378.92</v>
      </c>
      <c r="AO27" s="4">
        <v>7</v>
      </c>
      <c r="AP27" s="4">
        <v>10.17</v>
      </c>
      <c r="AQ27" s="4">
        <v>11.31</v>
      </c>
      <c r="AR27" s="4">
        <v>12.92</v>
      </c>
      <c r="AS27" s="3">
        <f t="shared" si="68"/>
        <v>34.4</v>
      </c>
      <c r="AT27" s="11">
        <v>393.26</v>
      </c>
      <c r="AU27" s="11">
        <v>409.64</v>
      </c>
      <c r="AW27" s="4">
        <v>7</v>
      </c>
      <c r="AX27" s="4">
        <v>13.15</v>
      </c>
      <c r="AY27" s="4">
        <v>11.62</v>
      </c>
      <c r="AZ27" s="4">
        <v>10.6</v>
      </c>
      <c r="BA27" s="3">
        <f t="shared" si="69"/>
        <v>35.369999999999997</v>
      </c>
      <c r="BB27" s="11">
        <v>495.66</v>
      </c>
      <c r="BC27" s="11">
        <v>512.04</v>
      </c>
      <c r="BE27" s="4">
        <v>7</v>
      </c>
      <c r="BF27" s="4">
        <v>9.3699999999999992</v>
      </c>
      <c r="BG27" s="4">
        <v>7.23</v>
      </c>
      <c r="BH27" s="4">
        <v>12.56</v>
      </c>
      <c r="BI27" s="3">
        <f t="shared" si="70"/>
        <v>29.160000000000004</v>
      </c>
      <c r="BJ27" s="11">
        <v>1000.76</v>
      </c>
      <c r="BK27" s="11">
        <v>1024.04</v>
      </c>
    </row>
    <row r="28" spans="1:63" x14ac:dyDescent="0.25">
      <c r="A28" s="4">
        <v>8</v>
      </c>
      <c r="B28" s="2" t="s">
        <v>16</v>
      </c>
      <c r="C28" s="2" t="s">
        <v>16</v>
      </c>
      <c r="D28" s="2" t="s">
        <v>16</v>
      </c>
      <c r="E28" s="2" t="s">
        <v>16</v>
      </c>
      <c r="F28" s="2" t="s">
        <v>16</v>
      </c>
      <c r="G28" s="2" t="s">
        <v>16</v>
      </c>
      <c r="I28" s="4">
        <v>8</v>
      </c>
      <c r="J28" s="2" t="s">
        <v>16</v>
      </c>
      <c r="K28" s="2" t="s">
        <v>16</v>
      </c>
      <c r="L28" s="2" t="s">
        <v>16</v>
      </c>
      <c r="M28" s="2" t="s">
        <v>16</v>
      </c>
      <c r="N28" s="2" t="s">
        <v>16</v>
      </c>
      <c r="O28" s="2" t="s">
        <v>16</v>
      </c>
      <c r="Q28" s="4">
        <v>8</v>
      </c>
      <c r="R28" s="4">
        <v>6.86</v>
      </c>
      <c r="S28" s="4">
        <v>13.02</v>
      </c>
      <c r="T28" s="4">
        <v>13.48</v>
      </c>
      <c r="U28" s="3">
        <f t="shared" si="60"/>
        <v>33.36</v>
      </c>
      <c r="V28" s="11">
        <v>178.22</v>
      </c>
      <c r="W28" s="11">
        <v>194.56</v>
      </c>
      <c r="Y28" s="4">
        <v>8</v>
      </c>
      <c r="Z28" s="4">
        <v>8.1300000000000008</v>
      </c>
      <c r="AA28" s="4">
        <v>11.06</v>
      </c>
      <c r="AB28" s="4">
        <v>12.65</v>
      </c>
      <c r="AC28" s="3">
        <f t="shared" si="66"/>
        <v>31.840000000000003</v>
      </c>
      <c r="AD28" s="11">
        <v>290.86</v>
      </c>
      <c r="AE28" s="11">
        <v>307.24</v>
      </c>
      <c r="AG28" s="4">
        <v>8</v>
      </c>
      <c r="AH28" s="4">
        <v>7.34</v>
      </c>
      <c r="AI28" s="4">
        <v>7.48</v>
      </c>
      <c r="AJ28" s="4">
        <v>12.75</v>
      </c>
      <c r="AK28" s="3">
        <f t="shared" si="67"/>
        <v>27.57</v>
      </c>
      <c r="AL28" s="11">
        <v>362.54</v>
      </c>
      <c r="AM28" s="11">
        <v>378.92</v>
      </c>
      <c r="AO28" s="4">
        <v>8</v>
      </c>
      <c r="AP28" s="4">
        <v>6.99</v>
      </c>
      <c r="AQ28" s="4">
        <v>11.43</v>
      </c>
      <c r="AR28" s="4">
        <v>11.03</v>
      </c>
      <c r="AS28" s="3">
        <f t="shared" si="68"/>
        <v>29.450000000000003</v>
      </c>
      <c r="AT28" s="11">
        <v>393.26</v>
      </c>
      <c r="AU28" s="11">
        <v>409.64</v>
      </c>
      <c r="AW28" s="4">
        <v>8</v>
      </c>
      <c r="AX28" s="4">
        <v>8.41</v>
      </c>
      <c r="AY28" s="4">
        <v>11.2</v>
      </c>
      <c r="AZ28" s="4">
        <v>13.22</v>
      </c>
      <c r="BA28" s="3">
        <f t="shared" si="69"/>
        <v>32.83</v>
      </c>
      <c r="BB28" s="11">
        <v>495.66</v>
      </c>
      <c r="BC28" s="11">
        <v>512.04</v>
      </c>
      <c r="BE28" s="4">
        <v>8</v>
      </c>
      <c r="BF28" s="4">
        <v>11.66</v>
      </c>
      <c r="BG28" s="4">
        <v>7.87</v>
      </c>
      <c r="BH28" s="4">
        <v>14.39</v>
      </c>
      <c r="BI28" s="3">
        <f t="shared" si="70"/>
        <v>33.92</v>
      </c>
      <c r="BJ28" s="11">
        <v>1000.76</v>
      </c>
      <c r="BK28" s="11">
        <v>1024.04</v>
      </c>
    </row>
    <row r="29" spans="1:63" x14ac:dyDescent="0.25">
      <c r="A29" s="4">
        <v>9</v>
      </c>
      <c r="B29" s="2" t="s">
        <v>16</v>
      </c>
      <c r="C29" s="2" t="s">
        <v>16</v>
      </c>
      <c r="D29" s="2" t="s">
        <v>16</v>
      </c>
      <c r="E29" s="2" t="s">
        <v>16</v>
      </c>
      <c r="F29" s="2" t="s">
        <v>16</v>
      </c>
      <c r="G29" s="2" t="s">
        <v>16</v>
      </c>
      <c r="I29" s="4">
        <v>9</v>
      </c>
      <c r="J29" s="2" t="s">
        <v>16</v>
      </c>
      <c r="K29" s="2" t="s">
        <v>16</v>
      </c>
      <c r="L29" s="2" t="s">
        <v>16</v>
      </c>
      <c r="M29" s="2" t="s">
        <v>16</v>
      </c>
      <c r="N29" s="2" t="s">
        <v>16</v>
      </c>
      <c r="O29" s="2" t="s">
        <v>16</v>
      </c>
      <c r="Q29" s="4">
        <v>9</v>
      </c>
      <c r="R29" s="4">
        <v>8.65</v>
      </c>
      <c r="S29" s="4">
        <v>6.56</v>
      </c>
      <c r="T29" s="4">
        <v>13.29</v>
      </c>
      <c r="U29" s="3">
        <f t="shared" si="60"/>
        <v>28.5</v>
      </c>
      <c r="V29" s="11">
        <v>178.22</v>
      </c>
      <c r="W29" s="11">
        <v>194.56</v>
      </c>
      <c r="Y29" s="4">
        <v>9</v>
      </c>
      <c r="Z29" s="4">
        <v>6.95</v>
      </c>
      <c r="AA29" s="4">
        <v>11.1</v>
      </c>
      <c r="AB29" s="4">
        <v>12.84</v>
      </c>
      <c r="AC29" s="3">
        <f t="shared" si="66"/>
        <v>30.89</v>
      </c>
      <c r="AD29" s="11">
        <v>290.86</v>
      </c>
      <c r="AE29" s="11">
        <v>307.24</v>
      </c>
      <c r="AG29" s="4">
        <v>9</v>
      </c>
      <c r="AH29" s="4">
        <v>8.4</v>
      </c>
      <c r="AI29" s="4">
        <v>12.43</v>
      </c>
      <c r="AJ29" s="4">
        <v>13.61</v>
      </c>
      <c r="AK29" s="3">
        <f t="shared" si="67"/>
        <v>34.44</v>
      </c>
      <c r="AL29" s="11">
        <v>362.54</v>
      </c>
      <c r="AM29" s="11">
        <v>378.92</v>
      </c>
      <c r="AO29" s="4">
        <v>9</v>
      </c>
      <c r="AP29" s="4">
        <v>7.05</v>
      </c>
      <c r="AQ29" s="4">
        <v>9.68</v>
      </c>
      <c r="AR29" s="4">
        <v>12.84</v>
      </c>
      <c r="AS29" s="3">
        <f t="shared" si="68"/>
        <v>29.57</v>
      </c>
      <c r="AT29" s="11">
        <v>393.26</v>
      </c>
      <c r="AU29" s="11">
        <v>409.64</v>
      </c>
      <c r="AW29" s="4">
        <v>9</v>
      </c>
      <c r="AX29" s="4">
        <v>8.6199999999999992</v>
      </c>
      <c r="AY29" s="4">
        <v>13.8</v>
      </c>
      <c r="AZ29" s="4">
        <v>15.41</v>
      </c>
      <c r="BA29" s="3">
        <f t="shared" si="69"/>
        <v>37.83</v>
      </c>
      <c r="BB29" s="11">
        <v>495.66</v>
      </c>
      <c r="BC29" s="11">
        <v>512.04</v>
      </c>
      <c r="BE29" s="4">
        <v>9</v>
      </c>
      <c r="BF29" s="4">
        <v>10.37</v>
      </c>
      <c r="BG29" s="4">
        <v>10.89</v>
      </c>
      <c r="BH29" s="4">
        <v>14.57</v>
      </c>
      <c r="BI29" s="3">
        <f t="shared" si="70"/>
        <v>35.83</v>
      </c>
      <c r="BJ29" s="11">
        <v>1000.76</v>
      </c>
      <c r="BK29" s="11">
        <v>1024.04</v>
      </c>
    </row>
    <row r="30" spans="1:63" x14ac:dyDescent="0.25">
      <c r="A30" s="4">
        <v>10</v>
      </c>
      <c r="B30" s="2" t="s">
        <v>16</v>
      </c>
      <c r="C30" s="2" t="s">
        <v>16</v>
      </c>
      <c r="D30" s="2" t="s">
        <v>16</v>
      </c>
      <c r="E30" s="2" t="s">
        <v>16</v>
      </c>
      <c r="F30" s="2" t="s">
        <v>16</v>
      </c>
      <c r="G30" s="2" t="s">
        <v>16</v>
      </c>
      <c r="I30" s="4">
        <v>10</v>
      </c>
      <c r="J30" s="2" t="s">
        <v>16</v>
      </c>
      <c r="K30" s="2" t="s">
        <v>16</v>
      </c>
      <c r="L30" s="2" t="s">
        <v>16</v>
      </c>
      <c r="M30" s="2" t="s">
        <v>16</v>
      </c>
      <c r="N30" s="2" t="s">
        <v>16</v>
      </c>
      <c r="O30" s="2" t="s">
        <v>16</v>
      </c>
      <c r="Q30" s="4">
        <v>10</v>
      </c>
      <c r="R30" s="4">
        <v>10.48</v>
      </c>
      <c r="S30" s="4">
        <v>11.01</v>
      </c>
      <c r="T30" s="4">
        <v>14.89</v>
      </c>
      <c r="U30" s="3">
        <f t="shared" si="60"/>
        <v>36.380000000000003</v>
      </c>
      <c r="V30" s="11">
        <v>178.22</v>
      </c>
      <c r="W30" s="11">
        <v>194.56</v>
      </c>
      <c r="Y30" s="4">
        <v>10</v>
      </c>
      <c r="Z30" s="4">
        <v>7.42</v>
      </c>
      <c r="AA30" s="4">
        <v>12.26</v>
      </c>
      <c r="AB30" s="4">
        <v>12.95</v>
      </c>
      <c r="AC30" s="3">
        <f t="shared" si="66"/>
        <v>32.629999999999995</v>
      </c>
      <c r="AD30" s="11">
        <v>290.86</v>
      </c>
      <c r="AE30" s="11">
        <v>307.24</v>
      </c>
      <c r="AG30" s="4">
        <v>10</v>
      </c>
      <c r="AH30" s="4">
        <v>8.7100000000000009</v>
      </c>
      <c r="AI30" s="4">
        <v>7.5</v>
      </c>
      <c r="AJ30" s="4">
        <v>10.45</v>
      </c>
      <c r="AK30" s="3">
        <f t="shared" si="67"/>
        <v>26.66</v>
      </c>
      <c r="AL30" s="11">
        <v>362.54</v>
      </c>
      <c r="AM30" s="11">
        <v>378.92</v>
      </c>
      <c r="AO30" s="4">
        <v>10</v>
      </c>
      <c r="AP30" s="4">
        <v>8</v>
      </c>
      <c r="AQ30" s="4">
        <v>12.48</v>
      </c>
      <c r="AR30" s="4">
        <v>13.01</v>
      </c>
      <c r="AS30" s="3">
        <f t="shared" si="68"/>
        <v>33.49</v>
      </c>
      <c r="AT30" s="11">
        <v>393.26</v>
      </c>
      <c r="AU30" s="11">
        <v>409.64</v>
      </c>
      <c r="AW30" s="4">
        <v>10</v>
      </c>
      <c r="AX30" s="4">
        <v>7.74</v>
      </c>
      <c r="AY30" s="4">
        <v>7.75</v>
      </c>
      <c r="AZ30" s="4">
        <v>13.48</v>
      </c>
      <c r="BA30" s="3">
        <f t="shared" si="69"/>
        <v>28.97</v>
      </c>
      <c r="BB30" s="11">
        <v>495.66</v>
      </c>
      <c r="BC30" s="11">
        <v>512.04</v>
      </c>
      <c r="BE30" s="4">
        <v>10</v>
      </c>
      <c r="BF30" s="4">
        <v>12.64</v>
      </c>
      <c r="BG30" s="4">
        <v>7.65</v>
      </c>
      <c r="BH30" s="4">
        <v>13.89</v>
      </c>
      <c r="BI30" s="3">
        <f t="shared" si="70"/>
        <v>34.18</v>
      </c>
      <c r="BJ30" s="11">
        <v>1000.76</v>
      </c>
      <c r="BK30" s="11">
        <v>1024.04</v>
      </c>
    </row>
    <row r="31" spans="1:63" x14ac:dyDescent="0.25">
      <c r="A31" s="5" t="s">
        <v>5</v>
      </c>
      <c r="B31" s="2" t="s">
        <v>16</v>
      </c>
      <c r="C31" s="2" t="s">
        <v>16</v>
      </c>
      <c r="D31" s="2" t="s">
        <v>16</v>
      </c>
      <c r="E31" s="2" t="s">
        <v>16</v>
      </c>
      <c r="F31" s="2" t="s">
        <v>16</v>
      </c>
      <c r="G31" s="2" t="s">
        <v>16</v>
      </c>
      <c r="I31" s="5" t="s">
        <v>5</v>
      </c>
      <c r="J31" s="2" t="s">
        <v>16</v>
      </c>
      <c r="K31" s="2" t="s">
        <v>16</v>
      </c>
      <c r="L31" s="2" t="s">
        <v>16</v>
      </c>
      <c r="M31" s="2" t="s">
        <v>16</v>
      </c>
      <c r="N31" s="2" t="s">
        <v>16</v>
      </c>
      <c r="O31" s="2" t="s">
        <v>16</v>
      </c>
      <c r="Q31" s="5" t="s">
        <v>5</v>
      </c>
      <c r="R31" s="6">
        <f>AVERAGE(R22:R30)</f>
        <v>8.129999999999999</v>
      </c>
      <c r="S31" s="6">
        <f>AVERAGE(S22:S30)</f>
        <v>10.907777777777778</v>
      </c>
      <c r="T31" s="9">
        <f t="shared" ref="T31:U31" si="71">AVERAGE(T22:T30)</f>
        <v>12.646666666666668</v>
      </c>
      <c r="U31" s="6">
        <f t="shared" si="71"/>
        <v>31.684444444444448</v>
      </c>
      <c r="V31" s="6">
        <f t="shared" ref="V31:W31" si="72">AVERAGE(V22:V30)</f>
        <v>178.22</v>
      </c>
      <c r="W31" s="6">
        <f t="shared" si="72"/>
        <v>194.55999999999997</v>
      </c>
      <c r="Y31" s="5" t="s">
        <v>5</v>
      </c>
      <c r="Z31" s="6">
        <f>AVERAGE(Z22:Z30)</f>
        <v>8.6788888888888884</v>
      </c>
      <c r="AA31" s="6">
        <f>AVERAGE(AA22:AA30)</f>
        <v>8.5388888888888896</v>
      </c>
      <c r="AB31" s="9">
        <f t="shared" ref="AB31:AE31" si="73">AVERAGE(AB22:AB30)</f>
        <v>12.081111111111113</v>
      </c>
      <c r="AC31" s="6">
        <f t="shared" si="73"/>
        <v>29.298888888888889</v>
      </c>
      <c r="AD31" s="6">
        <f t="shared" si="73"/>
        <v>290.86000000000007</v>
      </c>
      <c r="AE31" s="6">
        <f t="shared" si="73"/>
        <v>307.24</v>
      </c>
      <c r="AG31" s="5" t="s">
        <v>5</v>
      </c>
      <c r="AH31" s="6">
        <f>AVERAGE(AH22:AH30)</f>
        <v>8.7788888888888916</v>
      </c>
      <c r="AI31" s="6">
        <f>AVERAGE(AI22:AI30)</f>
        <v>10.75888888888889</v>
      </c>
      <c r="AJ31" s="9">
        <f t="shared" ref="AJ31:AM31" si="74">AVERAGE(AJ22:AJ30)</f>
        <v>12.3</v>
      </c>
      <c r="AK31" s="6">
        <f t="shared" si="74"/>
        <v>31.837777777777781</v>
      </c>
      <c r="AL31" s="6">
        <f t="shared" si="74"/>
        <v>362.54</v>
      </c>
      <c r="AM31" s="6">
        <f t="shared" si="74"/>
        <v>378.92</v>
      </c>
      <c r="AO31" s="5" t="s">
        <v>5</v>
      </c>
      <c r="AP31" s="6">
        <f>AVERAGE(AP22:AP30)</f>
        <v>9.3422222222222224</v>
      </c>
      <c r="AQ31" s="6">
        <f>AVERAGE(AQ22:AQ30)</f>
        <v>10.11888888888889</v>
      </c>
      <c r="AR31" s="9">
        <f t="shared" ref="AR31:AU31" si="75">AVERAGE(AR22:AR30)</f>
        <v>12.978888888888889</v>
      </c>
      <c r="AS31" s="6">
        <f t="shared" si="75"/>
        <v>32.440000000000005</v>
      </c>
      <c r="AT31" s="6">
        <f t="shared" si="75"/>
        <v>393.26</v>
      </c>
      <c r="AU31" s="6">
        <f t="shared" si="75"/>
        <v>409.63999999999993</v>
      </c>
      <c r="AW31" s="5" t="s">
        <v>5</v>
      </c>
      <c r="AX31" s="6">
        <f>AVERAGE(AX22:AX30)</f>
        <v>9.8255555555555567</v>
      </c>
      <c r="AY31" s="6">
        <f>AVERAGE(AY22:AY30)</f>
        <v>10.322222222222221</v>
      </c>
      <c r="AZ31" s="9">
        <f t="shared" ref="AZ31:BC31" si="76">AVERAGE(AZ22:AZ30)</f>
        <v>12.952222222222222</v>
      </c>
      <c r="BA31" s="6">
        <f t="shared" si="76"/>
        <v>33.099999999999994</v>
      </c>
      <c r="BB31" s="6">
        <f t="shared" si="76"/>
        <v>495.65999999999997</v>
      </c>
      <c r="BC31" s="6">
        <f t="shared" si="76"/>
        <v>512.04</v>
      </c>
      <c r="BE31" s="5" t="s">
        <v>5</v>
      </c>
      <c r="BF31" s="6">
        <f>AVERAGE(BF22:BF30)</f>
        <v>10.103333333333333</v>
      </c>
      <c r="BG31" s="6">
        <f>AVERAGE(BG22:BG30)</f>
        <v>8.9688888888888894</v>
      </c>
      <c r="BH31" s="9">
        <f t="shared" ref="BH31:BK31" si="77">AVERAGE(BH22:BH30)</f>
        <v>13.512222222222222</v>
      </c>
      <c r="BI31" s="6">
        <f t="shared" si="77"/>
        <v>32.584444444444443</v>
      </c>
      <c r="BJ31" s="6">
        <f t="shared" si="77"/>
        <v>1000.76</v>
      </c>
      <c r="BK31" s="6">
        <f t="shared" si="77"/>
        <v>1024.04</v>
      </c>
    </row>
    <row r="32" spans="1:63" x14ac:dyDescent="0.25">
      <c r="A32" s="7" t="s">
        <v>6</v>
      </c>
      <c r="B32" s="2" t="s">
        <v>16</v>
      </c>
      <c r="C32" s="2" t="s">
        <v>16</v>
      </c>
      <c r="D32" s="2" t="s">
        <v>16</v>
      </c>
      <c r="E32" s="2" t="s">
        <v>16</v>
      </c>
      <c r="F32" s="2" t="s">
        <v>16</v>
      </c>
      <c r="G32" s="2" t="s">
        <v>16</v>
      </c>
      <c r="I32" s="7" t="s">
        <v>6</v>
      </c>
      <c r="J32" s="2" t="s">
        <v>16</v>
      </c>
      <c r="K32" s="2" t="s">
        <v>16</v>
      </c>
      <c r="L32" s="2" t="s">
        <v>16</v>
      </c>
      <c r="M32" s="2" t="s">
        <v>16</v>
      </c>
      <c r="N32" s="2" t="s">
        <v>16</v>
      </c>
      <c r="O32" s="2" t="s">
        <v>16</v>
      </c>
      <c r="Q32" s="7" t="s">
        <v>6</v>
      </c>
      <c r="R32" s="7">
        <f>MIN(R22:R30)</f>
        <v>6.65</v>
      </c>
      <c r="S32" s="7">
        <f>MIN(S22:S30)</f>
        <v>6.56</v>
      </c>
      <c r="T32" s="7">
        <f t="shared" ref="T32:U32" si="78">MIN(T22:T30)</f>
        <v>9.11</v>
      </c>
      <c r="U32" s="7">
        <f t="shared" si="78"/>
        <v>28.299999999999997</v>
      </c>
      <c r="V32" s="7">
        <f t="shared" ref="V32:W32" si="79">MIN(V22:V30)</f>
        <v>178.22</v>
      </c>
      <c r="W32" s="7">
        <f t="shared" si="79"/>
        <v>194.56</v>
      </c>
      <c r="Y32" s="7" t="s">
        <v>6</v>
      </c>
      <c r="Z32" s="7">
        <f>MIN(Z22:Z30)</f>
        <v>6.24</v>
      </c>
      <c r="AA32" s="7">
        <f>MIN(AA22:AA30)</f>
        <v>2.4500000000000002</v>
      </c>
      <c r="AB32" s="7">
        <f t="shared" ref="AB32:AE32" si="80">MIN(AB22:AB30)</f>
        <v>10.050000000000001</v>
      </c>
      <c r="AC32" s="7">
        <f t="shared" si="80"/>
        <v>19.649999999999999</v>
      </c>
      <c r="AD32" s="7">
        <f t="shared" si="80"/>
        <v>290.86</v>
      </c>
      <c r="AE32" s="7">
        <f t="shared" si="80"/>
        <v>307.24</v>
      </c>
      <c r="AG32" s="7" t="s">
        <v>6</v>
      </c>
      <c r="AH32" s="7">
        <f>MIN(AH22:AH30)</f>
        <v>7.34</v>
      </c>
      <c r="AI32" s="7">
        <f>MIN(AI22:AI30)</f>
        <v>7.48</v>
      </c>
      <c r="AJ32" s="7">
        <f t="shared" ref="AJ32:AM32" si="81">MIN(AJ22:AJ30)</f>
        <v>9.1199999999999992</v>
      </c>
      <c r="AK32" s="7">
        <f t="shared" si="81"/>
        <v>26.66</v>
      </c>
      <c r="AL32" s="7">
        <f t="shared" si="81"/>
        <v>362.54</v>
      </c>
      <c r="AM32" s="7">
        <f t="shared" si="81"/>
        <v>378.92</v>
      </c>
      <c r="AO32" s="7" t="s">
        <v>6</v>
      </c>
      <c r="AP32" s="7">
        <f>MIN(AP22:AP30)</f>
        <v>6.99</v>
      </c>
      <c r="AQ32" s="7">
        <f>MIN(AQ22:AQ30)</f>
        <v>6.77</v>
      </c>
      <c r="AR32" s="7">
        <f t="shared" ref="AR32:AU32" si="82">MIN(AR22:AR30)</f>
        <v>11.03</v>
      </c>
      <c r="AS32" s="7">
        <f t="shared" si="82"/>
        <v>27.34</v>
      </c>
      <c r="AT32" s="7">
        <f t="shared" si="82"/>
        <v>393.26</v>
      </c>
      <c r="AU32" s="7">
        <f t="shared" si="82"/>
        <v>409.64</v>
      </c>
      <c r="AW32" s="7" t="s">
        <v>6</v>
      </c>
      <c r="AX32" s="7">
        <f>MIN(AX22:AX30)</f>
        <v>7.74</v>
      </c>
      <c r="AY32" s="7">
        <f>MIN(AY22:AY30)</f>
        <v>7.18</v>
      </c>
      <c r="AZ32" s="7">
        <f t="shared" ref="AZ32:BC32" si="83">MIN(AZ22:AZ30)</f>
        <v>10.6</v>
      </c>
      <c r="BA32" s="7">
        <f t="shared" si="83"/>
        <v>28.97</v>
      </c>
      <c r="BB32" s="7">
        <f t="shared" si="83"/>
        <v>495.66</v>
      </c>
      <c r="BC32" s="7">
        <f t="shared" si="83"/>
        <v>512.04</v>
      </c>
      <c r="BE32" s="7" t="s">
        <v>6</v>
      </c>
      <c r="BF32" s="7">
        <f>MIN(BF22:BF30)</f>
        <v>8.07</v>
      </c>
      <c r="BG32" s="7">
        <f>MIN(BG22:BG30)</f>
        <v>5.96</v>
      </c>
      <c r="BH32" s="7">
        <f t="shared" ref="BH32:BK32" si="84">MIN(BH22:BH30)</f>
        <v>12.1</v>
      </c>
      <c r="BI32" s="7">
        <f t="shared" si="84"/>
        <v>26.130000000000003</v>
      </c>
      <c r="BJ32" s="7">
        <f t="shared" si="84"/>
        <v>1000.76</v>
      </c>
      <c r="BK32" s="7">
        <f t="shared" si="84"/>
        <v>1024.04</v>
      </c>
    </row>
    <row r="33" spans="1:63" x14ac:dyDescent="0.25">
      <c r="A33" s="7" t="s">
        <v>7</v>
      </c>
      <c r="B33" s="2" t="s">
        <v>16</v>
      </c>
      <c r="C33" s="2" t="s">
        <v>16</v>
      </c>
      <c r="D33" s="2" t="s">
        <v>16</v>
      </c>
      <c r="E33" s="2" t="s">
        <v>16</v>
      </c>
      <c r="F33" s="2" t="s">
        <v>16</v>
      </c>
      <c r="G33" s="2" t="s">
        <v>16</v>
      </c>
      <c r="I33" s="7" t="s">
        <v>7</v>
      </c>
      <c r="J33" s="2" t="s">
        <v>16</v>
      </c>
      <c r="K33" s="2" t="s">
        <v>16</v>
      </c>
      <c r="L33" s="2" t="s">
        <v>16</v>
      </c>
      <c r="M33" s="2" t="s">
        <v>16</v>
      </c>
      <c r="N33" s="2" t="s">
        <v>16</v>
      </c>
      <c r="O33" s="2" t="s">
        <v>16</v>
      </c>
      <c r="Q33" s="7" t="s">
        <v>7</v>
      </c>
      <c r="R33" s="7">
        <f>MAX(R22:R30)</f>
        <v>10.48</v>
      </c>
      <c r="S33" s="7">
        <f>MAX(S22:S30)</f>
        <v>13.02</v>
      </c>
      <c r="T33" s="7">
        <f t="shared" ref="T33:U33" si="85">MAX(T22:T30)</f>
        <v>14.89</v>
      </c>
      <c r="U33" s="7">
        <f t="shared" si="85"/>
        <v>36.380000000000003</v>
      </c>
      <c r="V33" s="7">
        <f t="shared" ref="V33:W33" si="86">MAX(V22:V30)</f>
        <v>178.22</v>
      </c>
      <c r="W33" s="7">
        <f t="shared" si="86"/>
        <v>194.56</v>
      </c>
      <c r="Y33" s="7" t="s">
        <v>7</v>
      </c>
      <c r="Z33" s="7">
        <f>MAX(Z22:Z30)</f>
        <v>11.28</v>
      </c>
      <c r="AA33" s="7">
        <f>MAX(AA22:AA30)</f>
        <v>12.26</v>
      </c>
      <c r="AB33" s="7">
        <f t="shared" ref="AB33:AE33" si="87">MAX(AB22:AB30)</f>
        <v>13.98</v>
      </c>
      <c r="AC33" s="7">
        <f t="shared" si="87"/>
        <v>36.629999999999995</v>
      </c>
      <c r="AD33" s="7">
        <f t="shared" si="87"/>
        <v>290.86</v>
      </c>
      <c r="AE33" s="7">
        <f t="shared" si="87"/>
        <v>307.24</v>
      </c>
      <c r="AG33" s="7" t="s">
        <v>7</v>
      </c>
      <c r="AH33" s="7">
        <f>MAX(AH22:AH30)</f>
        <v>11.75</v>
      </c>
      <c r="AI33" s="7">
        <f>MAX(AI22:AI30)</f>
        <v>12.43</v>
      </c>
      <c r="AJ33" s="7">
        <f t="shared" ref="AJ33:AM33" si="88">MAX(AJ22:AJ30)</f>
        <v>14.22</v>
      </c>
      <c r="AK33" s="7">
        <f t="shared" si="88"/>
        <v>36.32</v>
      </c>
      <c r="AL33" s="7">
        <f t="shared" si="88"/>
        <v>362.54</v>
      </c>
      <c r="AM33" s="7">
        <f t="shared" si="88"/>
        <v>378.92</v>
      </c>
      <c r="AO33" s="7" t="s">
        <v>7</v>
      </c>
      <c r="AP33" s="7">
        <f>MAX(AP22:AP30)</f>
        <v>14.09</v>
      </c>
      <c r="AQ33" s="7">
        <f>MAX(AQ22:AQ30)</f>
        <v>12.57</v>
      </c>
      <c r="AR33" s="7">
        <f t="shared" ref="AR33:AU33" si="89">MAX(AR22:AR30)</f>
        <v>14.09</v>
      </c>
      <c r="AS33" s="7">
        <f t="shared" si="89"/>
        <v>38.090000000000003</v>
      </c>
      <c r="AT33" s="7">
        <f t="shared" si="89"/>
        <v>393.26</v>
      </c>
      <c r="AU33" s="7">
        <f t="shared" si="89"/>
        <v>409.64</v>
      </c>
      <c r="AW33" s="7" t="s">
        <v>7</v>
      </c>
      <c r="AX33" s="7">
        <f>MAX(AX22:AX30)</f>
        <v>13.15</v>
      </c>
      <c r="AY33" s="7">
        <f>MAX(AY22:AY30)</f>
        <v>13.8</v>
      </c>
      <c r="AZ33" s="7">
        <f t="shared" ref="AZ33:BC33" si="90">MAX(AZ22:AZ30)</f>
        <v>15.41</v>
      </c>
      <c r="BA33" s="7">
        <f t="shared" si="90"/>
        <v>37.83</v>
      </c>
      <c r="BB33" s="7">
        <f t="shared" si="90"/>
        <v>495.66</v>
      </c>
      <c r="BC33" s="7">
        <f t="shared" si="90"/>
        <v>512.04</v>
      </c>
      <c r="BE33" s="7" t="s">
        <v>7</v>
      </c>
      <c r="BF33" s="7">
        <f>MAX(BF22:BF30)</f>
        <v>12.64</v>
      </c>
      <c r="BG33" s="7">
        <f>MAX(BG22:BG30)</f>
        <v>13.13</v>
      </c>
      <c r="BH33" s="7">
        <f t="shared" ref="BH33:BK33" si="91">MAX(BH22:BH30)</f>
        <v>14.57</v>
      </c>
      <c r="BI33" s="7">
        <f t="shared" si="91"/>
        <v>35.83</v>
      </c>
      <c r="BJ33" s="7">
        <f t="shared" si="91"/>
        <v>1000.76</v>
      </c>
      <c r="BK33" s="7">
        <f t="shared" si="91"/>
        <v>1024.04</v>
      </c>
    </row>
    <row r="34" spans="1:63" x14ac:dyDescent="0.25">
      <c r="A34" s="7" t="s">
        <v>8</v>
      </c>
      <c r="B34" s="2" t="s">
        <v>16</v>
      </c>
      <c r="C34" s="2" t="s">
        <v>16</v>
      </c>
      <c r="D34" s="2" t="s">
        <v>16</v>
      </c>
      <c r="E34" s="2" t="s">
        <v>16</v>
      </c>
      <c r="F34" s="2" t="s">
        <v>16</v>
      </c>
      <c r="G34" s="2" t="s">
        <v>16</v>
      </c>
      <c r="I34" s="7" t="s">
        <v>8</v>
      </c>
      <c r="J34" s="2" t="s">
        <v>16</v>
      </c>
      <c r="K34" s="2" t="s">
        <v>16</v>
      </c>
      <c r="L34" s="2" t="s">
        <v>16</v>
      </c>
      <c r="M34" s="2" t="s">
        <v>16</v>
      </c>
      <c r="N34" s="2" t="s">
        <v>16</v>
      </c>
      <c r="O34" s="2" t="s">
        <v>16</v>
      </c>
      <c r="Q34" s="7" t="s">
        <v>8</v>
      </c>
      <c r="R34" s="7">
        <f>_xlfn.STDEV.S(R22:R30)</f>
        <v>1.2415917203332298</v>
      </c>
      <c r="S34" s="7">
        <f>_xlfn.STDEV.S(S22:S30)</f>
        <v>1.7743222493235009</v>
      </c>
      <c r="T34" s="7">
        <f t="shared" ref="T34:U34" si="92">_xlfn.STDEV.S(T22:T30)</f>
        <v>1.6170652429633066</v>
      </c>
      <c r="U34" s="7">
        <f t="shared" si="92"/>
        <v>2.6077486032548811</v>
      </c>
      <c r="V34" s="7">
        <f t="shared" ref="V34:W34" si="93">_xlfn.STDEV.S(V22:V30)</f>
        <v>0</v>
      </c>
      <c r="W34" s="7">
        <f t="shared" si="93"/>
        <v>3.0145775206728478E-14</v>
      </c>
      <c r="Y34" s="7" t="s">
        <v>8</v>
      </c>
      <c r="Z34" s="7">
        <f>_xlfn.STDEV.S(Z22:Z30)</f>
        <v>1.6689925437553936</v>
      </c>
      <c r="AA34" s="7">
        <f>_xlfn.STDEV.S(AA22:AA30)</f>
        <v>4.2163356260040645</v>
      </c>
      <c r="AB34" s="7">
        <f t="shared" ref="AB34:AE34" si="94">_xlfn.STDEV.S(AB22:AB30)</f>
        <v>1.3095175108073411</v>
      </c>
      <c r="AC34" s="7">
        <f t="shared" si="94"/>
        <v>5.7428138670090068</v>
      </c>
      <c r="AD34" s="7">
        <f t="shared" si="94"/>
        <v>6.0291550413456957E-14</v>
      </c>
      <c r="AE34" s="7">
        <f t="shared" si="94"/>
        <v>0</v>
      </c>
      <c r="AG34" s="7" t="s">
        <v>8</v>
      </c>
      <c r="AH34" s="7">
        <f>_xlfn.STDEV.S(AH22:AH30)</f>
        <v>1.5014363493372107</v>
      </c>
      <c r="AI34" s="7">
        <f>_xlfn.STDEV.S(AI22:AI30)</f>
        <v>1.9115402457471553</v>
      </c>
      <c r="AJ34" s="7">
        <f t="shared" ref="AJ34:AM34" si="95">_xlfn.STDEV.S(AJ22:AJ30)</f>
        <v>1.6155417048160632</v>
      </c>
      <c r="AK34" s="7">
        <f t="shared" si="95"/>
        <v>3.0892303967888894</v>
      </c>
      <c r="AL34" s="7">
        <f t="shared" si="95"/>
        <v>0</v>
      </c>
      <c r="AM34" s="7">
        <f t="shared" si="95"/>
        <v>0</v>
      </c>
      <c r="AO34" s="7" t="s">
        <v>8</v>
      </c>
      <c r="AP34" s="7">
        <f>_xlfn.STDEV.S(AP22:AP30)</f>
        <v>2.7588347983241843</v>
      </c>
      <c r="AQ34" s="7">
        <f>_xlfn.STDEV.S(AQ22:AQ30)</f>
        <v>2.1297443769408342</v>
      </c>
      <c r="AR34" s="7">
        <f t="shared" ref="AR34:AU34" si="96">_xlfn.STDEV.S(AR22:AR30)</f>
        <v>0.86591634186629796</v>
      </c>
      <c r="AS34" s="7">
        <f t="shared" si="96"/>
        <v>3.5205432819381088</v>
      </c>
      <c r="AT34" s="7">
        <f t="shared" si="96"/>
        <v>0</v>
      </c>
      <c r="AU34" s="7">
        <f t="shared" si="96"/>
        <v>6.0291550413456957E-14</v>
      </c>
      <c r="AW34" s="7" t="s">
        <v>8</v>
      </c>
      <c r="AX34" s="7">
        <f>_xlfn.STDEV.S(AX22:AX30)</f>
        <v>1.996666666666665</v>
      </c>
      <c r="AY34" s="7">
        <f>_xlfn.STDEV.S(AY22:AY30)</f>
        <v>2.2369945114918059</v>
      </c>
      <c r="AZ34" s="7">
        <f t="shared" ref="AZ34:BC34" si="97">_xlfn.STDEV.S(AZ22:AZ30)</f>
        <v>1.5207216853995578</v>
      </c>
      <c r="BA34" s="7">
        <f t="shared" si="97"/>
        <v>2.4315530016843141</v>
      </c>
      <c r="BB34" s="7">
        <f t="shared" si="97"/>
        <v>6.0291550413456957E-14</v>
      </c>
      <c r="BC34" s="7">
        <f t="shared" si="97"/>
        <v>0</v>
      </c>
      <c r="BE34" s="7" t="s">
        <v>8</v>
      </c>
      <c r="BF34" s="7">
        <f>_xlfn.STDEV.S(BF22:BF30)</f>
        <v>1.4417003849621379</v>
      </c>
      <c r="BG34" s="7">
        <f>_xlfn.STDEV.S(BG22:BG30)</f>
        <v>2.2759802527946364</v>
      </c>
      <c r="BH34" s="7">
        <f t="shared" ref="BH34:BK34" si="98">_xlfn.STDEV.S(BH22:BH30)</f>
        <v>0.86038912385294875</v>
      </c>
      <c r="BI34" s="7">
        <f t="shared" si="98"/>
        <v>3.4184832569105517</v>
      </c>
      <c r="BJ34" s="7">
        <f t="shared" si="98"/>
        <v>0</v>
      </c>
      <c r="BK34" s="7">
        <f t="shared" si="98"/>
        <v>0</v>
      </c>
    </row>
    <row r="37" spans="1:63" x14ac:dyDescent="0.25">
      <c r="A37" t="s">
        <v>23</v>
      </c>
      <c r="B37" t="s">
        <v>0</v>
      </c>
      <c r="C37" s="8" t="s">
        <v>10</v>
      </c>
      <c r="I37" t="s">
        <v>23</v>
      </c>
      <c r="J37" t="s">
        <v>0</v>
      </c>
      <c r="K37" s="8" t="s">
        <v>9</v>
      </c>
      <c r="Q37" t="s">
        <v>23</v>
      </c>
      <c r="R37" t="s">
        <v>0</v>
      </c>
      <c r="S37" s="8" t="s">
        <v>11</v>
      </c>
      <c r="Y37" t="s">
        <v>23</v>
      </c>
      <c r="Z37" t="s">
        <v>0</v>
      </c>
      <c r="AA37" s="8" t="s">
        <v>13</v>
      </c>
      <c r="AG37" t="s">
        <v>23</v>
      </c>
      <c r="AH37" t="s">
        <v>0</v>
      </c>
      <c r="AI37" s="8" t="s">
        <v>14</v>
      </c>
      <c r="AO37" t="s">
        <v>23</v>
      </c>
      <c r="AP37" t="s">
        <v>0</v>
      </c>
      <c r="AQ37" s="8" t="s">
        <v>20</v>
      </c>
      <c r="AW37" t="s">
        <v>23</v>
      </c>
      <c r="AX37" t="s">
        <v>0</v>
      </c>
      <c r="AY37" s="8" t="s">
        <v>21</v>
      </c>
      <c r="BE37" t="s">
        <v>23</v>
      </c>
      <c r="BF37" t="s">
        <v>0</v>
      </c>
      <c r="BG37" s="8" t="s">
        <v>22</v>
      </c>
    </row>
    <row r="38" spans="1:63" ht="60" x14ac:dyDescent="0.25">
      <c r="A38" s="1" t="s">
        <v>1</v>
      </c>
      <c r="B38" s="1" t="s">
        <v>2</v>
      </c>
      <c r="C38" s="1" t="s">
        <v>3</v>
      </c>
      <c r="D38" s="1" t="s">
        <v>4</v>
      </c>
      <c r="E38" s="1" t="s">
        <v>19</v>
      </c>
      <c r="F38" s="1" t="s">
        <v>17</v>
      </c>
      <c r="G38" s="1" t="s">
        <v>18</v>
      </c>
      <c r="I38" s="1" t="s">
        <v>1</v>
      </c>
      <c r="J38" s="1" t="s">
        <v>2</v>
      </c>
      <c r="K38" s="1" t="s">
        <v>3</v>
      </c>
      <c r="L38" s="1" t="s">
        <v>4</v>
      </c>
      <c r="M38" s="1" t="s">
        <v>19</v>
      </c>
      <c r="N38" s="1" t="s">
        <v>17</v>
      </c>
      <c r="O38" s="1" t="s">
        <v>18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19</v>
      </c>
      <c r="V38" s="1" t="s">
        <v>17</v>
      </c>
      <c r="W38" s="1" t="s">
        <v>18</v>
      </c>
      <c r="Y38" s="1" t="s">
        <v>1</v>
      </c>
      <c r="Z38" s="1" t="s">
        <v>2</v>
      </c>
      <c r="AA38" s="1" t="s">
        <v>3</v>
      </c>
      <c r="AB38" s="1" t="s">
        <v>4</v>
      </c>
      <c r="AC38" s="1" t="s">
        <v>19</v>
      </c>
      <c r="AD38" s="1" t="s">
        <v>17</v>
      </c>
      <c r="AE38" s="1" t="s">
        <v>18</v>
      </c>
      <c r="AG38" s="1" t="s">
        <v>1</v>
      </c>
      <c r="AH38" s="1" t="s">
        <v>2</v>
      </c>
      <c r="AI38" s="1" t="s">
        <v>3</v>
      </c>
      <c r="AJ38" s="1" t="s">
        <v>4</v>
      </c>
      <c r="AK38" s="1" t="s">
        <v>19</v>
      </c>
      <c r="AL38" s="1" t="s">
        <v>17</v>
      </c>
      <c r="AM38" s="1" t="s">
        <v>18</v>
      </c>
      <c r="AO38" s="1" t="s">
        <v>1</v>
      </c>
      <c r="AP38" s="1" t="s">
        <v>2</v>
      </c>
      <c r="AQ38" s="1" t="s">
        <v>3</v>
      </c>
      <c r="AR38" s="1" t="s">
        <v>4</v>
      </c>
      <c r="AS38" s="1" t="s">
        <v>19</v>
      </c>
      <c r="AT38" s="1" t="s">
        <v>17</v>
      </c>
      <c r="AU38" s="1" t="s">
        <v>18</v>
      </c>
      <c r="AW38" s="1" t="s">
        <v>1</v>
      </c>
      <c r="AX38" s="1" t="s">
        <v>2</v>
      </c>
      <c r="AY38" s="1" t="s">
        <v>3</v>
      </c>
      <c r="AZ38" s="1" t="s">
        <v>4</v>
      </c>
      <c r="BA38" s="1" t="s">
        <v>19</v>
      </c>
      <c r="BB38" s="1" t="s">
        <v>17</v>
      </c>
      <c r="BC38" s="1" t="s">
        <v>18</v>
      </c>
      <c r="BE38" s="1" t="s">
        <v>1</v>
      </c>
      <c r="BF38" s="1" t="s">
        <v>2</v>
      </c>
      <c r="BG38" s="1" t="s">
        <v>3</v>
      </c>
      <c r="BH38" s="1" t="s">
        <v>4</v>
      </c>
      <c r="BI38" s="1" t="s">
        <v>19</v>
      </c>
      <c r="BJ38" s="1" t="s">
        <v>17</v>
      </c>
      <c r="BK38" s="1" t="s">
        <v>18</v>
      </c>
    </row>
    <row r="39" spans="1:63" x14ac:dyDescent="0.25">
      <c r="A39" s="2">
        <v>1</v>
      </c>
      <c r="B39" s="2" t="s">
        <v>16</v>
      </c>
      <c r="C39" s="2" t="s">
        <v>16</v>
      </c>
      <c r="D39" s="2" t="s">
        <v>16</v>
      </c>
      <c r="E39" s="2" t="s">
        <v>16</v>
      </c>
      <c r="F39" s="2" t="s">
        <v>16</v>
      </c>
      <c r="G39" s="2" t="s">
        <v>16</v>
      </c>
      <c r="I39" s="2">
        <v>1</v>
      </c>
      <c r="J39" s="2" t="s">
        <v>16</v>
      </c>
      <c r="K39" s="2" t="s">
        <v>16</v>
      </c>
      <c r="L39" s="2" t="s">
        <v>16</v>
      </c>
      <c r="M39" s="2" t="s">
        <v>16</v>
      </c>
      <c r="N39" s="2" t="s">
        <v>16</v>
      </c>
      <c r="O39" s="2" t="s">
        <v>16</v>
      </c>
      <c r="Q39" s="2">
        <v>1</v>
      </c>
      <c r="R39" s="2" t="s">
        <v>16</v>
      </c>
      <c r="S39" s="2" t="s">
        <v>16</v>
      </c>
      <c r="T39" s="2" t="s">
        <v>16</v>
      </c>
      <c r="U39" s="2" t="s">
        <v>16</v>
      </c>
      <c r="V39" s="2" t="s">
        <v>16</v>
      </c>
      <c r="W39" s="2" t="s">
        <v>16</v>
      </c>
      <c r="Y39" s="2">
        <v>1</v>
      </c>
      <c r="Z39" s="2">
        <v>63.52</v>
      </c>
      <c r="AA39" s="2">
        <v>23.38</v>
      </c>
      <c r="AB39" s="2">
        <v>10.31</v>
      </c>
      <c r="AC39" s="3">
        <f t="shared" ref="AC39" si="99">Z39+AA39+AB39</f>
        <v>97.210000000000008</v>
      </c>
      <c r="AD39" s="11">
        <v>290.86</v>
      </c>
      <c r="AE39" s="11">
        <v>307.24</v>
      </c>
      <c r="AG39" s="2">
        <v>1</v>
      </c>
      <c r="AH39" s="2">
        <v>74.47</v>
      </c>
      <c r="AI39" s="2">
        <v>8.6</v>
      </c>
      <c r="AJ39" s="2">
        <v>1.7</v>
      </c>
      <c r="AK39" s="3">
        <f t="shared" ref="AK39" si="100">AH39+AI39+AJ39</f>
        <v>84.77</v>
      </c>
      <c r="AL39" s="11">
        <v>362.54</v>
      </c>
      <c r="AM39" s="11">
        <v>378.92</v>
      </c>
      <c r="AO39" s="2">
        <v>1</v>
      </c>
      <c r="AP39" s="2">
        <v>56.58</v>
      </c>
      <c r="AQ39" s="2">
        <v>21.42</v>
      </c>
      <c r="AR39" s="2">
        <v>7.58</v>
      </c>
      <c r="AS39" s="3">
        <f t="shared" ref="AS39" si="101">AP39+AQ39+AR39</f>
        <v>85.58</v>
      </c>
      <c r="AT39" s="11">
        <v>393.26</v>
      </c>
      <c r="AU39" s="11">
        <v>409.64</v>
      </c>
      <c r="AW39" s="2">
        <v>1</v>
      </c>
      <c r="AX39" s="2">
        <v>47.74</v>
      </c>
      <c r="AY39" s="2">
        <v>20.81</v>
      </c>
      <c r="AZ39" s="2">
        <v>3.9</v>
      </c>
      <c r="BA39" s="3">
        <f t="shared" ref="BA39" si="102">AX39+AY39+AZ39</f>
        <v>72.45</v>
      </c>
      <c r="BB39" s="11">
        <v>495.66</v>
      </c>
      <c r="BC39" s="11">
        <v>512.04</v>
      </c>
      <c r="BE39" s="2">
        <v>1</v>
      </c>
      <c r="BF39" s="2">
        <v>59.7</v>
      </c>
      <c r="BG39" s="2">
        <v>18.82</v>
      </c>
      <c r="BH39" s="2">
        <v>3.92</v>
      </c>
      <c r="BI39" s="3">
        <f t="shared" ref="BI39" si="103">BF39+BG39+BH39</f>
        <v>82.440000000000012</v>
      </c>
      <c r="BJ39" s="11">
        <v>1000.76</v>
      </c>
      <c r="BK39" s="11">
        <v>1024.04</v>
      </c>
    </row>
    <row r="40" spans="1:63" x14ac:dyDescent="0.25">
      <c r="A40" s="4">
        <v>2</v>
      </c>
      <c r="B40" s="2" t="s">
        <v>16</v>
      </c>
      <c r="C40" s="2" t="s">
        <v>16</v>
      </c>
      <c r="D40" s="2" t="s">
        <v>16</v>
      </c>
      <c r="E40" s="2" t="s">
        <v>16</v>
      </c>
      <c r="F40" s="2" t="s">
        <v>16</v>
      </c>
      <c r="G40" s="2" t="s">
        <v>16</v>
      </c>
      <c r="I40" s="4">
        <v>2</v>
      </c>
      <c r="J40" s="2" t="s">
        <v>16</v>
      </c>
      <c r="K40" s="2" t="s">
        <v>16</v>
      </c>
      <c r="L40" s="2" t="s">
        <v>16</v>
      </c>
      <c r="M40" s="2" t="s">
        <v>16</v>
      </c>
      <c r="N40" s="2" t="s">
        <v>16</v>
      </c>
      <c r="O40" s="2" t="s">
        <v>16</v>
      </c>
      <c r="Q40" s="4">
        <v>2</v>
      </c>
      <c r="R40" s="2" t="s">
        <v>16</v>
      </c>
      <c r="S40" s="2" t="s">
        <v>16</v>
      </c>
      <c r="T40" s="2" t="s">
        <v>16</v>
      </c>
      <c r="U40" s="2" t="s">
        <v>16</v>
      </c>
      <c r="V40" s="2" t="s">
        <v>16</v>
      </c>
      <c r="W40" s="2" t="s">
        <v>16</v>
      </c>
      <c r="Y40" s="4">
        <v>2</v>
      </c>
      <c r="Z40" s="4">
        <v>7.69</v>
      </c>
      <c r="AA40" s="4">
        <v>18.559999999999999</v>
      </c>
      <c r="AB40" s="4">
        <v>4.47</v>
      </c>
      <c r="AC40" s="3">
        <f>Z40+AA40+AB40</f>
        <v>30.72</v>
      </c>
      <c r="AD40" s="11">
        <v>290.86</v>
      </c>
      <c r="AE40" s="11">
        <v>307.24</v>
      </c>
      <c r="AG40" s="4">
        <v>2</v>
      </c>
      <c r="AH40" s="4">
        <v>12.28</v>
      </c>
      <c r="AI40" s="4">
        <v>22.38</v>
      </c>
      <c r="AJ40" s="4">
        <v>6.9</v>
      </c>
      <c r="AK40" s="3">
        <f>AH40+AI40+AJ40</f>
        <v>41.559999999999995</v>
      </c>
      <c r="AL40" s="11">
        <v>362.54</v>
      </c>
      <c r="AM40" s="11">
        <v>378.92</v>
      </c>
      <c r="AO40" s="4">
        <v>2</v>
      </c>
      <c r="AP40" s="4">
        <v>10.95</v>
      </c>
      <c r="AQ40" s="4">
        <v>19.190000000000001</v>
      </c>
      <c r="AR40" s="4">
        <v>3.69</v>
      </c>
      <c r="AS40" s="3">
        <f>AP40+AQ40+AR40</f>
        <v>33.83</v>
      </c>
      <c r="AT40" s="11">
        <v>393.26</v>
      </c>
      <c r="AU40" s="11">
        <v>409.64</v>
      </c>
      <c r="AW40" s="4">
        <v>2</v>
      </c>
      <c r="AX40" s="4">
        <v>10.16</v>
      </c>
      <c r="AY40" s="4">
        <v>18.940000000000001</v>
      </c>
      <c r="AZ40" s="4">
        <v>2.5099999999999998</v>
      </c>
      <c r="BA40" s="3">
        <f>AX40+AY40+AZ40</f>
        <v>31.61</v>
      </c>
      <c r="BB40" s="11">
        <v>495.66</v>
      </c>
      <c r="BC40" s="11">
        <v>512.04</v>
      </c>
      <c r="BE40" s="4">
        <v>2</v>
      </c>
      <c r="BF40" s="4">
        <v>7.48</v>
      </c>
      <c r="BG40" s="4">
        <v>17.95</v>
      </c>
      <c r="BH40" s="4">
        <v>3.38</v>
      </c>
      <c r="BI40" s="3">
        <f>BF40+BG40+BH40</f>
        <v>28.81</v>
      </c>
      <c r="BJ40" s="11">
        <v>1000.76</v>
      </c>
      <c r="BK40" s="11">
        <v>1024.04</v>
      </c>
    </row>
    <row r="41" spans="1:63" x14ac:dyDescent="0.25">
      <c r="A41" s="4">
        <v>3</v>
      </c>
      <c r="B41" s="2" t="s">
        <v>16</v>
      </c>
      <c r="C41" s="2" t="s">
        <v>16</v>
      </c>
      <c r="D41" s="2" t="s">
        <v>16</v>
      </c>
      <c r="E41" s="2" t="s">
        <v>16</v>
      </c>
      <c r="F41" s="2" t="s">
        <v>16</v>
      </c>
      <c r="G41" s="2" t="s">
        <v>16</v>
      </c>
      <c r="I41" s="4">
        <v>3</v>
      </c>
      <c r="J41" s="2" t="s">
        <v>16</v>
      </c>
      <c r="K41" s="2" t="s">
        <v>16</v>
      </c>
      <c r="L41" s="2" t="s">
        <v>16</v>
      </c>
      <c r="M41" s="2" t="s">
        <v>16</v>
      </c>
      <c r="N41" s="2" t="s">
        <v>16</v>
      </c>
      <c r="O41" s="2" t="s">
        <v>16</v>
      </c>
      <c r="Q41" s="4">
        <v>3</v>
      </c>
      <c r="R41" s="2" t="s">
        <v>16</v>
      </c>
      <c r="S41" s="2" t="s">
        <v>16</v>
      </c>
      <c r="T41" s="2" t="s">
        <v>16</v>
      </c>
      <c r="U41" s="2" t="s">
        <v>16</v>
      </c>
      <c r="V41" s="2" t="s">
        <v>16</v>
      </c>
      <c r="W41" s="2" t="s">
        <v>16</v>
      </c>
      <c r="Y41" s="4">
        <v>3</v>
      </c>
      <c r="Z41" s="4">
        <v>7.92</v>
      </c>
      <c r="AA41" s="4">
        <v>19.420000000000002</v>
      </c>
      <c r="AB41" s="4">
        <v>10.77</v>
      </c>
      <c r="AC41" s="3">
        <f>Z41+AA41+AB41</f>
        <v>38.11</v>
      </c>
      <c r="AD41" s="11">
        <v>290.86</v>
      </c>
      <c r="AE41" s="11">
        <v>307.24</v>
      </c>
      <c r="AG41" s="4">
        <v>3</v>
      </c>
      <c r="AH41" s="4">
        <v>6.39</v>
      </c>
      <c r="AI41" s="4">
        <v>14.57</v>
      </c>
      <c r="AJ41" s="4">
        <v>5.2</v>
      </c>
      <c r="AK41" s="3">
        <f>AH41+AI41+AJ41</f>
        <v>26.16</v>
      </c>
      <c r="AL41" s="11">
        <v>362.54</v>
      </c>
      <c r="AM41" s="11">
        <v>378.92</v>
      </c>
      <c r="AO41" s="4">
        <v>3</v>
      </c>
      <c r="AP41" s="4">
        <v>8.07</v>
      </c>
      <c r="AQ41" s="4">
        <v>23.06</v>
      </c>
      <c r="AR41" s="4">
        <v>8.75</v>
      </c>
      <c r="AS41" s="3">
        <f>AP41+AQ41+AR41</f>
        <v>39.879999999999995</v>
      </c>
      <c r="AT41" s="11">
        <v>393.26</v>
      </c>
      <c r="AU41" s="11">
        <v>409.64</v>
      </c>
      <c r="AW41" s="4">
        <v>3</v>
      </c>
      <c r="AX41" s="4">
        <v>7.72</v>
      </c>
      <c r="AY41" s="4">
        <v>13.23</v>
      </c>
      <c r="AZ41" s="4">
        <v>2.46</v>
      </c>
      <c r="BA41" s="3">
        <f>AX41+AY41+AZ41</f>
        <v>23.41</v>
      </c>
      <c r="BB41" s="11">
        <v>495.66</v>
      </c>
      <c r="BC41" s="11">
        <v>512.04</v>
      </c>
      <c r="BE41" s="4">
        <v>3</v>
      </c>
      <c r="BF41" s="4">
        <v>6.45</v>
      </c>
      <c r="BG41" s="4">
        <v>24.01</v>
      </c>
      <c r="BH41" s="4">
        <v>7.67</v>
      </c>
      <c r="BI41" s="3">
        <f>BF41+BG41+BH41</f>
        <v>38.130000000000003</v>
      </c>
      <c r="BJ41" s="11">
        <v>1000.76</v>
      </c>
      <c r="BK41" s="11">
        <v>1024.04</v>
      </c>
    </row>
    <row r="42" spans="1:63" x14ac:dyDescent="0.25">
      <c r="A42" s="4">
        <v>4</v>
      </c>
      <c r="B42" s="2" t="s">
        <v>16</v>
      </c>
      <c r="C42" s="2" t="s">
        <v>16</v>
      </c>
      <c r="D42" s="2" t="s">
        <v>16</v>
      </c>
      <c r="E42" s="2" t="s">
        <v>16</v>
      </c>
      <c r="F42" s="2" t="s">
        <v>16</v>
      </c>
      <c r="G42" s="2" t="s">
        <v>16</v>
      </c>
      <c r="I42" s="4">
        <v>4</v>
      </c>
      <c r="J42" s="2" t="s">
        <v>16</v>
      </c>
      <c r="K42" s="2" t="s">
        <v>16</v>
      </c>
      <c r="L42" s="2" t="s">
        <v>16</v>
      </c>
      <c r="M42" s="2" t="s">
        <v>16</v>
      </c>
      <c r="N42" s="2" t="s">
        <v>16</v>
      </c>
      <c r="O42" s="2" t="s">
        <v>16</v>
      </c>
      <c r="Q42" s="4">
        <v>4</v>
      </c>
      <c r="R42" s="2" t="s">
        <v>16</v>
      </c>
      <c r="S42" s="2" t="s">
        <v>16</v>
      </c>
      <c r="T42" s="2" t="s">
        <v>16</v>
      </c>
      <c r="U42" s="2" t="s">
        <v>16</v>
      </c>
      <c r="V42" s="2" t="s">
        <v>16</v>
      </c>
      <c r="W42" s="2" t="s">
        <v>16</v>
      </c>
      <c r="Y42" s="4">
        <v>4</v>
      </c>
      <c r="Z42" s="4">
        <v>9.18</v>
      </c>
      <c r="AA42" s="4">
        <v>14.2</v>
      </c>
      <c r="AB42" s="4">
        <v>6.71</v>
      </c>
      <c r="AC42" s="3">
        <f t="shared" ref="AC42:AC48" si="104">Z42+AA42+AB42</f>
        <v>30.09</v>
      </c>
      <c r="AD42" s="11">
        <v>290.86</v>
      </c>
      <c r="AE42" s="11">
        <v>307.24</v>
      </c>
      <c r="AG42" s="4">
        <v>4</v>
      </c>
      <c r="AH42" s="4">
        <v>9.74</v>
      </c>
      <c r="AI42" s="4">
        <v>17.84</v>
      </c>
      <c r="AJ42" s="4">
        <v>9.65</v>
      </c>
      <c r="AK42" s="3">
        <f t="shared" ref="AK42:AK48" si="105">AH42+AI42+AJ42</f>
        <v>37.229999999999997</v>
      </c>
      <c r="AL42" s="11">
        <v>362.54</v>
      </c>
      <c r="AM42" s="11">
        <v>378.92</v>
      </c>
      <c r="AO42" s="4">
        <v>4</v>
      </c>
      <c r="AP42" s="4">
        <v>11.96</v>
      </c>
      <c r="AQ42" s="4">
        <v>15.72</v>
      </c>
      <c r="AR42" s="4">
        <v>4.8499999999999996</v>
      </c>
      <c r="AS42" s="3">
        <f t="shared" ref="AS42:AS48" si="106">AP42+AQ42+AR42</f>
        <v>32.53</v>
      </c>
      <c r="AT42" s="11">
        <v>393.26</v>
      </c>
      <c r="AU42" s="11">
        <v>409.64</v>
      </c>
      <c r="AW42" s="4">
        <v>4</v>
      </c>
      <c r="AX42" s="4">
        <v>9.9600000000000009</v>
      </c>
      <c r="AY42" s="4">
        <v>18.73</v>
      </c>
      <c r="AZ42" s="4">
        <v>4.24</v>
      </c>
      <c r="BA42" s="3">
        <f t="shared" ref="BA42:BA48" si="107">AX42+AY42+AZ42</f>
        <v>32.93</v>
      </c>
      <c r="BB42" s="11">
        <v>495.66</v>
      </c>
      <c r="BC42" s="11">
        <v>512.04</v>
      </c>
      <c r="BE42" s="4">
        <v>4</v>
      </c>
      <c r="BF42" s="4">
        <v>10.66</v>
      </c>
      <c r="BG42" s="4">
        <v>18.309999999999999</v>
      </c>
      <c r="BH42" s="4">
        <v>5.78</v>
      </c>
      <c r="BI42" s="3">
        <f t="shared" ref="BI42:BI48" si="108">BF42+BG42+BH42</f>
        <v>34.75</v>
      </c>
      <c r="BJ42" s="11">
        <v>1000.76</v>
      </c>
      <c r="BK42" s="11">
        <v>1024.04</v>
      </c>
    </row>
    <row r="43" spans="1:63" x14ac:dyDescent="0.25">
      <c r="A43" s="4">
        <v>5</v>
      </c>
      <c r="B43" s="2" t="s">
        <v>16</v>
      </c>
      <c r="C43" s="2" t="s">
        <v>16</v>
      </c>
      <c r="D43" s="2" t="s">
        <v>16</v>
      </c>
      <c r="E43" s="2" t="s">
        <v>16</v>
      </c>
      <c r="F43" s="2" t="s">
        <v>16</v>
      </c>
      <c r="G43" s="2" t="s">
        <v>16</v>
      </c>
      <c r="I43" s="4">
        <v>5</v>
      </c>
      <c r="J43" s="2" t="s">
        <v>16</v>
      </c>
      <c r="K43" s="2" t="s">
        <v>16</v>
      </c>
      <c r="L43" s="2" t="s">
        <v>16</v>
      </c>
      <c r="M43" s="2" t="s">
        <v>16</v>
      </c>
      <c r="N43" s="2" t="s">
        <v>16</v>
      </c>
      <c r="O43" s="2" t="s">
        <v>16</v>
      </c>
      <c r="Q43" s="4">
        <v>5</v>
      </c>
      <c r="R43" s="2" t="s">
        <v>16</v>
      </c>
      <c r="S43" s="2" t="s">
        <v>16</v>
      </c>
      <c r="T43" s="2" t="s">
        <v>16</v>
      </c>
      <c r="U43" s="2" t="s">
        <v>16</v>
      </c>
      <c r="V43" s="2" t="s">
        <v>16</v>
      </c>
      <c r="W43" s="2" t="s">
        <v>16</v>
      </c>
      <c r="Y43" s="4">
        <v>5</v>
      </c>
      <c r="Z43" s="4">
        <v>12.08</v>
      </c>
      <c r="AA43" s="4">
        <v>19.149999999999999</v>
      </c>
      <c r="AB43" s="4">
        <v>3.58</v>
      </c>
      <c r="AC43" s="3">
        <f t="shared" si="104"/>
        <v>34.809999999999995</v>
      </c>
      <c r="AD43" s="11">
        <v>290.86</v>
      </c>
      <c r="AE43" s="11">
        <v>307.24</v>
      </c>
      <c r="AG43" s="4">
        <v>5</v>
      </c>
      <c r="AH43" s="4">
        <v>10.75</v>
      </c>
      <c r="AI43" s="4">
        <v>23.31</v>
      </c>
      <c r="AJ43" s="4">
        <v>8.56</v>
      </c>
      <c r="AK43" s="3">
        <f t="shared" si="105"/>
        <v>42.620000000000005</v>
      </c>
      <c r="AL43" s="11">
        <v>362.54</v>
      </c>
      <c r="AM43" s="11">
        <v>378.92</v>
      </c>
      <c r="AO43" s="4">
        <v>5</v>
      </c>
      <c r="AP43" s="4">
        <v>13.45</v>
      </c>
      <c r="AQ43" s="4">
        <v>28.02</v>
      </c>
      <c r="AR43" s="4">
        <v>6.54</v>
      </c>
      <c r="AS43" s="3">
        <f t="shared" si="106"/>
        <v>48.01</v>
      </c>
      <c r="AT43" s="11">
        <v>393.26</v>
      </c>
      <c r="AU43" s="11">
        <v>409.64</v>
      </c>
      <c r="AW43" s="4">
        <v>5</v>
      </c>
      <c r="AX43" s="4">
        <v>7.08</v>
      </c>
      <c r="AY43" s="4">
        <v>19.38</v>
      </c>
      <c r="AZ43" s="4">
        <v>5.64</v>
      </c>
      <c r="BA43" s="3">
        <f t="shared" si="107"/>
        <v>32.1</v>
      </c>
      <c r="BB43" s="11">
        <v>495.66</v>
      </c>
      <c r="BC43" s="11">
        <v>512.04</v>
      </c>
      <c r="BE43" s="4">
        <v>5</v>
      </c>
      <c r="BF43" s="4">
        <v>8.6999999999999993</v>
      </c>
      <c r="BG43" s="4">
        <v>18.989999999999998</v>
      </c>
      <c r="BH43" s="4">
        <v>3.15</v>
      </c>
      <c r="BI43" s="3">
        <f t="shared" si="108"/>
        <v>30.839999999999996</v>
      </c>
      <c r="BJ43" s="11">
        <v>1000.76</v>
      </c>
      <c r="BK43" s="11">
        <v>1024.04</v>
      </c>
    </row>
    <row r="44" spans="1:63" x14ac:dyDescent="0.25">
      <c r="A44" s="4">
        <v>6</v>
      </c>
      <c r="B44" s="2" t="s">
        <v>16</v>
      </c>
      <c r="C44" s="2" t="s">
        <v>16</v>
      </c>
      <c r="D44" s="2" t="s">
        <v>16</v>
      </c>
      <c r="E44" s="2" t="s">
        <v>16</v>
      </c>
      <c r="F44" s="2" t="s">
        <v>16</v>
      </c>
      <c r="G44" s="2" t="s">
        <v>16</v>
      </c>
      <c r="I44" s="4">
        <v>6</v>
      </c>
      <c r="J44" s="2" t="s">
        <v>16</v>
      </c>
      <c r="K44" s="2" t="s">
        <v>16</v>
      </c>
      <c r="L44" s="2" t="s">
        <v>16</v>
      </c>
      <c r="M44" s="2" t="s">
        <v>16</v>
      </c>
      <c r="N44" s="2" t="s">
        <v>16</v>
      </c>
      <c r="O44" s="2" t="s">
        <v>16</v>
      </c>
      <c r="Q44" s="4">
        <v>6</v>
      </c>
      <c r="R44" s="2" t="s">
        <v>16</v>
      </c>
      <c r="S44" s="2" t="s">
        <v>16</v>
      </c>
      <c r="T44" s="2" t="s">
        <v>16</v>
      </c>
      <c r="U44" s="2" t="s">
        <v>16</v>
      </c>
      <c r="V44" s="2" t="s">
        <v>16</v>
      </c>
      <c r="W44" s="2" t="s">
        <v>16</v>
      </c>
      <c r="Y44" s="4">
        <v>6</v>
      </c>
      <c r="Z44" s="4">
        <v>13.52</v>
      </c>
      <c r="AA44" s="4">
        <v>18.77</v>
      </c>
      <c r="AB44" s="4">
        <v>6</v>
      </c>
      <c r="AC44" s="3">
        <f t="shared" si="104"/>
        <v>38.29</v>
      </c>
      <c r="AD44" s="11">
        <v>290.86</v>
      </c>
      <c r="AE44" s="11">
        <v>307.24</v>
      </c>
      <c r="AG44" s="4">
        <v>6</v>
      </c>
      <c r="AH44" s="4">
        <v>12.85</v>
      </c>
      <c r="AI44" s="4">
        <v>14.9</v>
      </c>
      <c r="AJ44" s="4">
        <v>5.13</v>
      </c>
      <c r="AK44" s="3">
        <f t="shared" si="105"/>
        <v>32.880000000000003</v>
      </c>
      <c r="AL44" s="11">
        <v>362.54</v>
      </c>
      <c r="AM44" s="11">
        <v>378.92</v>
      </c>
      <c r="AO44" s="4">
        <v>6</v>
      </c>
      <c r="AP44" s="4">
        <v>11.12</v>
      </c>
      <c r="AQ44" s="4">
        <v>19.05</v>
      </c>
      <c r="AR44" s="4">
        <v>4.58</v>
      </c>
      <c r="AS44" s="3">
        <f t="shared" si="106"/>
        <v>34.75</v>
      </c>
      <c r="AT44" s="11">
        <v>393.26</v>
      </c>
      <c r="AU44" s="11">
        <v>409.64</v>
      </c>
      <c r="AW44" s="4">
        <v>6</v>
      </c>
      <c r="AX44" s="4">
        <v>10.64</v>
      </c>
      <c r="AY44" s="4">
        <v>23.3</v>
      </c>
      <c r="AZ44" s="4">
        <v>7.95</v>
      </c>
      <c r="BA44" s="3">
        <f t="shared" si="107"/>
        <v>41.89</v>
      </c>
      <c r="BB44" s="11">
        <v>495.66</v>
      </c>
      <c r="BC44" s="11">
        <v>512.04</v>
      </c>
      <c r="BE44" s="4">
        <v>6</v>
      </c>
      <c r="BF44" s="4">
        <v>9.41</v>
      </c>
      <c r="BG44" s="4">
        <v>20.41</v>
      </c>
      <c r="BH44" s="4">
        <v>4.92</v>
      </c>
      <c r="BI44" s="3">
        <f t="shared" si="108"/>
        <v>34.74</v>
      </c>
      <c r="BJ44" s="11">
        <v>1000.76</v>
      </c>
      <c r="BK44" s="11">
        <v>1024.04</v>
      </c>
    </row>
    <row r="45" spans="1:63" x14ac:dyDescent="0.25">
      <c r="A45" s="4">
        <v>7</v>
      </c>
      <c r="B45" s="2" t="s">
        <v>16</v>
      </c>
      <c r="C45" s="2" t="s">
        <v>16</v>
      </c>
      <c r="D45" s="2" t="s">
        <v>16</v>
      </c>
      <c r="E45" s="2" t="s">
        <v>16</v>
      </c>
      <c r="F45" s="2" t="s">
        <v>16</v>
      </c>
      <c r="G45" s="2" t="s">
        <v>16</v>
      </c>
      <c r="I45" s="4">
        <v>7</v>
      </c>
      <c r="J45" s="2" t="s">
        <v>16</v>
      </c>
      <c r="K45" s="2" t="s">
        <v>16</v>
      </c>
      <c r="L45" s="2" t="s">
        <v>16</v>
      </c>
      <c r="M45" s="2" t="s">
        <v>16</v>
      </c>
      <c r="N45" s="2" t="s">
        <v>16</v>
      </c>
      <c r="O45" s="2" t="s">
        <v>16</v>
      </c>
      <c r="Q45" s="4">
        <v>7</v>
      </c>
      <c r="R45" s="2" t="s">
        <v>16</v>
      </c>
      <c r="S45" s="2" t="s">
        <v>16</v>
      </c>
      <c r="T45" s="2" t="s">
        <v>16</v>
      </c>
      <c r="U45" s="2" t="s">
        <v>16</v>
      </c>
      <c r="V45" s="2" t="s">
        <v>16</v>
      </c>
      <c r="W45" s="2" t="s">
        <v>16</v>
      </c>
      <c r="Y45" s="4">
        <v>7</v>
      </c>
      <c r="Z45" s="4">
        <v>7.88</v>
      </c>
      <c r="AA45" s="4">
        <v>19.98</v>
      </c>
      <c r="AB45" s="4">
        <v>4.92</v>
      </c>
      <c r="AC45" s="3">
        <f t="shared" si="104"/>
        <v>32.78</v>
      </c>
      <c r="AD45" s="11">
        <v>290.86</v>
      </c>
      <c r="AE45" s="11">
        <v>307.24</v>
      </c>
      <c r="AG45" s="4">
        <v>7</v>
      </c>
      <c r="AH45" s="4">
        <v>8.06</v>
      </c>
      <c r="AI45" s="4">
        <v>11.65</v>
      </c>
      <c r="AJ45" s="4">
        <v>3.18</v>
      </c>
      <c r="AK45" s="3">
        <f t="shared" si="105"/>
        <v>22.89</v>
      </c>
      <c r="AL45" s="11">
        <v>362.54</v>
      </c>
      <c r="AM45" s="11">
        <v>378.92</v>
      </c>
      <c r="AO45" s="4">
        <v>7</v>
      </c>
      <c r="AP45" s="4">
        <v>8.34</v>
      </c>
      <c r="AQ45" s="4">
        <v>22.31</v>
      </c>
      <c r="AR45" s="4">
        <v>8.7799999999999994</v>
      </c>
      <c r="AS45" s="3">
        <f t="shared" si="106"/>
        <v>39.43</v>
      </c>
      <c r="AT45" s="11">
        <v>393.26</v>
      </c>
      <c r="AU45" s="11">
        <v>409.64</v>
      </c>
      <c r="AW45" s="4">
        <v>7</v>
      </c>
      <c r="AX45" s="4">
        <v>11.87</v>
      </c>
      <c r="AY45" s="4">
        <v>20.79</v>
      </c>
      <c r="AZ45" s="4">
        <v>6.69</v>
      </c>
      <c r="BA45" s="3">
        <f t="shared" si="107"/>
        <v>39.349999999999994</v>
      </c>
      <c r="BB45" s="11">
        <v>495.66</v>
      </c>
      <c r="BC45" s="11">
        <v>512.04</v>
      </c>
      <c r="BE45" s="4">
        <v>7</v>
      </c>
      <c r="BF45" s="4">
        <v>12.62</v>
      </c>
      <c r="BG45" s="4">
        <v>16.73</v>
      </c>
      <c r="BH45" s="4">
        <v>4.99</v>
      </c>
      <c r="BI45" s="3">
        <f t="shared" si="108"/>
        <v>34.340000000000003</v>
      </c>
      <c r="BJ45" s="11">
        <v>1000.76</v>
      </c>
      <c r="BK45" s="11">
        <v>1024.04</v>
      </c>
    </row>
    <row r="46" spans="1:63" x14ac:dyDescent="0.25">
      <c r="A46" s="4">
        <v>8</v>
      </c>
      <c r="B46" s="2" t="s">
        <v>16</v>
      </c>
      <c r="C46" s="2" t="s">
        <v>16</v>
      </c>
      <c r="D46" s="2" t="s">
        <v>16</v>
      </c>
      <c r="E46" s="2" t="s">
        <v>16</v>
      </c>
      <c r="F46" s="2" t="s">
        <v>16</v>
      </c>
      <c r="G46" s="2" t="s">
        <v>16</v>
      </c>
      <c r="I46" s="4">
        <v>8</v>
      </c>
      <c r="J46" s="2" t="s">
        <v>16</v>
      </c>
      <c r="K46" s="2" t="s">
        <v>16</v>
      </c>
      <c r="L46" s="2" t="s">
        <v>16</v>
      </c>
      <c r="M46" s="2" t="s">
        <v>16</v>
      </c>
      <c r="N46" s="2" t="s">
        <v>16</v>
      </c>
      <c r="O46" s="2" t="s">
        <v>16</v>
      </c>
      <c r="Q46" s="4">
        <v>8</v>
      </c>
      <c r="R46" s="2" t="s">
        <v>16</v>
      </c>
      <c r="S46" s="2" t="s">
        <v>16</v>
      </c>
      <c r="T46" s="2" t="s">
        <v>16</v>
      </c>
      <c r="U46" s="2" t="s">
        <v>16</v>
      </c>
      <c r="V46" s="2" t="s">
        <v>16</v>
      </c>
      <c r="W46" s="2" t="s">
        <v>16</v>
      </c>
      <c r="Y46" s="4">
        <v>8</v>
      </c>
      <c r="Z46" s="4">
        <v>10.37</v>
      </c>
      <c r="AA46" s="4">
        <v>23.15</v>
      </c>
      <c r="AB46" s="4">
        <v>7.99</v>
      </c>
      <c r="AC46" s="3">
        <f t="shared" si="104"/>
        <v>41.51</v>
      </c>
      <c r="AD46" s="11">
        <v>290.86</v>
      </c>
      <c r="AE46" s="11">
        <v>307.24</v>
      </c>
      <c r="AG46" s="4">
        <v>8</v>
      </c>
      <c r="AH46" s="4">
        <v>8.98</v>
      </c>
      <c r="AI46" s="4">
        <v>22.97</v>
      </c>
      <c r="AJ46" s="4">
        <v>7.76</v>
      </c>
      <c r="AK46" s="3">
        <f t="shared" si="105"/>
        <v>39.71</v>
      </c>
      <c r="AL46" s="11">
        <v>362.54</v>
      </c>
      <c r="AM46" s="11">
        <v>378.92</v>
      </c>
      <c r="AO46" s="4">
        <v>8</v>
      </c>
      <c r="AP46" s="4">
        <v>9.0399999999999991</v>
      </c>
      <c r="AQ46" s="4">
        <v>18.97</v>
      </c>
      <c r="AR46" s="4">
        <v>3.54</v>
      </c>
      <c r="AS46" s="3">
        <f t="shared" si="106"/>
        <v>31.549999999999997</v>
      </c>
      <c r="AT46" s="11">
        <v>393.26</v>
      </c>
      <c r="AU46" s="11">
        <v>409.64</v>
      </c>
      <c r="AW46" s="4">
        <v>8</v>
      </c>
      <c r="AX46" s="4">
        <v>9.69</v>
      </c>
      <c r="AY46" s="4">
        <v>19.940000000000001</v>
      </c>
      <c r="AZ46" s="4">
        <v>4.3899999999999997</v>
      </c>
      <c r="BA46" s="3">
        <f t="shared" si="107"/>
        <v>34.020000000000003</v>
      </c>
      <c r="BB46" s="11">
        <v>495.66</v>
      </c>
      <c r="BC46" s="11">
        <v>512.04</v>
      </c>
      <c r="BE46" s="4">
        <v>8</v>
      </c>
      <c r="BF46" s="4">
        <v>10.84</v>
      </c>
      <c r="BG46" s="4">
        <v>32.159999999999997</v>
      </c>
      <c r="BH46" s="4">
        <v>12.19</v>
      </c>
      <c r="BI46" s="3">
        <f t="shared" si="108"/>
        <v>55.19</v>
      </c>
      <c r="BJ46" s="11">
        <v>1000.76</v>
      </c>
      <c r="BK46" s="11">
        <v>1024.04</v>
      </c>
    </row>
    <row r="47" spans="1:63" x14ac:dyDescent="0.25">
      <c r="A47" s="4">
        <v>9</v>
      </c>
      <c r="B47" s="2" t="s">
        <v>16</v>
      </c>
      <c r="C47" s="2" t="s">
        <v>16</v>
      </c>
      <c r="D47" s="2" t="s">
        <v>16</v>
      </c>
      <c r="E47" s="2" t="s">
        <v>16</v>
      </c>
      <c r="F47" s="2" t="s">
        <v>16</v>
      </c>
      <c r="G47" s="2" t="s">
        <v>16</v>
      </c>
      <c r="I47" s="4">
        <v>9</v>
      </c>
      <c r="J47" s="2" t="s">
        <v>16</v>
      </c>
      <c r="K47" s="2" t="s">
        <v>16</v>
      </c>
      <c r="L47" s="2" t="s">
        <v>16</v>
      </c>
      <c r="M47" s="2" t="s">
        <v>16</v>
      </c>
      <c r="N47" s="2" t="s">
        <v>16</v>
      </c>
      <c r="O47" s="2" t="s">
        <v>16</v>
      </c>
      <c r="Q47" s="4">
        <v>9</v>
      </c>
      <c r="R47" s="2" t="s">
        <v>16</v>
      </c>
      <c r="S47" s="2" t="s">
        <v>16</v>
      </c>
      <c r="T47" s="2" t="s">
        <v>16</v>
      </c>
      <c r="U47" s="2" t="s">
        <v>16</v>
      </c>
      <c r="V47" s="2" t="s">
        <v>16</v>
      </c>
      <c r="W47" s="2" t="s">
        <v>16</v>
      </c>
      <c r="Y47" s="4">
        <v>9</v>
      </c>
      <c r="Z47" s="4">
        <v>8.31</v>
      </c>
      <c r="AA47" s="4">
        <v>23.6</v>
      </c>
      <c r="AB47" s="4">
        <v>9.31</v>
      </c>
      <c r="AC47" s="3">
        <f t="shared" si="104"/>
        <v>41.220000000000006</v>
      </c>
      <c r="AD47" s="11">
        <v>290.86</v>
      </c>
      <c r="AE47" s="11">
        <v>307.24</v>
      </c>
      <c r="AG47" s="4">
        <v>9</v>
      </c>
      <c r="AH47" s="4">
        <v>11.81</v>
      </c>
      <c r="AI47" s="4">
        <v>22.23</v>
      </c>
      <c r="AJ47" s="4">
        <v>9.3000000000000007</v>
      </c>
      <c r="AK47" s="3">
        <f t="shared" si="105"/>
        <v>43.34</v>
      </c>
      <c r="AL47" s="11">
        <v>362.54</v>
      </c>
      <c r="AM47" s="11">
        <v>378.92</v>
      </c>
      <c r="AO47" s="4">
        <v>9</v>
      </c>
      <c r="AP47" s="4">
        <v>7</v>
      </c>
      <c r="AQ47" s="4">
        <v>29.53</v>
      </c>
      <c r="AR47" s="4">
        <v>8.15</v>
      </c>
      <c r="AS47" s="3">
        <f t="shared" si="106"/>
        <v>44.68</v>
      </c>
      <c r="AT47" s="11">
        <v>393.26</v>
      </c>
      <c r="AU47" s="11">
        <v>409.64</v>
      </c>
      <c r="AW47" s="4">
        <v>9</v>
      </c>
      <c r="AX47" s="4">
        <v>10.91</v>
      </c>
      <c r="AY47" s="4">
        <v>28.6</v>
      </c>
      <c r="AZ47" s="4">
        <v>12.13</v>
      </c>
      <c r="BA47" s="3">
        <f t="shared" si="107"/>
        <v>51.640000000000008</v>
      </c>
      <c r="BB47" s="11">
        <v>495.66</v>
      </c>
      <c r="BC47" s="11">
        <v>512.04</v>
      </c>
      <c r="BE47" s="4">
        <v>9</v>
      </c>
      <c r="BF47" s="4">
        <v>8.58</v>
      </c>
      <c r="BG47" s="4">
        <v>19.440000000000001</v>
      </c>
      <c r="BH47" s="4">
        <v>4.4800000000000004</v>
      </c>
      <c r="BI47" s="3">
        <f t="shared" si="108"/>
        <v>32.5</v>
      </c>
      <c r="BJ47" s="11">
        <v>1000.76</v>
      </c>
      <c r="BK47" s="11">
        <v>1024.04</v>
      </c>
    </row>
    <row r="48" spans="1:63" x14ac:dyDescent="0.25">
      <c r="A48" s="4">
        <v>10</v>
      </c>
      <c r="B48" s="2" t="s">
        <v>16</v>
      </c>
      <c r="C48" s="2" t="s">
        <v>16</v>
      </c>
      <c r="D48" s="2" t="s">
        <v>16</v>
      </c>
      <c r="E48" s="2" t="s">
        <v>16</v>
      </c>
      <c r="F48" s="2" t="s">
        <v>16</v>
      </c>
      <c r="G48" s="2" t="s">
        <v>16</v>
      </c>
      <c r="I48" s="4">
        <v>10</v>
      </c>
      <c r="J48" s="2" t="s">
        <v>16</v>
      </c>
      <c r="K48" s="2" t="s">
        <v>16</v>
      </c>
      <c r="L48" s="2" t="s">
        <v>16</v>
      </c>
      <c r="M48" s="2" t="s">
        <v>16</v>
      </c>
      <c r="N48" s="2" t="s">
        <v>16</v>
      </c>
      <c r="O48" s="2" t="s">
        <v>16</v>
      </c>
      <c r="Q48" s="4">
        <v>10</v>
      </c>
      <c r="R48" s="2" t="s">
        <v>16</v>
      </c>
      <c r="S48" s="2" t="s">
        <v>16</v>
      </c>
      <c r="T48" s="2" t="s">
        <v>16</v>
      </c>
      <c r="U48" s="2" t="s">
        <v>16</v>
      </c>
      <c r="V48" s="2" t="s">
        <v>16</v>
      </c>
      <c r="W48" s="2" t="s">
        <v>16</v>
      </c>
      <c r="Y48" s="4">
        <v>10</v>
      </c>
      <c r="Z48" s="4">
        <v>8.1199999999999992</v>
      </c>
      <c r="AA48" s="4">
        <v>24</v>
      </c>
      <c r="AB48" s="4">
        <v>10.95</v>
      </c>
      <c r="AC48" s="3">
        <f t="shared" si="104"/>
        <v>43.069999999999993</v>
      </c>
      <c r="AD48" s="11">
        <v>290.86</v>
      </c>
      <c r="AE48" s="11">
        <v>307.24</v>
      </c>
      <c r="AG48" s="4">
        <v>10</v>
      </c>
      <c r="AH48" s="4">
        <v>10.98</v>
      </c>
      <c r="AI48" s="4">
        <v>26.29</v>
      </c>
      <c r="AJ48" s="4">
        <v>10.98</v>
      </c>
      <c r="AK48" s="3">
        <f t="shared" si="105"/>
        <v>48.25</v>
      </c>
      <c r="AL48" s="11">
        <v>362.54</v>
      </c>
      <c r="AM48" s="11">
        <v>378.92</v>
      </c>
      <c r="AO48" s="4">
        <v>10</v>
      </c>
      <c r="AP48" s="4">
        <v>10.029999999999999</v>
      </c>
      <c r="AQ48" s="4">
        <v>22.6</v>
      </c>
      <c r="AR48" s="4">
        <v>9.86</v>
      </c>
      <c r="AS48" s="3">
        <f t="shared" si="106"/>
        <v>42.49</v>
      </c>
      <c r="AT48" s="11">
        <v>393.26</v>
      </c>
      <c r="AU48" s="11">
        <v>409.64</v>
      </c>
      <c r="AW48" s="4">
        <v>10</v>
      </c>
      <c r="AX48" s="4">
        <v>12.62</v>
      </c>
      <c r="AY48" s="4">
        <v>17.86</v>
      </c>
      <c r="AZ48" s="4">
        <v>2.9</v>
      </c>
      <c r="BA48" s="3">
        <f t="shared" si="107"/>
        <v>33.379999999999995</v>
      </c>
      <c r="BB48" s="11">
        <v>495.66</v>
      </c>
      <c r="BC48" s="11">
        <v>512.04</v>
      </c>
      <c r="BE48" s="4">
        <v>10</v>
      </c>
      <c r="BF48" s="4">
        <v>10.23</v>
      </c>
      <c r="BG48" s="4">
        <v>19.760000000000002</v>
      </c>
      <c r="BH48" s="4">
        <v>4.0999999999999996</v>
      </c>
      <c r="BI48" s="3">
        <f t="shared" si="108"/>
        <v>34.090000000000003</v>
      </c>
      <c r="BJ48" s="11">
        <v>1000.76</v>
      </c>
      <c r="BK48" s="11">
        <v>1024.04</v>
      </c>
    </row>
    <row r="49" spans="1:63" x14ac:dyDescent="0.25">
      <c r="A49" s="5" t="s">
        <v>5</v>
      </c>
      <c r="B49" s="2" t="s">
        <v>16</v>
      </c>
      <c r="C49" s="2" t="s">
        <v>16</v>
      </c>
      <c r="D49" s="2" t="s">
        <v>16</v>
      </c>
      <c r="E49" s="2" t="s">
        <v>16</v>
      </c>
      <c r="F49" s="2" t="s">
        <v>16</v>
      </c>
      <c r="G49" s="2" t="s">
        <v>16</v>
      </c>
      <c r="I49" s="5" t="s">
        <v>5</v>
      </c>
      <c r="J49" s="2" t="s">
        <v>16</v>
      </c>
      <c r="K49" s="2" t="s">
        <v>16</v>
      </c>
      <c r="L49" s="2" t="s">
        <v>16</v>
      </c>
      <c r="M49" s="2" t="s">
        <v>16</v>
      </c>
      <c r="N49" s="2" t="s">
        <v>16</v>
      </c>
      <c r="O49" s="2" t="s">
        <v>16</v>
      </c>
      <c r="Q49" s="5" t="s">
        <v>5</v>
      </c>
      <c r="R49" s="2" t="s">
        <v>16</v>
      </c>
      <c r="S49" s="2" t="s">
        <v>16</v>
      </c>
      <c r="T49" s="2" t="s">
        <v>16</v>
      </c>
      <c r="U49" s="2" t="s">
        <v>16</v>
      </c>
      <c r="V49" s="2" t="s">
        <v>16</v>
      </c>
      <c r="W49" s="2" t="s">
        <v>16</v>
      </c>
      <c r="Y49" s="5" t="s">
        <v>5</v>
      </c>
      <c r="Z49" s="6">
        <f>AVERAGE(Z40:Z48)</f>
        <v>9.4522222222222236</v>
      </c>
      <c r="AA49" s="6">
        <f>AVERAGE(AA40:AA48)</f>
        <v>20.092222222222222</v>
      </c>
      <c r="AB49" s="9">
        <f t="shared" ref="AB49:AE49" si="109">AVERAGE(AB40:AB48)</f>
        <v>7.1888888888888891</v>
      </c>
      <c r="AC49" s="6">
        <f t="shared" si="109"/>
        <v>36.733333333333327</v>
      </c>
      <c r="AD49" s="6">
        <f t="shared" si="109"/>
        <v>290.86000000000007</v>
      </c>
      <c r="AE49" s="6">
        <f t="shared" si="109"/>
        <v>307.24</v>
      </c>
      <c r="AG49" s="5" t="s">
        <v>5</v>
      </c>
      <c r="AH49" s="6">
        <f>AVERAGE(AH40:AH48)</f>
        <v>10.204444444444444</v>
      </c>
      <c r="AI49" s="6">
        <f>AVERAGE(AI40:AI48)</f>
        <v>19.571111111111112</v>
      </c>
      <c r="AJ49" s="9">
        <f t="shared" ref="AJ49:AM49" si="110">AVERAGE(AJ40:AJ48)</f>
        <v>7.4066666666666681</v>
      </c>
      <c r="AK49" s="6">
        <f t="shared" si="110"/>
        <v>37.182222222222222</v>
      </c>
      <c r="AL49" s="6">
        <f t="shared" si="110"/>
        <v>362.54</v>
      </c>
      <c r="AM49" s="6">
        <f t="shared" si="110"/>
        <v>378.92</v>
      </c>
      <c r="AO49" s="5" t="s">
        <v>5</v>
      </c>
      <c r="AP49" s="6">
        <f>AVERAGE(AP40:AP48)</f>
        <v>9.9955555555555566</v>
      </c>
      <c r="AQ49" s="6">
        <f>AVERAGE(AQ40:AQ48)</f>
        <v>22.049999999999997</v>
      </c>
      <c r="AR49" s="9">
        <f t="shared" ref="AR49:AU49" si="111">AVERAGE(AR40:AR48)</f>
        <v>6.5266666666666664</v>
      </c>
      <c r="AS49" s="6">
        <f t="shared" si="111"/>
        <v>38.572222222222223</v>
      </c>
      <c r="AT49" s="6">
        <f t="shared" si="111"/>
        <v>393.26</v>
      </c>
      <c r="AU49" s="6">
        <f t="shared" si="111"/>
        <v>409.63999999999993</v>
      </c>
      <c r="AW49" s="5" t="s">
        <v>5</v>
      </c>
      <c r="AX49" s="6">
        <f>AVERAGE(AX40:AX48)</f>
        <v>10.072222222222223</v>
      </c>
      <c r="AY49" s="6">
        <f>AVERAGE(AY40:AY48)</f>
        <v>20.085555555555555</v>
      </c>
      <c r="AZ49" s="9">
        <f t="shared" ref="AZ49:BC49" si="112">AVERAGE(AZ40:AZ48)</f>
        <v>5.4344444444444449</v>
      </c>
      <c r="BA49" s="6">
        <f t="shared" si="112"/>
        <v>35.592222222222219</v>
      </c>
      <c r="BB49" s="6">
        <f t="shared" si="112"/>
        <v>495.65999999999997</v>
      </c>
      <c r="BC49" s="6">
        <f t="shared" si="112"/>
        <v>512.04</v>
      </c>
      <c r="BE49" s="5" t="s">
        <v>5</v>
      </c>
      <c r="BF49" s="6">
        <f>AVERAGE(BF40:BF48)</f>
        <v>9.4411111111111108</v>
      </c>
      <c r="BG49" s="6">
        <f>AVERAGE(BG40:BG48)</f>
        <v>20.862222222222222</v>
      </c>
      <c r="BH49" s="9">
        <f t="shared" ref="BH49:BK49" si="113">AVERAGE(BH40:BH48)</f>
        <v>5.6288888888888895</v>
      </c>
      <c r="BI49" s="6">
        <f t="shared" si="113"/>
        <v>35.932222222222222</v>
      </c>
      <c r="BJ49" s="6">
        <f t="shared" si="113"/>
        <v>1000.76</v>
      </c>
      <c r="BK49" s="6">
        <f t="shared" si="113"/>
        <v>1024.04</v>
      </c>
    </row>
    <row r="50" spans="1:63" x14ac:dyDescent="0.25">
      <c r="A50" s="7" t="s">
        <v>6</v>
      </c>
      <c r="B50" s="2" t="s">
        <v>16</v>
      </c>
      <c r="C50" s="2" t="s">
        <v>16</v>
      </c>
      <c r="D50" s="2" t="s">
        <v>16</v>
      </c>
      <c r="E50" s="2" t="s">
        <v>16</v>
      </c>
      <c r="F50" s="2" t="s">
        <v>16</v>
      </c>
      <c r="G50" s="2" t="s">
        <v>16</v>
      </c>
      <c r="I50" s="7" t="s">
        <v>6</v>
      </c>
      <c r="J50" s="2" t="s">
        <v>16</v>
      </c>
      <c r="K50" s="2" t="s">
        <v>16</v>
      </c>
      <c r="L50" s="2" t="s">
        <v>16</v>
      </c>
      <c r="M50" s="2" t="s">
        <v>16</v>
      </c>
      <c r="N50" s="2" t="s">
        <v>16</v>
      </c>
      <c r="O50" s="2" t="s">
        <v>16</v>
      </c>
      <c r="Q50" s="7" t="s">
        <v>6</v>
      </c>
      <c r="R50" s="2" t="s">
        <v>16</v>
      </c>
      <c r="S50" s="2" t="s">
        <v>16</v>
      </c>
      <c r="T50" s="2" t="s">
        <v>16</v>
      </c>
      <c r="U50" s="2" t="s">
        <v>16</v>
      </c>
      <c r="V50" s="2" t="s">
        <v>16</v>
      </c>
      <c r="W50" s="2" t="s">
        <v>16</v>
      </c>
      <c r="Y50" s="7" t="s">
        <v>6</v>
      </c>
      <c r="Z50" s="7">
        <f>MIN(Z40:Z48)</f>
        <v>7.69</v>
      </c>
      <c r="AA50" s="7">
        <f>MIN(AA40:AA48)</f>
        <v>14.2</v>
      </c>
      <c r="AB50" s="7">
        <f t="shared" ref="AB50:AE50" si="114">MIN(AB40:AB48)</f>
        <v>3.58</v>
      </c>
      <c r="AC50" s="7">
        <f t="shared" si="114"/>
        <v>30.09</v>
      </c>
      <c r="AD50" s="7">
        <f t="shared" si="114"/>
        <v>290.86</v>
      </c>
      <c r="AE50" s="7">
        <f t="shared" si="114"/>
        <v>307.24</v>
      </c>
      <c r="AG50" s="7" t="s">
        <v>6</v>
      </c>
      <c r="AH50" s="7">
        <f>MIN(AH40:AH48)</f>
        <v>6.39</v>
      </c>
      <c r="AI50" s="7">
        <f>MIN(AI40:AI48)</f>
        <v>11.65</v>
      </c>
      <c r="AJ50" s="7">
        <f t="shared" ref="AJ50:AM50" si="115">MIN(AJ40:AJ48)</f>
        <v>3.18</v>
      </c>
      <c r="AK50" s="7">
        <f t="shared" si="115"/>
        <v>22.89</v>
      </c>
      <c r="AL50" s="7">
        <f t="shared" si="115"/>
        <v>362.54</v>
      </c>
      <c r="AM50" s="7">
        <f t="shared" si="115"/>
        <v>378.92</v>
      </c>
      <c r="AO50" s="7" t="s">
        <v>6</v>
      </c>
      <c r="AP50" s="7">
        <f>MIN(AP40:AP48)</f>
        <v>7</v>
      </c>
      <c r="AQ50" s="7">
        <f>MIN(AQ40:AQ48)</f>
        <v>15.72</v>
      </c>
      <c r="AR50" s="7">
        <f t="shared" ref="AR50:AU50" si="116">MIN(AR40:AR48)</f>
        <v>3.54</v>
      </c>
      <c r="AS50" s="7">
        <f t="shared" si="116"/>
        <v>31.549999999999997</v>
      </c>
      <c r="AT50" s="7">
        <f t="shared" si="116"/>
        <v>393.26</v>
      </c>
      <c r="AU50" s="7">
        <f t="shared" si="116"/>
        <v>409.64</v>
      </c>
      <c r="AW50" s="7" t="s">
        <v>6</v>
      </c>
      <c r="AX50" s="7">
        <f>MIN(AX40:AX48)</f>
        <v>7.08</v>
      </c>
      <c r="AY50" s="7">
        <f>MIN(AY40:AY48)</f>
        <v>13.23</v>
      </c>
      <c r="AZ50" s="7">
        <f t="shared" ref="AZ50:BC50" si="117">MIN(AZ40:AZ48)</f>
        <v>2.46</v>
      </c>
      <c r="BA50" s="7">
        <f t="shared" si="117"/>
        <v>23.41</v>
      </c>
      <c r="BB50" s="7">
        <f t="shared" si="117"/>
        <v>495.66</v>
      </c>
      <c r="BC50" s="7">
        <f t="shared" si="117"/>
        <v>512.04</v>
      </c>
      <c r="BE50" s="7" t="s">
        <v>6</v>
      </c>
      <c r="BF50" s="7">
        <f>MIN(BF40:BF48)</f>
        <v>6.45</v>
      </c>
      <c r="BG50" s="7">
        <f>MIN(BG40:BG48)</f>
        <v>16.73</v>
      </c>
      <c r="BH50" s="7">
        <f t="shared" ref="BH50:BK50" si="118">MIN(BH40:BH48)</f>
        <v>3.15</v>
      </c>
      <c r="BI50" s="7">
        <f t="shared" si="118"/>
        <v>28.81</v>
      </c>
      <c r="BJ50" s="7">
        <f t="shared" si="118"/>
        <v>1000.76</v>
      </c>
      <c r="BK50" s="7">
        <f t="shared" si="118"/>
        <v>1024.04</v>
      </c>
    </row>
    <row r="51" spans="1:63" x14ac:dyDescent="0.25">
      <c r="A51" s="7" t="s">
        <v>7</v>
      </c>
      <c r="B51" s="2" t="s">
        <v>16</v>
      </c>
      <c r="C51" s="2" t="s">
        <v>16</v>
      </c>
      <c r="D51" s="2" t="s">
        <v>16</v>
      </c>
      <c r="E51" s="2" t="s">
        <v>16</v>
      </c>
      <c r="F51" s="2" t="s">
        <v>16</v>
      </c>
      <c r="G51" s="2" t="s">
        <v>16</v>
      </c>
      <c r="I51" s="7" t="s">
        <v>7</v>
      </c>
      <c r="J51" s="2" t="s">
        <v>16</v>
      </c>
      <c r="K51" s="2" t="s">
        <v>16</v>
      </c>
      <c r="L51" s="2" t="s">
        <v>16</v>
      </c>
      <c r="M51" s="2" t="s">
        <v>16</v>
      </c>
      <c r="N51" s="2" t="s">
        <v>16</v>
      </c>
      <c r="O51" s="2" t="s">
        <v>16</v>
      </c>
      <c r="Q51" s="7" t="s">
        <v>7</v>
      </c>
      <c r="R51" s="2" t="s">
        <v>16</v>
      </c>
      <c r="S51" s="2" t="s">
        <v>16</v>
      </c>
      <c r="T51" s="2" t="s">
        <v>16</v>
      </c>
      <c r="U51" s="2" t="s">
        <v>16</v>
      </c>
      <c r="V51" s="2" t="s">
        <v>16</v>
      </c>
      <c r="W51" s="2" t="s">
        <v>16</v>
      </c>
      <c r="Y51" s="7" t="s">
        <v>7</v>
      </c>
      <c r="Z51" s="7">
        <f>MAX(Z40:Z48)</f>
        <v>13.52</v>
      </c>
      <c r="AA51" s="7">
        <f>MAX(AA40:AA48)</f>
        <v>24</v>
      </c>
      <c r="AB51" s="7">
        <f t="shared" ref="AB51:AE51" si="119">MAX(AB40:AB48)</f>
        <v>10.95</v>
      </c>
      <c r="AC51" s="7">
        <f t="shared" si="119"/>
        <v>43.069999999999993</v>
      </c>
      <c r="AD51" s="7">
        <f t="shared" si="119"/>
        <v>290.86</v>
      </c>
      <c r="AE51" s="7">
        <f t="shared" si="119"/>
        <v>307.24</v>
      </c>
      <c r="AG51" s="7" t="s">
        <v>7</v>
      </c>
      <c r="AH51" s="7">
        <f>MAX(AH40:AH48)</f>
        <v>12.85</v>
      </c>
      <c r="AI51" s="7">
        <f>MAX(AI40:AI48)</f>
        <v>26.29</v>
      </c>
      <c r="AJ51" s="7">
        <f t="shared" ref="AJ51:AM51" si="120">MAX(AJ40:AJ48)</f>
        <v>10.98</v>
      </c>
      <c r="AK51" s="7">
        <f t="shared" si="120"/>
        <v>48.25</v>
      </c>
      <c r="AL51" s="7">
        <f t="shared" si="120"/>
        <v>362.54</v>
      </c>
      <c r="AM51" s="7">
        <f t="shared" si="120"/>
        <v>378.92</v>
      </c>
      <c r="AO51" s="7" t="s">
        <v>7</v>
      </c>
      <c r="AP51" s="7">
        <f>MAX(AP40:AP48)</f>
        <v>13.45</v>
      </c>
      <c r="AQ51" s="7">
        <f>MAX(AQ40:AQ48)</f>
        <v>29.53</v>
      </c>
      <c r="AR51" s="7">
        <f t="shared" ref="AR51:AU51" si="121">MAX(AR40:AR48)</f>
        <v>9.86</v>
      </c>
      <c r="AS51" s="7">
        <f t="shared" si="121"/>
        <v>48.01</v>
      </c>
      <c r="AT51" s="7">
        <f t="shared" si="121"/>
        <v>393.26</v>
      </c>
      <c r="AU51" s="7">
        <f t="shared" si="121"/>
        <v>409.64</v>
      </c>
      <c r="AW51" s="7" t="s">
        <v>7</v>
      </c>
      <c r="AX51" s="7">
        <f>MAX(AX40:AX48)</f>
        <v>12.62</v>
      </c>
      <c r="AY51" s="7">
        <f>MAX(AY40:AY48)</f>
        <v>28.6</v>
      </c>
      <c r="AZ51" s="7">
        <f t="shared" ref="AZ51:BC51" si="122">MAX(AZ40:AZ48)</f>
        <v>12.13</v>
      </c>
      <c r="BA51" s="7">
        <f t="shared" si="122"/>
        <v>51.640000000000008</v>
      </c>
      <c r="BB51" s="7">
        <f t="shared" si="122"/>
        <v>495.66</v>
      </c>
      <c r="BC51" s="7">
        <f t="shared" si="122"/>
        <v>512.04</v>
      </c>
      <c r="BE51" s="7" t="s">
        <v>7</v>
      </c>
      <c r="BF51" s="7">
        <f>MAX(BF40:BF48)</f>
        <v>12.62</v>
      </c>
      <c r="BG51" s="7">
        <f>MAX(BG40:BG48)</f>
        <v>32.159999999999997</v>
      </c>
      <c r="BH51" s="7">
        <f t="shared" ref="BH51:BK51" si="123">MAX(BH40:BH48)</f>
        <v>12.19</v>
      </c>
      <c r="BI51" s="7">
        <f t="shared" si="123"/>
        <v>55.19</v>
      </c>
      <c r="BJ51" s="7">
        <f t="shared" si="123"/>
        <v>1000.76</v>
      </c>
      <c r="BK51" s="7">
        <f t="shared" si="123"/>
        <v>1024.04</v>
      </c>
    </row>
    <row r="52" spans="1:63" x14ac:dyDescent="0.25">
      <c r="A52" s="7" t="s">
        <v>8</v>
      </c>
      <c r="B52" s="2" t="s">
        <v>16</v>
      </c>
      <c r="C52" s="2" t="s">
        <v>16</v>
      </c>
      <c r="D52" s="2" t="s">
        <v>16</v>
      </c>
      <c r="E52" s="2" t="s">
        <v>16</v>
      </c>
      <c r="F52" s="2" t="s">
        <v>16</v>
      </c>
      <c r="G52" s="2" t="s">
        <v>16</v>
      </c>
      <c r="I52" s="7" t="s">
        <v>8</v>
      </c>
      <c r="J52" s="2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2" t="s">
        <v>16</v>
      </c>
      <c r="Q52" s="7" t="s">
        <v>8</v>
      </c>
      <c r="R52" s="2" t="s">
        <v>16</v>
      </c>
      <c r="S52" s="2" t="s">
        <v>16</v>
      </c>
      <c r="T52" s="2" t="s">
        <v>16</v>
      </c>
      <c r="U52" s="2" t="s">
        <v>16</v>
      </c>
      <c r="V52" s="2" t="s">
        <v>16</v>
      </c>
      <c r="W52" s="2" t="s">
        <v>16</v>
      </c>
      <c r="Y52" s="7" t="s">
        <v>8</v>
      </c>
      <c r="Z52" s="7">
        <f>_xlfn.STDEV.S(Z40:Z48)</f>
        <v>2.1027647144757786</v>
      </c>
      <c r="AA52" s="7">
        <f>_xlfn.STDEV.S(AA40:AA48)</f>
        <v>3.1042663294962951</v>
      </c>
      <c r="AB52" s="7">
        <f t="shared" ref="AB52:AE52" si="124">_xlfn.STDEV.S(AB40:AB48)</f>
        <v>2.7230104867794958</v>
      </c>
      <c r="AC52" s="7">
        <f t="shared" si="124"/>
        <v>4.8352947169743947</v>
      </c>
      <c r="AD52" s="7">
        <f t="shared" si="124"/>
        <v>6.0291550413456957E-14</v>
      </c>
      <c r="AE52" s="7">
        <f t="shared" si="124"/>
        <v>0</v>
      </c>
      <c r="AG52" s="7" t="s">
        <v>8</v>
      </c>
      <c r="AH52" s="7">
        <f>_xlfn.STDEV.S(AH40:AH48)</f>
        <v>2.1109068614644655</v>
      </c>
      <c r="AI52" s="7">
        <f>_xlfn.STDEV.S(AI40:AI48)</f>
        <v>4.9775230899626148</v>
      </c>
      <c r="AJ52" s="7">
        <f t="shared" ref="AJ52:AM52" si="125">_xlfn.STDEV.S(AJ40:AJ48)</f>
        <v>2.5252475126212843</v>
      </c>
      <c r="AK52" s="7">
        <f t="shared" si="125"/>
        <v>8.365153581641211</v>
      </c>
      <c r="AL52" s="7">
        <f t="shared" si="125"/>
        <v>0</v>
      </c>
      <c r="AM52" s="7">
        <f t="shared" si="125"/>
        <v>0</v>
      </c>
      <c r="AO52" s="7" t="s">
        <v>8</v>
      </c>
      <c r="AP52" s="7">
        <f>_xlfn.STDEV.S(AP40:AP48)</f>
        <v>2.0707432911343102</v>
      </c>
      <c r="AQ52" s="7">
        <f>_xlfn.STDEV.S(AQ40:AQ48)</f>
        <v>4.4681707666560984</v>
      </c>
      <c r="AR52" s="7">
        <f t="shared" ref="AR52:AU52" si="126">_xlfn.STDEV.S(AR40:AR48)</f>
        <v>2.4324576049748572</v>
      </c>
      <c r="AS52" s="7">
        <f t="shared" si="126"/>
        <v>5.7780809482426019</v>
      </c>
      <c r="AT52" s="7">
        <f t="shared" si="126"/>
        <v>0</v>
      </c>
      <c r="AU52" s="7">
        <f t="shared" si="126"/>
        <v>6.0291550413456957E-14</v>
      </c>
      <c r="AW52" s="7" t="s">
        <v>8</v>
      </c>
      <c r="AX52" s="7">
        <f>_xlfn.STDEV.S(AX40:AX48)</f>
        <v>1.781858424354877</v>
      </c>
      <c r="AY52" s="7">
        <f>_xlfn.STDEV.S(AY40:AY48)</f>
        <v>4.167511581001051</v>
      </c>
      <c r="AZ52" s="7">
        <f t="shared" ref="AZ52:BC52" si="127">_xlfn.STDEV.S(AZ40:AZ48)</f>
        <v>3.1447937575901186</v>
      </c>
      <c r="BA52" s="7">
        <f t="shared" si="127"/>
        <v>7.9232849528743206</v>
      </c>
      <c r="BB52" s="7">
        <f t="shared" si="127"/>
        <v>6.0291550413456957E-14</v>
      </c>
      <c r="BC52" s="7">
        <f t="shared" si="127"/>
        <v>0</v>
      </c>
      <c r="BE52" s="7" t="s">
        <v>8</v>
      </c>
      <c r="BF52" s="7">
        <f>_xlfn.STDEV.S(BF40:BF48)</f>
        <v>1.8793179909507383</v>
      </c>
      <c r="BG52" s="7">
        <f>_xlfn.STDEV.S(BG40:BG48)</f>
        <v>4.6979484293087426</v>
      </c>
      <c r="BH52" s="7">
        <f t="shared" ref="BH52:BK52" si="128">_xlfn.STDEV.S(BH40:BH48)</f>
        <v>2.8064142800219471</v>
      </c>
      <c r="BI52" s="7">
        <f t="shared" si="128"/>
        <v>7.6882796804255555</v>
      </c>
      <c r="BJ52" s="7">
        <f t="shared" si="128"/>
        <v>0</v>
      </c>
      <c r="BK52" s="7">
        <f t="shared" si="128"/>
        <v>0</v>
      </c>
    </row>
    <row r="55" spans="1:63" x14ac:dyDescent="0.25">
      <c r="A55" t="s">
        <v>24</v>
      </c>
      <c r="B55" t="s">
        <v>0</v>
      </c>
      <c r="C55" s="8" t="s">
        <v>10</v>
      </c>
      <c r="I55" t="s">
        <v>24</v>
      </c>
      <c r="J55" t="s">
        <v>0</v>
      </c>
      <c r="K55" s="8" t="s">
        <v>9</v>
      </c>
      <c r="Q55" t="s">
        <v>24</v>
      </c>
      <c r="R55" t="s">
        <v>0</v>
      </c>
      <c r="S55" s="8" t="s">
        <v>11</v>
      </c>
      <c r="Y55" t="s">
        <v>24</v>
      </c>
      <c r="Z55" t="s">
        <v>0</v>
      </c>
      <c r="AA55" s="8" t="s">
        <v>13</v>
      </c>
      <c r="AG55" t="s">
        <v>24</v>
      </c>
      <c r="AH55" t="s">
        <v>0</v>
      </c>
      <c r="AI55" s="8" t="s">
        <v>14</v>
      </c>
      <c r="AO55" t="s">
        <v>24</v>
      </c>
      <c r="AP55" t="s">
        <v>0</v>
      </c>
      <c r="AQ55" s="8" t="s">
        <v>20</v>
      </c>
      <c r="AW55" t="s">
        <v>24</v>
      </c>
      <c r="AX55" t="s">
        <v>0</v>
      </c>
      <c r="AY55" s="8" t="s">
        <v>21</v>
      </c>
      <c r="BE55" t="s">
        <v>24</v>
      </c>
      <c r="BF55" t="s">
        <v>0</v>
      </c>
      <c r="BG55" s="8" t="s">
        <v>22</v>
      </c>
    </row>
    <row r="56" spans="1:63" ht="60" x14ac:dyDescent="0.25">
      <c r="A56" s="1" t="s">
        <v>1</v>
      </c>
      <c r="B56" s="1" t="s">
        <v>2</v>
      </c>
      <c r="C56" s="1" t="s">
        <v>3</v>
      </c>
      <c r="D56" s="1" t="s">
        <v>4</v>
      </c>
      <c r="E56" s="1" t="s">
        <v>19</v>
      </c>
      <c r="F56" s="1" t="s">
        <v>17</v>
      </c>
      <c r="G56" s="1" t="s">
        <v>18</v>
      </c>
      <c r="I56" s="1" t="s">
        <v>1</v>
      </c>
      <c r="J56" s="1" t="s">
        <v>2</v>
      </c>
      <c r="K56" s="1" t="s">
        <v>3</v>
      </c>
      <c r="L56" s="1" t="s">
        <v>4</v>
      </c>
      <c r="M56" s="1" t="s">
        <v>19</v>
      </c>
      <c r="N56" s="1" t="s">
        <v>17</v>
      </c>
      <c r="O56" s="1" t="s">
        <v>18</v>
      </c>
      <c r="Q56" s="1" t="s">
        <v>1</v>
      </c>
      <c r="R56" s="1" t="s">
        <v>2</v>
      </c>
      <c r="S56" s="1" t="s">
        <v>3</v>
      </c>
      <c r="T56" s="1" t="s">
        <v>4</v>
      </c>
      <c r="U56" s="1" t="s">
        <v>19</v>
      </c>
      <c r="V56" s="1" t="s">
        <v>17</v>
      </c>
      <c r="W56" s="1" t="s">
        <v>18</v>
      </c>
      <c r="Y56" s="1" t="s">
        <v>1</v>
      </c>
      <c r="Z56" s="1" t="s">
        <v>2</v>
      </c>
      <c r="AA56" s="1" t="s">
        <v>3</v>
      </c>
      <c r="AB56" s="1" t="s">
        <v>4</v>
      </c>
      <c r="AC56" s="1" t="s">
        <v>19</v>
      </c>
      <c r="AD56" s="1" t="s">
        <v>17</v>
      </c>
      <c r="AE56" s="1" t="s">
        <v>18</v>
      </c>
      <c r="AG56" s="1" t="s">
        <v>1</v>
      </c>
      <c r="AH56" s="1" t="s">
        <v>2</v>
      </c>
      <c r="AI56" s="1" t="s">
        <v>3</v>
      </c>
      <c r="AJ56" s="1" t="s">
        <v>4</v>
      </c>
      <c r="AK56" s="1" t="s">
        <v>19</v>
      </c>
      <c r="AL56" s="1" t="s">
        <v>17</v>
      </c>
      <c r="AM56" s="1" t="s">
        <v>18</v>
      </c>
      <c r="AO56" s="1" t="s">
        <v>1</v>
      </c>
      <c r="AP56" s="1" t="s">
        <v>2</v>
      </c>
      <c r="AQ56" s="1" t="s">
        <v>3</v>
      </c>
      <c r="AR56" s="1" t="s">
        <v>4</v>
      </c>
      <c r="AS56" s="1" t="s">
        <v>19</v>
      </c>
      <c r="AT56" s="1" t="s">
        <v>17</v>
      </c>
      <c r="AU56" s="1" t="s">
        <v>18</v>
      </c>
      <c r="AW56" s="1" t="s">
        <v>1</v>
      </c>
      <c r="AX56" s="1" t="s">
        <v>2</v>
      </c>
      <c r="AY56" s="1" t="s">
        <v>3</v>
      </c>
      <c r="AZ56" s="1" t="s">
        <v>4</v>
      </c>
      <c r="BA56" s="1" t="s">
        <v>19</v>
      </c>
      <c r="BB56" s="1" t="s">
        <v>17</v>
      </c>
      <c r="BC56" s="1" t="s">
        <v>18</v>
      </c>
      <c r="BE56" s="1" t="s">
        <v>1</v>
      </c>
      <c r="BF56" s="1" t="s">
        <v>2</v>
      </c>
      <c r="BG56" s="1" t="s">
        <v>3</v>
      </c>
      <c r="BH56" s="1" t="s">
        <v>4</v>
      </c>
      <c r="BI56" s="1" t="s">
        <v>19</v>
      </c>
      <c r="BJ56" s="1" t="s">
        <v>17</v>
      </c>
      <c r="BK56" s="1" t="s">
        <v>18</v>
      </c>
    </row>
    <row r="57" spans="1:63" x14ac:dyDescent="0.25">
      <c r="A57" s="2">
        <v>1</v>
      </c>
      <c r="B57" s="2" t="s">
        <v>16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I57" s="2">
        <v>1</v>
      </c>
      <c r="J57" s="2" t="s">
        <v>16</v>
      </c>
      <c r="K57" s="2" t="s">
        <v>16</v>
      </c>
      <c r="L57" s="2" t="s">
        <v>16</v>
      </c>
      <c r="M57" s="2" t="s">
        <v>16</v>
      </c>
      <c r="N57" s="2" t="s">
        <v>16</v>
      </c>
      <c r="O57" s="2" t="s">
        <v>16</v>
      </c>
      <c r="Q57" s="2">
        <v>1</v>
      </c>
      <c r="R57" s="2" t="s">
        <v>16</v>
      </c>
      <c r="S57" s="2" t="s">
        <v>16</v>
      </c>
      <c r="T57" s="2" t="s">
        <v>16</v>
      </c>
      <c r="U57" s="2" t="s">
        <v>16</v>
      </c>
      <c r="V57" s="2" t="s">
        <v>16</v>
      </c>
      <c r="W57" s="2" t="s">
        <v>16</v>
      </c>
      <c r="Y57" s="2">
        <v>1</v>
      </c>
      <c r="Z57" s="2" t="s">
        <v>16</v>
      </c>
      <c r="AA57" s="2" t="s">
        <v>16</v>
      </c>
      <c r="AB57" s="2" t="s">
        <v>16</v>
      </c>
      <c r="AC57" s="2" t="s">
        <v>16</v>
      </c>
      <c r="AD57" s="2" t="s">
        <v>16</v>
      </c>
      <c r="AE57" s="2" t="s">
        <v>16</v>
      </c>
      <c r="AG57" s="2">
        <v>1</v>
      </c>
      <c r="AH57" s="2">
        <v>48.87</v>
      </c>
      <c r="AI57" s="2">
        <v>21.87</v>
      </c>
      <c r="AJ57" s="2">
        <v>22.88</v>
      </c>
      <c r="AK57" s="3">
        <f t="shared" ref="AK57" si="129">AH57+AI57+AJ57</f>
        <v>93.61999999999999</v>
      </c>
      <c r="AL57" s="11">
        <v>362.54</v>
      </c>
      <c r="AM57" s="11">
        <v>378.92</v>
      </c>
      <c r="AO57" s="2">
        <v>1</v>
      </c>
      <c r="AP57" s="2">
        <v>44.23</v>
      </c>
      <c r="AQ57" s="2">
        <v>19.18</v>
      </c>
      <c r="AR57" s="2">
        <v>23.28</v>
      </c>
      <c r="AS57" s="3">
        <f t="shared" ref="AS57" si="130">AP57+AQ57+AR57</f>
        <v>86.69</v>
      </c>
      <c r="AT57" s="11">
        <v>393.26</v>
      </c>
      <c r="AU57" s="11">
        <v>409.64</v>
      </c>
      <c r="AW57" s="2">
        <v>1</v>
      </c>
      <c r="AX57" s="2">
        <v>50.64</v>
      </c>
      <c r="AY57" s="2">
        <v>4.8099999999999996</v>
      </c>
      <c r="AZ57" s="2">
        <v>8.9499999999999993</v>
      </c>
      <c r="BA57" s="3">
        <f t="shared" ref="BA57" si="131">AX57+AY57+AZ57</f>
        <v>64.400000000000006</v>
      </c>
      <c r="BB57" s="11">
        <v>495.66</v>
      </c>
      <c r="BC57" s="11">
        <v>512.04</v>
      </c>
      <c r="BE57" s="2">
        <v>1</v>
      </c>
      <c r="BF57" s="2">
        <v>50.74</v>
      </c>
      <c r="BG57" s="2">
        <v>17.670000000000002</v>
      </c>
      <c r="BH57" s="2">
        <v>27.05</v>
      </c>
      <c r="BI57" s="3">
        <f t="shared" ref="BI57" si="132">BF57+BG57+BH57</f>
        <v>95.46</v>
      </c>
      <c r="BJ57" s="11">
        <v>1000.76</v>
      </c>
      <c r="BK57" s="11">
        <v>1024.04</v>
      </c>
    </row>
    <row r="58" spans="1:63" x14ac:dyDescent="0.25">
      <c r="A58" s="4">
        <v>2</v>
      </c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I58" s="4">
        <v>2</v>
      </c>
      <c r="J58" s="2" t="s">
        <v>16</v>
      </c>
      <c r="K58" s="2" t="s">
        <v>16</v>
      </c>
      <c r="L58" s="2" t="s">
        <v>16</v>
      </c>
      <c r="M58" s="2" t="s">
        <v>16</v>
      </c>
      <c r="N58" s="2" t="s">
        <v>16</v>
      </c>
      <c r="O58" s="2" t="s">
        <v>16</v>
      </c>
      <c r="Q58" s="4">
        <v>2</v>
      </c>
      <c r="R58" s="2" t="s">
        <v>16</v>
      </c>
      <c r="S58" s="2" t="s">
        <v>16</v>
      </c>
      <c r="T58" s="2" t="s">
        <v>16</v>
      </c>
      <c r="U58" s="2" t="s">
        <v>16</v>
      </c>
      <c r="V58" s="2" t="s">
        <v>16</v>
      </c>
      <c r="W58" s="2" t="s">
        <v>16</v>
      </c>
      <c r="Y58" s="4">
        <v>2</v>
      </c>
      <c r="Z58" s="2" t="s">
        <v>16</v>
      </c>
      <c r="AA58" s="2" t="s">
        <v>16</v>
      </c>
      <c r="AB58" s="2" t="s">
        <v>16</v>
      </c>
      <c r="AC58" s="2" t="s">
        <v>16</v>
      </c>
      <c r="AD58" s="2" t="s">
        <v>16</v>
      </c>
      <c r="AE58" s="2" t="s">
        <v>16</v>
      </c>
      <c r="AG58" s="4">
        <v>2</v>
      </c>
      <c r="AH58" s="4">
        <v>9.92</v>
      </c>
      <c r="AI58" s="4">
        <v>25.27</v>
      </c>
      <c r="AJ58" s="4">
        <v>18.7</v>
      </c>
      <c r="AK58" s="3">
        <f>AH58+AI58+AJ58</f>
        <v>53.89</v>
      </c>
      <c r="AL58" s="11">
        <v>362.54</v>
      </c>
      <c r="AM58" s="11">
        <v>378.92</v>
      </c>
      <c r="AO58" s="4">
        <v>2</v>
      </c>
      <c r="AP58" s="4">
        <v>8.3800000000000008</v>
      </c>
      <c r="AQ58" s="4">
        <v>23.29</v>
      </c>
      <c r="AR58" s="4">
        <v>18.28</v>
      </c>
      <c r="AS58" s="3">
        <f>AP58+AQ58+AR58</f>
        <v>49.95</v>
      </c>
      <c r="AT58" s="11">
        <v>393.26</v>
      </c>
      <c r="AU58" s="11">
        <v>409.64</v>
      </c>
      <c r="AW58" s="4">
        <v>2</v>
      </c>
      <c r="AX58" s="4">
        <v>9.0500000000000007</v>
      </c>
      <c r="AY58" s="4">
        <v>21.86</v>
      </c>
      <c r="AZ58" s="4">
        <v>22.82</v>
      </c>
      <c r="BA58" s="3">
        <f>AX58+AY58+AZ58</f>
        <v>53.730000000000004</v>
      </c>
      <c r="BB58" s="11">
        <v>495.66</v>
      </c>
      <c r="BC58" s="11">
        <v>512.04</v>
      </c>
      <c r="BE58" s="4">
        <v>2</v>
      </c>
      <c r="BF58" s="4">
        <v>7.65</v>
      </c>
      <c r="BG58" s="4">
        <v>20.09</v>
      </c>
      <c r="BH58" s="4">
        <v>24.36</v>
      </c>
      <c r="BI58" s="3">
        <f>BF58+BG58+BH58</f>
        <v>52.1</v>
      </c>
      <c r="BJ58" s="11">
        <v>1000.76</v>
      </c>
      <c r="BK58" s="11">
        <v>1024.04</v>
      </c>
    </row>
    <row r="59" spans="1:63" x14ac:dyDescent="0.25">
      <c r="A59" s="4">
        <v>3</v>
      </c>
      <c r="B59" s="2" t="s">
        <v>16</v>
      </c>
      <c r="C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I59" s="4">
        <v>3</v>
      </c>
      <c r="J59" s="2" t="s">
        <v>16</v>
      </c>
      <c r="K59" s="2" t="s">
        <v>16</v>
      </c>
      <c r="L59" s="2" t="s">
        <v>16</v>
      </c>
      <c r="M59" s="2" t="s">
        <v>16</v>
      </c>
      <c r="N59" s="2" t="s">
        <v>16</v>
      </c>
      <c r="O59" s="2" t="s">
        <v>16</v>
      </c>
      <c r="Q59" s="4">
        <v>3</v>
      </c>
      <c r="R59" s="2" t="s">
        <v>16</v>
      </c>
      <c r="S59" s="2" t="s">
        <v>16</v>
      </c>
      <c r="T59" s="2" t="s">
        <v>16</v>
      </c>
      <c r="U59" s="2" t="s">
        <v>16</v>
      </c>
      <c r="V59" s="2" t="s">
        <v>16</v>
      </c>
      <c r="W59" s="2" t="s">
        <v>16</v>
      </c>
      <c r="Y59" s="4">
        <v>3</v>
      </c>
      <c r="Z59" s="2" t="s">
        <v>16</v>
      </c>
      <c r="AA59" s="2" t="s">
        <v>16</v>
      </c>
      <c r="AB59" s="2" t="s">
        <v>16</v>
      </c>
      <c r="AC59" s="2" t="s">
        <v>16</v>
      </c>
      <c r="AD59" s="2" t="s">
        <v>16</v>
      </c>
      <c r="AE59" s="2" t="s">
        <v>16</v>
      </c>
      <c r="AG59" s="4">
        <v>3</v>
      </c>
      <c r="AH59" s="4">
        <v>9.4700000000000006</v>
      </c>
      <c r="AI59" s="4">
        <v>25.3</v>
      </c>
      <c r="AJ59" s="4">
        <v>20.97</v>
      </c>
      <c r="AK59" s="3">
        <f>AH59+AI59+AJ59</f>
        <v>55.74</v>
      </c>
      <c r="AL59" s="11">
        <v>362.54</v>
      </c>
      <c r="AM59" s="11">
        <v>378.92</v>
      </c>
      <c r="AO59" s="4">
        <v>3</v>
      </c>
      <c r="AP59" s="4">
        <v>8.99</v>
      </c>
      <c r="AQ59" s="4">
        <v>23.55</v>
      </c>
      <c r="AR59" s="4">
        <v>23.46</v>
      </c>
      <c r="AS59" s="3">
        <f>AP59+AQ59+AR59</f>
        <v>56</v>
      </c>
      <c r="AT59" s="11">
        <v>393.26</v>
      </c>
      <c r="AU59" s="11">
        <v>409.64</v>
      </c>
      <c r="AW59" s="4">
        <v>3</v>
      </c>
      <c r="AX59" s="4">
        <v>8.6199999999999992</v>
      </c>
      <c r="AY59" s="4">
        <v>17.72</v>
      </c>
      <c r="AZ59" s="4">
        <v>25.98</v>
      </c>
      <c r="BA59" s="3">
        <f>AX59+AY59+AZ59</f>
        <v>52.319999999999993</v>
      </c>
      <c r="BB59" s="11">
        <v>495.66</v>
      </c>
      <c r="BC59" s="11">
        <v>512.04</v>
      </c>
      <c r="BE59" s="4">
        <v>3</v>
      </c>
      <c r="BF59" s="4">
        <v>7.71</v>
      </c>
      <c r="BG59" s="4">
        <v>23.32</v>
      </c>
      <c r="BH59" s="4">
        <v>20.43</v>
      </c>
      <c r="BI59" s="3">
        <f>BF59+BG59+BH59</f>
        <v>51.46</v>
      </c>
      <c r="BJ59" s="11">
        <v>1000.76</v>
      </c>
      <c r="BK59" s="11">
        <v>1024.04</v>
      </c>
    </row>
    <row r="60" spans="1:63" x14ac:dyDescent="0.25">
      <c r="A60" s="4">
        <v>4</v>
      </c>
      <c r="B60" s="2" t="s">
        <v>16</v>
      </c>
      <c r="C60" s="2" t="s">
        <v>16</v>
      </c>
      <c r="D60" s="2" t="s">
        <v>16</v>
      </c>
      <c r="E60" s="2" t="s">
        <v>16</v>
      </c>
      <c r="F60" s="2" t="s">
        <v>16</v>
      </c>
      <c r="G60" s="2" t="s">
        <v>16</v>
      </c>
      <c r="I60" s="4">
        <v>4</v>
      </c>
      <c r="J60" s="2" t="s">
        <v>16</v>
      </c>
      <c r="K60" s="2" t="s">
        <v>16</v>
      </c>
      <c r="L60" s="2" t="s">
        <v>16</v>
      </c>
      <c r="M60" s="2" t="s">
        <v>16</v>
      </c>
      <c r="N60" s="2" t="s">
        <v>16</v>
      </c>
      <c r="O60" s="2" t="s">
        <v>16</v>
      </c>
      <c r="Q60" s="4">
        <v>4</v>
      </c>
      <c r="R60" s="2" t="s">
        <v>16</v>
      </c>
      <c r="S60" s="2" t="s">
        <v>16</v>
      </c>
      <c r="T60" s="2" t="s">
        <v>16</v>
      </c>
      <c r="U60" s="2" t="s">
        <v>16</v>
      </c>
      <c r="V60" s="2" t="s">
        <v>16</v>
      </c>
      <c r="W60" s="2" t="s">
        <v>16</v>
      </c>
      <c r="Y60" s="4">
        <v>4</v>
      </c>
      <c r="Z60" s="2" t="s">
        <v>16</v>
      </c>
      <c r="AA60" s="2" t="s">
        <v>16</v>
      </c>
      <c r="AB60" s="2" t="s">
        <v>16</v>
      </c>
      <c r="AC60" s="2" t="s">
        <v>16</v>
      </c>
      <c r="AD60" s="2" t="s">
        <v>16</v>
      </c>
      <c r="AE60" s="2" t="s">
        <v>16</v>
      </c>
      <c r="AG60" s="4">
        <v>4</v>
      </c>
      <c r="AH60" s="4">
        <v>8.16</v>
      </c>
      <c r="AI60" s="4">
        <v>17.809999999999999</v>
      </c>
      <c r="AJ60" s="4">
        <v>19.239999999999998</v>
      </c>
      <c r="AK60" s="3">
        <f t="shared" ref="AK60:AK66" si="133">AH60+AI60+AJ60</f>
        <v>45.209999999999994</v>
      </c>
      <c r="AL60" s="11">
        <v>362.54</v>
      </c>
      <c r="AM60" s="11">
        <v>378.92</v>
      </c>
      <c r="AO60" s="4">
        <v>4</v>
      </c>
      <c r="AP60" s="4">
        <v>10.36</v>
      </c>
      <c r="AQ60" s="4">
        <v>22.19</v>
      </c>
      <c r="AR60" s="4">
        <v>19.91</v>
      </c>
      <c r="AS60" s="3">
        <f t="shared" ref="AS60:AS66" si="134">AP60+AQ60+AR60</f>
        <v>52.459999999999994</v>
      </c>
      <c r="AT60" s="11">
        <v>393.26</v>
      </c>
      <c r="AU60" s="11">
        <v>409.64</v>
      </c>
      <c r="AW60" s="4">
        <v>4</v>
      </c>
      <c r="AX60" s="4">
        <v>8.36</v>
      </c>
      <c r="AY60" s="4">
        <v>16.489999999999998</v>
      </c>
      <c r="AZ60" s="4">
        <v>28.68</v>
      </c>
      <c r="BA60" s="3">
        <f t="shared" ref="BA60:BA66" si="135">AX60+AY60+AZ60</f>
        <v>53.53</v>
      </c>
      <c r="BB60" s="11">
        <v>495.66</v>
      </c>
      <c r="BC60" s="11">
        <v>512.04</v>
      </c>
      <c r="BE60" s="4">
        <v>4</v>
      </c>
      <c r="BF60" s="4">
        <v>8.9</v>
      </c>
      <c r="BG60" s="4">
        <v>24.04</v>
      </c>
      <c r="BH60" s="4">
        <v>19.91</v>
      </c>
      <c r="BI60" s="3">
        <f t="shared" ref="BI60:BI66" si="136">BF60+BG60+BH60</f>
        <v>52.849999999999994</v>
      </c>
      <c r="BJ60" s="11">
        <v>1000.76</v>
      </c>
      <c r="BK60" s="11">
        <v>1024.04</v>
      </c>
    </row>
    <row r="61" spans="1:63" x14ac:dyDescent="0.25">
      <c r="A61" s="4">
        <v>5</v>
      </c>
      <c r="B61" s="2" t="s">
        <v>16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I61" s="4">
        <v>5</v>
      </c>
      <c r="J61" s="2" t="s">
        <v>16</v>
      </c>
      <c r="K61" s="2" t="s">
        <v>16</v>
      </c>
      <c r="L61" s="2" t="s">
        <v>16</v>
      </c>
      <c r="M61" s="2" t="s">
        <v>16</v>
      </c>
      <c r="N61" s="2" t="s">
        <v>16</v>
      </c>
      <c r="O61" s="2" t="s">
        <v>16</v>
      </c>
      <c r="Q61" s="4">
        <v>5</v>
      </c>
      <c r="R61" s="2" t="s">
        <v>16</v>
      </c>
      <c r="S61" s="2" t="s">
        <v>16</v>
      </c>
      <c r="T61" s="2" t="s">
        <v>16</v>
      </c>
      <c r="U61" s="2" t="s">
        <v>16</v>
      </c>
      <c r="V61" s="2" t="s">
        <v>16</v>
      </c>
      <c r="W61" s="2" t="s">
        <v>16</v>
      </c>
      <c r="Y61" s="4">
        <v>5</v>
      </c>
      <c r="Z61" s="2" t="s">
        <v>16</v>
      </c>
      <c r="AA61" s="2" t="s">
        <v>16</v>
      </c>
      <c r="AB61" s="2" t="s">
        <v>16</v>
      </c>
      <c r="AC61" s="2" t="s">
        <v>16</v>
      </c>
      <c r="AD61" s="2" t="s">
        <v>16</v>
      </c>
      <c r="AE61" s="2" t="s">
        <v>16</v>
      </c>
      <c r="AG61" s="4">
        <v>5</v>
      </c>
      <c r="AH61" s="4">
        <v>8.51</v>
      </c>
      <c r="AI61" s="4">
        <v>16.559999999999999</v>
      </c>
      <c r="AJ61" s="4">
        <v>22.24</v>
      </c>
      <c r="AK61" s="3">
        <f t="shared" si="133"/>
        <v>47.31</v>
      </c>
      <c r="AL61" s="11">
        <v>362.54</v>
      </c>
      <c r="AM61" s="11">
        <v>378.92</v>
      </c>
      <c r="AO61" s="4">
        <v>5</v>
      </c>
      <c r="AP61" s="4">
        <v>10.59</v>
      </c>
      <c r="AQ61" s="4">
        <v>25.16</v>
      </c>
      <c r="AR61" s="4">
        <v>18.78</v>
      </c>
      <c r="AS61" s="3">
        <f t="shared" si="134"/>
        <v>54.53</v>
      </c>
      <c r="AT61" s="11">
        <v>393.26</v>
      </c>
      <c r="AU61" s="11">
        <v>409.64</v>
      </c>
      <c r="AW61" s="4">
        <v>5</v>
      </c>
      <c r="AX61" s="4">
        <v>6.64</v>
      </c>
      <c r="AY61" s="4">
        <v>16.23</v>
      </c>
      <c r="AZ61" s="4">
        <v>24.75</v>
      </c>
      <c r="BA61" s="3">
        <f t="shared" si="135"/>
        <v>47.620000000000005</v>
      </c>
      <c r="BB61" s="11">
        <v>495.66</v>
      </c>
      <c r="BC61" s="11">
        <v>512.04</v>
      </c>
      <c r="BE61" s="4">
        <v>5</v>
      </c>
      <c r="BF61" s="4">
        <v>10.34</v>
      </c>
      <c r="BG61" s="4">
        <v>18.28</v>
      </c>
      <c r="BH61" s="4">
        <v>25.89</v>
      </c>
      <c r="BI61" s="3">
        <f t="shared" si="136"/>
        <v>54.510000000000005</v>
      </c>
      <c r="BJ61" s="11">
        <v>1000.76</v>
      </c>
      <c r="BK61" s="11">
        <v>1024.04</v>
      </c>
    </row>
    <row r="62" spans="1:63" x14ac:dyDescent="0.25">
      <c r="A62" s="4">
        <v>6</v>
      </c>
      <c r="B62" s="2" t="s">
        <v>16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I62" s="4">
        <v>6</v>
      </c>
      <c r="J62" s="2" t="s">
        <v>16</v>
      </c>
      <c r="K62" s="2" t="s">
        <v>16</v>
      </c>
      <c r="L62" s="2" t="s">
        <v>16</v>
      </c>
      <c r="M62" s="2" t="s">
        <v>16</v>
      </c>
      <c r="N62" s="2" t="s">
        <v>16</v>
      </c>
      <c r="O62" s="2" t="s">
        <v>16</v>
      </c>
      <c r="Q62" s="4">
        <v>6</v>
      </c>
      <c r="R62" s="2" t="s">
        <v>16</v>
      </c>
      <c r="S62" s="2" t="s">
        <v>16</v>
      </c>
      <c r="T62" s="2" t="s">
        <v>16</v>
      </c>
      <c r="U62" s="2" t="s">
        <v>16</v>
      </c>
      <c r="V62" s="2" t="s">
        <v>16</v>
      </c>
      <c r="W62" s="2" t="s">
        <v>16</v>
      </c>
      <c r="Y62" s="4">
        <v>6</v>
      </c>
      <c r="Z62" s="2" t="s">
        <v>16</v>
      </c>
      <c r="AA62" s="2" t="s">
        <v>16</v>
      </c>
      <c r="AB62" s="2" t="s">
        <v>16</v>
      </c>
      <c r="AC62" s="2" t="s">
        <v>16</v>
      </c>
      <c r="AD62" s="2" t="s">
        <v>16</v>
      </c>
      <c r="AE62" s="2" t="s">
        <v>16</v>
      </c>
      <c r="AG62" s="4">
        <v>6</v>
      </c>
      <c r="AH62" s="4">
        <v>8.82</v>
      </c>
      <c r="AI62" s="4">
        <v>24.76</v>
      </c>
      <c r="AJ62" s="4">
        <v>18.7</v>
      </c>
      <c r="AK62" s="3">
        <f t="shared" si="133"/>
        <v>52.28</v>
      </c>
      <c r="AL62" s="11">
        <v>362.54</v>
      </c>
      <c r="AM62" s="11">
        <v>378.92</v>
      </c>
      <c r="AO62" s="4">
        <v>6</v>
      </c>
      <c r="AP62" s="4">
        <v>9.3000000000000007</v>
      </c>
      <c r="AQ62" s="4">
        <v>17.02</v>
      </c>
      <c r="AR62" s="4">
        <v>21.47</v>
      </c>
      <c r="AS62" s="3">
        <f t="shared" si="134"/>
        <v>47.79</v>
      </c>
      <c r="AT62" s="11">
        <v>393.26</v>
      </c>
      <c r="AU62" s="11">
        <v>409.64</v>
      </c>
      <c r="AW62" s="4">
        <v>6</v>
      </c>
      <c r="AX62" s="4">
        <v>7</v>
      </c>
      <c r="AY62" s="4">
        <v>24.28</v>
      </c>
      <c r="AZ62" s="4">
        <v>17.05</v>
      </c>
      <c r="BA62" s="3">
        <f t="shared" si="135"/>
        <v>48.33</v>
      </c>
      <c r="BB62" s="11">
        <v>495.66</v>
      </c>
      <c r="BC62" s="11">
        <v>512.04</v>
      </c>
      <c r="BE62" s="4">
        <v>6</v>
      </c>
      <c r="BF62" s="4">
        <v>8.4700000000000006</v>
      </c>
      <c r="BG62" s="4">
        <v>24.57</v>
      </c>
      <c r="BH62" s="4">
        <v>19.53</v>
      </c>
      <c r="BI62" s="3">
        <f t="shared" si="136"/>
        <v>52.57</v>
      </c>
      <c r="BJ62" s="11">
        <v>1000.76</v>
      </c>
      <c r="BK62" s="11">
        <v>1024.04</v>
      </c>
    </row>
    <row r="63" spans="1:63" x14ac:dyDescent="0.25">
      <c r="A63" s="4">
        <v>7</v>
      </c>
      <c r="B63" s="2" t="s">
        <v>16</v>
      </c>
      <c r="C63" s="2" t="s">
        <v>16</v>
      </c>
      <c r="D63" s="2" t="s">
        <v>16</v>
      </c>
      <c r="E63" s="2" t="s">
        <v>16</v>
      </c>
      <c r="F63" s="2" t="s">
        <v>16</v>
      </c>
      <c r="G63" s="2" t="s">
        <v>16</v>
      </c>
      <c r="I63" s="4">
        <v>7</v>
      </c>
      <c r="J63" s="2" t="s">
        <v>16</v>
      </c>
      <c r="K63" s="2" t="s">
        <v>16</v>
      </c>
      <c r="L63" s="2" t="s">
        <v>16</v>
      </c>
      <c r="M63" s="2" t="s">
        <v>16</v>
      </c>
      <c r="N63" s="2" t="s">
        <v>16</v>
      </c>
      <c r="O63" s="2" t="s">
        <v>16</v>
      </c>
      <c r="Q63" s="4">
        <v>7</v>
      </c>
      <c r="R63" s="2" t="s">
        <v>16</v>
      </c>
      <c r="S63" s="2" t="s">
        <v>16</v>
      </c>
      <c r="T63" s="2" t="s">
        <v>16</v>
      </c>
      <c r="U63" s="2" t="s">
        <v>16</v>
      </c>
      <c r="V63" s="2" t="s">
        <v>16</v>
      </c>
      <c r="W63" s="2" t="s">
        <v>16</v>
      </c>
      <c r="Y63" s="4">
        <v>7</v>
      </c>
      <c r="Z63" s="2" t="s">
        <v>16</v>
      </c>
      <c r="AA63" s="2" t="s">
        <v>16</v>
      </c>
      <c r="AB63" s="2" t="s">
        <v>16</v>
      </c>
      <c r="AC63" s="2" t="s">
        <v>16</v>
      </c>
      <c r="AD63" s="2" t="s">
        <v>16</v>
      </c>
      <c r="AE63" s="2" t="s">
        <v>16</v>
      </c>
      <c r="AG63" s="4">
        <v>7</v>
      </c>
      <c r="AH63" s="4">
        <v>10.91</v>
      </c>
      <c r="AI63" s="4">
        <v>18.12</v>
      </c>
      <c r="AJ63" s="4">
        <v>17.09</v>
      </c>
      <c r="AK63" s="3">
        <f t="shared" si="133"/>
        <v>46.120000000000005</v>
      </c>
      <c r="AL63" s="11">
        <v>362.54</v>
      </c>
      <c r="AM63" s="11">
        <v>378.92</v>
      </c>
      <c r="AO63" s="4">
        <v>7</v>
      </c>
      <c r="AP63" s="4">
        <v>8.73</v>
      </c>
      <c r="AQ63" s="4">
        <v>25.56</v>
      </c>
      <c r="AR63" s="4">
        <v>16.02</v>
      </c>
      <c r="AS63" s="3">
        <f t="shared" si="134"/>
        <v>50.31</v>
      </c>
      <c r="AT63" s="11">
        <v>393.26</v>
      </c>
      <c r="AU63" s="11">
        <v>409.64</v>
      </c>
      <c r="AW63" s="4">
        <v>7</v>
      </c>
      <c r="AX63" s="4">
        <v>9.15</v>
      </c>
      <c r="AY63" s="4">
        <v>23.34</v>
      </c>
      <c r="AZ63" s="4">
        <v>21.27</v>
      </c>
      <c r="BA63" s="3">
        <f t="shared" si="135"/>
        <v>53.760000000000005</v>
      </c>
      <c r="BB63" s="11">
        <v>495.66</v>
      </c>
      <c r="BC63" s="11">
        <v>512.04</v>
      </c>
      <c r="BE63" s="4">
        <v>7</v>
      </c>
      <c r="BF63" s="4">
        <v>8.61</v>
      </c>
      <c r="BG63" s="4">
        <v>18.260000000000002</v>
      </c>
      <c r="BH63" s="4">
        <v>26.36</v>
      </c>
      <c r="BI63" s="3">
        <f t="shared" si="136"/>
        <v>53.230000000000004</v>
      </c>
      <c r="BJ63" s="11">
        <v>1000.76</v>
      </c>
      <c r="BK63" s="11">
        <v>1024.04</v>
      </c>
    </row>
    <row r="64" spans="1:63" x14ac:dyDescent="0.25">
      <c r="A64" s="4">
        <v>8</v>
      </c>
      <c r="B64" s="2" t="s">
        <v>16</v>
      </c>
      <c r="C64" s="2" t="s">
        <v>16</v>
      </c>
      <c r="D64" s="2" t="s">
        <v>16</v>
      </c>
      <c r="E64" s="2" t="s">
        <v>16</v>
      </c>
      <c r="F64" s="2" t="s">
        <v>16</v>
      </c>
      <c r="G64" s="2" t="s">
        <v>16</v>
      </c>
      <c r="I64" s="4">
        <v>8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2" t="s">
        <v>16</v>
      </c>
      <c r="Q64" s="4">
        <v>8</v>
      </c>
      <c r="R64" s="2" t="s">
        <v>16</v>
      </c>
      <c r="S64" s="2" t="s">
        <v>16</v>
      </c>
      <c r="T64" s="2" t="s">
        <v>16</v>
      </c>
      <c r="U64" s="2" t="s">
        <v>16</v>
      </c>
      <c r="V64" s="2" t="s">
        <v>16</v>
      </c>
      <c r="W64" s="2" t="s">
        <v>16</v>
      </c>
      <c r="Y64" s="4">
        <v>8</v>
      </c>
      <c r="Z64" s="2" t="s">
        <v>16</v>
      </c>
      <c r="AA64" s="2" t="s">
        <v>16</v>
      </c>
      <c r="AB64" s="2" t="s">
        <v>16</v>
      </c>
      <c r="AC64" s="2" t="s">
        <v>16</v>
      </c>
      <c r="AD64" s="2" t="s">
        <v>16</v>
      </c>
      <c r="AE64" s="2" t="s">
        <v>16</v>
      </c>
      <c r="AG64" s="4">
        <v>8</v>
      </c>
      <c r="AH64" s="4">
        <v>11.43</v>
      </c>
      <c r="AI64" s="4">
        <v>24.84</v>
      </c>
      <c r="AJ64" s="4">
        <v>19.309999999999999</v>
      </c>
      <c r="AK64" s="3">
        <f t="shared" si="133"/>
        <v>55.58</v>
      </c>
      <c r="AL64" s="11">
        <v>362.54</v>
      </c>
      <c r="AM64" s="11">
        <v>378.92</v>
      </c>
      <c r="AO64" s="4">
        <v>8</v>
      </c>
      <c r="AP64" s="4">
        <v>10.57</v>
      </c>
      <c r="AQ64" s="4">
        <v>23.6</v>
      </c>
      <c r="AR64" s="4">
        <v>19.190000000000001</v>
      </c>
      <c r="AS64" s="3">
        <f t="shared" si="134"/>
        <v>53.36</v>
      </c>
      <c r="AT64" s="11">
        <v>393.26</v>
      </c>
      <c r="AU64" s="11">
        <v>409.64</v>
      </c>
      <c r="AW64" s="4">
        <v>8</v>
      </c>
      <c r="AX64" s="4">
        <v>9.16</v>
      </c>
      <c r="AY64" s="4">
        <v>24.35</v>
      </c>
      <c r="AZ64" s="4">
        <v>15.07</v>
      </c>
      <c r="BA64" s="3">
        <f t="shared" si="135"/>
        <v>48.580000000000005</v>
      </c>
      <c r="BB64" s="11">
        <v>495.66</v>
      </c>
      <c r="BC64" s="11">
        <v>512.04</v>
      </c>
      <c r="BE64" s="4">
        <v>8</v>
      </c>
      <c r="BF64" s="4">
        <v>10.3</v>
      </c>
      <c r="BG64" s="4">
        <v>23.41</v>
      </c>
      <c r="BH64" s="4">
        <v>18.899999999999999</v>
      </c>
      <c r="BI64" s="3">
        <f t="shared" si="136"/>
        <v>52.61</v>
      </c>
      <c r="BJ64" s="11">
        <v>1000.76</v>
      </c>
      <c r="BK64" s="11">
        <v>1024.04</v>
      </c>
    </row>
    <row r="65" spans="1:63" x14ac:dyDescent="0.25">
      <c r="A65" s="4">
        <v>9</v>
      </c>
      <c r="B65" s="2" t="s">
        <v>16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I65" s="4">
        <v>9</v>
      </c>
      <c r="J65" s="2" t="s">
        <v>16</v>
      </c>
      <c r="K65" s="2" t="s">
        <v>16</v>
      </c>
      <c r="L65" s="2" t="s">
        <v>16</v>
      </c>
      <c r="M65" s="2" t="s">
        <v>16</v>
      </c>
      <c r="N65" s="2" t="s">
        <v>16</v>
      </c>
      <c r="O65" s="2" t="s">
        <v>16</v>
      </c>
      <c r="Q65" s="4">
        <v>9</v>
      </c>
      <c r="R65" s="2" t="s">
        <v>16</v>
      </c>
      <c r="S65" s="2" t="s">
        <v>16</v>
      </c>
      <c r="T65" s="2" t="s">
        <v>16</v>
      </c>
      <c r="U65" s="2" t="s">
        <v>16</v>
      </c>
      <c r="V65" s="2" t="s">
        <v>16</v>
      </c>
      <c r="W65" s="2" t="s">
        <v>16</v>
      </c>
      <c r="Y65" s="4">
        <v>9</v>
      </c>
      <c r="Z65" s="2" t="s">
        <v>16</v>
      </c>
      <c r="AA65" s="2" t="s">
        <v>16</v>
      </c>
      <c r="AB65" s="2" t="s">
        <v>16</v>
      </c>
      <c r="AC65" s="2" t="s">
        <v>16</v>
      </c>
      <c r="AD65" s="2" t="s">
        <v>16</v>
      </c>
      <c r="AE65" s="2" t="s">
        <v>16</v>
      </c>
      <c r="AG65" s="4">
        <v>9</v>
      </c>
      <c r="AH65" s="4">
        <v>10.130000000000001</v>
      </c>
      <c r="AI65" s="4">
        <v>23.39</v>
      </c>
      <c r="AJ65" s="4">
        <v>16.989999999999998</v>
      </c>
      <c r="AK65" s="3">
        <f t="shared" si="133"/>
        <v>50.510000000000005</v>
      </c>
      <c r="AL65" s="11">
        <v>362.54</v>
      </c>
      <c r="AM65" s="11">
        <v>378.92</v>
      </c>
      <c r="AO65" s="4">
        <v>9</v>
      </c>
      <c r="AP65" s="4">
        <v>7.5</v>
      </c>
      <c r="AQ65" s="4">
        <v>23.37</v>
      </c>
      <c r="AR65" s="4">
        <v>20.93</v>
      </c>
      <c r="AS65" s="3">
        <f t="shared" si="134"/>
        <v>51.8</v>
      </c>
      <c r="AT65" s="11">
        <v>393.26</v>
      </c>
      <c r="AU65" s="11">
        <v>409.64</v>
      </c>
      <c r="AW65" s="4">
        <v>9</v>
      </c>
      <c r="AX65" s="4">
        <v>9.18</v>
      </c>
      <c r="AY65" s="4">
        <v>23.89</v>
      </c>
      <c r="AZ65" s="4">
        <v>18.66</v>
      </c>
      <c r="BA65" s="3">
        <f t="shared" si="135"/>
        <v>51.730000000000004</v>
      </c>
      <c r="BB65" s="11">
        <v>495.66</v>
      </c>
      <c r="BC65" s="11">
        <v>512.04</v>
      </c>
      <c r="BE65" s="4">
        <v>9</v>
      </c>
      <c r="BF65" s="4">
        <v>8.84</v>
      </c>
      <c r="BG65" s="4">
        <v>24.25</v>
      </c>
      <c r="BH65" s="4">
        <v>24.33</v>
      </c>
      <c r="BI65" s="3">
        <f t="shared" si="136"/>
        <v>57.42</v>
      </c>
      <c r="BJ65" s="11">
        <v>1000.76</v>
      </c>
      <c r="BK65" s="11">
        <v>1024.04</v>
      </c>
    </row>
    <row r="66" spans="1:63" x14ac:dyDescent="0.25">
      <c r="A66" s="4">
        <v>10</v>
      </c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I66" s="4">
        <v>10</v>
      </c>
      <c r="J66" s="2" t="s">
        <v>16</v>
      </c>
      <c r="K66" s="2" t="s">
        <v>16</v>
      </c>
      <c r="L66" s="2" t="s">
        <v>16</v>
      </c>
      <c r="M66" s="2" t="s">
        <v>16</v>
      </c>
      <c r="N66" s="2" t="s">
        <v>16</v>
      </c>
      <c r="O66" s="2" t="s">
        <v>16</v>
      </c>
      <c r="Q66" s="4">
        <v>10</v>
      </c>
      <c r="R66" s="2" t="s">
        <v>16</v>
      </c>
      <c r="S66" s="2" t="s">
        <v>16</v>
      </c>
      <c r="T66" s="2" t="s">
        <v>16</v>
      </c>
      <c r="U66" s="2" t="s">
        <v>16</v>
      </c>
      <c r="V66" s="2" t="s">
        <v>16</v>
      </c>
      <c r="W66" s="2" t="s">
        <v>16</v>
      </c>
      <c r="Y66" s="4">
        <v>10</v>
      </c>
      <c r="Z66" s="2" t="s">
        <v>16</v>
      </c>
      <c r="AA66" s="2" t="s">
        <v>16</v>
      </c>
      <c r="AB66" s="2" t="s">
        <v>16</v>
      </c>
      <c r="AC66" s="2" t="s">
        <v>16</v>
      </c>
      <c r="AD66" s="2" t="s">
        <v>16</v>
      </c>
      <c r="AE66" s="2" t="s">
        <v>16</v>
      </c>
      <c r="AG66" s="4">
        <v>10</v>
      </c>
      <c r="AH66" s="4">
        <v>8.65</v>
      </c>
      <c r="AI66" s="4">
        <v>24.37</v>
      </c>
      <c r="AJ66" s="4">
        <v>18.46</v>
      </c>
      <c r="AK66" s="3">
        <f t="shared" si="133"/>
        <v>51.480000000000004</v>
      </c>
      <c r="AL66" s="11">
        <v>362.54</v>
      </c>
      <c r="AM66" s="11">
        <v>378.92</v>
      </c>
      <c r="AO66" s="4">
        <v>10</v>
      </c>
      <c r="AP66" s="4">
        <v>8</v>
      </c>
      <c r="AQ66" s="4">
        <v>25.29</v>
      </c>
      <c r="AR66" s="4">
        <v>16.46</v>
      </c>
      <c r="AS66" s="3">
        <f t="shared" si="134"/>
        <v>49.75</v>
      </c>
      <c r="AT66" s="11">
        <v>393.26</v>
      </c>
      <c r="AU66" s="11">
        <v>409.64</v>
      </c>
      <c r="AW66" s="4">
        <v>10</v>
      </c>
      <c r="AX66" s="4">
        <v>9.65</v>
      </c>
      <c r="AY66" s="4">
        <v>24.35</v>
      </c>
      <c r="AZ66" s="4">
        <v>20.59</v>
      </c>
      <c r="BA66" s="3">
        <f t="shared" si="135"/>
        <v>54.59</v>
      </c>
      <c r="BB66" s="11">
        <v>495.66</v>
      </c>
      <c r="BC66" s="11">
        <v>512.04</v>
      </c>
      <c r="BE66" s="4">
        <v>10</v>
      </c>
      <c r="BF66" s="4">
        <v>8.18</v>
      </c>
      <c r="BG66" s="4">
        <v>23.29</v>
      </c>
      <c r="BH66" s="4">
        <v>19.77</v>
      </c>
      <c r="BI66" s="3">
        <f t="shared" si="136"/>
        <v>51.239999999999995</v>
      </c>
      <c r="BJ66" s="11">
        <v>1000.76</v>
      </c>
      <c r="BK66" s="11">
        <v>1024.04</v>
      </c>
    </row>
    <row r="67" spans="1:63" x14ac:dyDescent="0.25">
      <c r="A67" s="5" t="s">
        <v>5</v>
      </c>
      <c r="B67" s="2" t="s">
        <v>16</v>
      </c>
      <c r="C67" s="2" t="s">
        <v>16</v>
      </c>
      <c r="D67" s="2" t="s">
        <v>16</v>
      </c>
      <c r="E67" s="2" t="s">
        <v>16</v>
      </c>
      <c r="F67" s="2" t="s">
        <v>16</v>
      </c>
      <c r="G67" s="2" t="s">
        <v>16</v>
      </c>
      <c r="I67" s="5" t="s">
        <v>5</v>
      </c>
      <c r="J67" s="2" t="s">
        <v>16</v>
      </c>
      <c r="K67" s="2" t="s">
        <v>16</v>
      </c>
      <c r="L67" s="2" t="s">
        <v>16</v>
      </c>
      <c r="M67" s="2" t="s">
        <v>16</v>
      </c>
      <c r="N67" s="2" t="s">
        <v>16</v>
      </c>
      <c r="O67" s="2" t="s">
        <v>16</v>
      </c>
      <c r="Q67" s="5" t="s">
        <v>5</v>
      </c>
      <c r="R67" s="2" t="s">
        <v>16</v>
      </c>
      <c r="S67" s="2" t="s">
        <v>16</v>
      </c>
      <c r="T67" s="2" t="s">
        <v>16</v>
      </c>
      <c r="U67" s="2" t="s">
        <v>16</v>
      </c>
      <c r="V67" s="2" t="s">
        <v>16</v>
      </c>
      <c r="W67" s="2" t="s">
        <v>16</v>
      </c>
      <c r="Y67" s="5" t="s">
        <v>5</v>
      </c>
      <c r="Z67" s="2" t="s">
        <v>16</v>
      </c>
      <c r="AA67" s="2" t="s">
        <v>16</v>
      </c>
      <c r="AB67" s="2" t="s">
        <v>16</v>
      </c>
      <c r="AC67" s="2" t="s">
        <v>16</v>
      </c>
      <c r="AD67" s="2" t="s">
        <v>16</v>
      </c>
      <c r="AE67" s="2" t="s">
        <v>16</v>
      </c>
      <c r="AG67" s="5" t="s">
        <v>5</v>
      </c>
      <c r="AH67" s="6">
        <f>AVERAGE(AH58:AH66)</f>
        <v>9.5555555555555554</v>
      </c>
      <c r="AI67" s="6">
        <f>AVERAGE(AI58:AI66)</f>
        <v>22.268888888888892</v>
      </c>
      <c r="AJ67" s="9">
        <f t="shared" ref="AJ67:AM67" si="137">AVERAGE(AJ58:AJ66)</f>
        <v>19.077777777777779</v>
      </c>
      <c r="AK67" s="6">
        <f t="shared" si="137"/>
        <v>50.902222222222214</v>
      </c>
      <c r="AL67" s="6">
        <f t="shared" si="137"/>
        <v>362.54</v>
      </c>
      <c r="AM67" s="6">
        <f t="shared" si="137"/>
        <v>378.92</v>
      </c>
      <c r="AO67" s="5" t="s">
        <v>5</v>
      </c>
      <c r="AP67" s="6">
        <f>AVERAGE(AP58:AP66)</f>
        <v>9.1577777777777793</v>
      </c>
      <c r="AQ67" s="6">
        <f>AVERAGE(AQ58:AQ66)</f>
        <v>23.225555555555552</v>
      </c>
      <c r="AR67" s="9">
        <f t="shared" ref="AR67:AU67" si="138">AVERAGE(AR58:AR66)</f>
        <v>19.388888888888893</v>
      </c>
      <c r="AS67" s="6">
        <f t="shared" si="138"/>
        <v>51.772222222222226</v>
      </c>
      <c r="AT67" s="6">
        <f t="shared" si="138"/>
        <v>393.26</v>
      </c>
      <c r="AU67" s="6">
        <f t="shared" si="138"/>
        <v>409.63999999999993</v>
      </c>
      <c r="AW67" s="5" t="s">
        <v>5</v>
      </c>
      <c r="AX67" s="6">
        <f>AVERAGE(AX58:AX66)</f>
        <v>8.5344444444444445</v>
      </c>
      <c r="AY67" s="6">
        <f>AVERAGE(AY58:AY66)</f>
        <v>21.39</v>
      </c>
      <c r="AZ67" s="9">
        <f t="shared" ref="AZ67:BC67" si="139">AVERAGE(AZ58:AZ66)</f>
        <v>21.652222222222221</v>
      </c>
      <c r="BA67" s="6">
        <f t="shared" si="139"/>
        <v>51.576666666666661</v>
      </c>
      <c r="BB67" s="6">
        <f t="shared" si="139"/>
        <v>495.65999999999997</v>
      </c>
      <c r="BC67" s="6">
        <f t="shared" si="139"/>
        <v>512.04</v>
      </c>
      <c r="BE67" s="5" t="s">
        <v>5</v>
      </c>
      <c r="BF67" s="6">
        <f>AVERAGE(BF58:BF66)</f>
        <v>8.7777777777777786</v>
      </c>
      <c r="BG67" s="6">
        <f>AVERAGE(BG58:BG66)</f>
        <v>22.167777777777772</v>
      </c>
      <c r="BH67" s="9">
        <f t="shared" ref="BH67:BK67" si="140">AVERAGE(BH58:BH66)</f>
        <v>22.164444444444449</v>
      </c>
      <c r="BI67" s="6">
        <f t="shared" si="140"/>
        <v>53.110000000000007</v>
      </c>
      <c r="BJ67" s="6">
        <f t="shared" si="140"/>
        <v>1000.76</v>
      </c>
      <c r="BK67" s="6">
        <f t="shared" si="140"/>
        <v>1024.04</v>
      </c>
    </row>
    <row r="68" spans="1:63" x14ac:dyDescent="0.25">
      <c r="A68" s="7" t="s">
        <v>6</v>
      </c>
      <c r="B68" s="2" t="s">
        <v>16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I68" s="7" t="s">
        <v>6</v>
      </c>
      <c r="J68" s="2" t="s">
        <v>16</v>
      </c>
      <c r="K68" s="2" t="s">
        <v>16</v>
      </c>
      <c r="L68" s="2" t="s">
        <v>16</v>
      </c>
      <c r="M68" s="2" t="s">
        <v>16</v>
      </c>
      <c r="N68" s="2" t="s">
        <v>16</v>
      </c>
      <c r="O68" s="2" t="s">
        <v>16</v>
      </c>
      <c r="Q68" s="7" t="s">
        <v>6</v>
      </c>
      <c r="R68" s="2" t="s">
        <v>16</v>
      </c>
      <c r="S68" s="2" t="s">
        <v>16</v>
      </c>
      <c r="T68" s="2" t="s">
        <v>16</v>
      </c>
      <c r="U68" s="2" t="s">
        <v>16</v>
      </c>
      <c r="V68" s="2" t="s">
        <v>16</v>
      </c>
      <c r="W68" s="2" t="s">
        <v>16</v>
      </c>
      <c r="Y68" s="7" t="s">
        <v>6</v>
      </c>
      <c r="Z68" s="2" t="s">
        <v>16</v>
      </c>
      <c r="AA68" s="2" t="s">
        <v>16</v>
      </c>
      <c r="AB68" s="2" t="s">
        <v>16</v>
      </c>
      <c r="AC68" s="2" t="s">
        <v>16</v>
      </c>
      <c r="AD68" s="2" t="s">
        <v>16</v>
      </c>
      <c r="AE68" s="2" t="s">
        <v>16</v>
      </c>
      <c r="AG68" s="7" t="s">
        <v>6</v>
      </c>
      <c r="AH68" s="7">
        <f>MIN(AH58:AH66)</f>
        <v>8.16</v>
      </c>
      <c r="AI68" s="7">
        <f>MIN(AI58:AI66)</f>
        <v>16.559999999999999</v>
      </c>
      <c r="AJ68" s="7">
        <f t="shared" ref="AJ68:AM68" si="141">MIN(AJ58:AJ66)</f>
        <v>16.989999999999998</v>
      </c>
      <c r="AK68" s="7">
        <f t="shared" si="141"/>
        <v>45.209999999999994</v>
      </c>
      <c r="AL68" s="7">
        <f t="shared" si="141"/>
        <v>362.54</v>
      </c>
      <c r="AM68" s="7">
        <f t="shared" si="141"/>
        <v>378.92</v>
      </c>
      <c r="AO68" s="7" t="s">
        <v>6</v>
      </c>
      <c r="AP68" s="7">
        <f>MIN(AP58:AP66)</f>
        <v>7.5</v>
      </c>
      <c r="AQ68" s="7">
        <f>MIN(AQ58:AQ66)</f>
        <v>17.02</v>
      </c>
      <c r="AR68" s="7">
        <f t="shared" ref="AR68:AU68" si="142">MIN(AR58:AR66)</f>
        <v>16.02</v>
      </c>
      <c r="AS68" s="7">
        <f t="shared" si="142"/>
        <v>47.79</v>
      </c>
      <c r="AT68" s="7">
        <f t="shared" si="142"/>
        <v>393.26</v>
      </c>
      <c r="AU68" s="7">
        <f t="shared" si="142"/>
        <v>409.64</v>
      </c>
      <c r="AW68" s="7" t="s">
        <v>6</v>
      </c>
      <c r="AX68" s="7">
        <f>MIN(AX58:AX66)</f>
        <v>6.64</v>
      </c>
      <c r="AY68" s="7">
        <f>MIN(AY58:AY66)</f>
        <v>16.23</v>
      </c>
      <c r="AZ68" s="7">
        <f t="shared" ref="AZ68:BC68" si="143">MIN(AZ58:AZ66)</f>
        <v>15.07</v>
      </c>
      <c r="BA68" s="7">
        <f t="shared" si="143"/>
        <v>47.620000000000005</v>
      </c>
      <c r="BB68" s="7">
        <f t="shared" si="143"/>
        <v>495.66</v>
      </c>
      <c r="BC68" s="7">
        <f t="shared" si="143"/>
        <v>512.04</v>
      </c>
      <c r="BE68" s="7" t="s">
        <v>6</v>
      </c>
      <c r="BF68" s="7">
        <f>MIN(BF58:BF66)</f>
        <v>7.65</v>
      </c>
      <c r="BG68" s="7">
        <f>MIN(BG58:BG66)</f>
        <v>18.260000000000002</v>
      </c>
      <c r="BH68" s="7">
        <f t="shared" ref="BH68:BK68" si="144">MIN(BH58:BH66)</f>
        <v>18.899999999999999</v>
      </c>
      <c r="BI68" s="7">
        <f t="shared" si="144"/>
        <v>51.239999999999995</v>
      </c>
      <c r="BJ68" s="7">
        <f t="shared" si="144"/>
        <v>1000.76</v>
      </c>
      <c r="BK68" s="7">
        <f t="shared" si="144"/>
        <v>1024.04</v>
      </c>
    </row>
    <row r="69" spans="1:63" x14ac:dyDescent="0.25">
      <c r="A69" s="7" t="s">
        <v>7</v>
      </c>
      <c r="B69" s="2" t="s">
        <v>16</v>
      </c>
      <c r="C69" s="2" t="s">
        <v>16</v>
      </c>
      <c r="D69" s="2" t="s">
        <v>16</v>
      </c>
      <c r="E69" s="2" t="s">
        <v>16</v>
      </c>
      <c r="F69" s="2" t="s">
        <v>16</v>
      </c>
      <c r="G69" s="2" t="s">
        <v>16</v>
      </c>
      <c r="I69" s="7" t="s">
        <v>7</v>
      </c>
      <c r="J69" s="2" t="s">
        <v>16</v>
      </c>
      <c r="K69" s="2" t="s">
        <v>16</v>
      </c>
      <c r="L69" s="2" t="s">
        <v>16</v>
      </c>
      <c r="M69" s="2" t="s">
        <v>16</v>
      </c>
      <c r="N69" s="2" t="s">
        <v>16</v>
      </c>
      <c r="O69" s="2" t="s">
        <v>16</v>
      </c>
      <c r="Q69" s="7" t="s">
        <v>7</v>
      </c>
      <c r="R69" s="2" t="s">
        <v>16</v>
      </c>
      <c r="S69" s="2" t="s">
        <v>16</v>
      </c>
      <c r="T69" s="2" t="s">
        <v>16</v>
      </c>
      <c r="U69" s="2" t="s">
        <v>16</v>
      </c>
      <c r="V69" s="2" t="s">
        <v>16</v>
      </c>
      <c r="W69" s="2" t="s">
        <v>16</v>
      </c>
      <c r="Y69" s="7" t="s">
        <v>7</v>
      </c>
      <c r="Z69" s="2" t="s">
        <v>16</v>
      </c>
      <c r="AA69" s="2" t="s">
        <v>16</v>
      </c>
      <c r="AB69" s="2" t="s">
        <v>16</v>
      </c>
      <c r="AC69" s="2" t="s">
        <v>16</v>
      </c>
      <c r="AD69" s="2" t="s">
        <v>16</v>
      </c>
      <c r="AE69" s="2" t="s">
        <v>16</v>
      </c>
      <c r="AG69" s="7" t="s">
        <v>7</v>
      </c>
      <c r="AH69" s="7">
        <f>MAX(AH58:AH66)</f>
        <v>11.43</v>
      </c>
      <c r="AI69" s="7">
        <f>MAX(AI58:AI66)</f>
        <v>25.3</v>
      </c>
      <c r="AJ69" s="7">
        <f t="shared" ref="AJ69:AM69" si="145">MAX(AJ58:AJ66)</f>
        <v>22.24</v>
      </c>
      <c r="AK69" s="7">
        <f t="shared" si="145"/>
        <v>55.74</v>
      </c>
      <c r="AL69" s="7">
        <f t="shared" si="145"/>
        <v>362.54</v>
      </c>
      <c r="AM69" s="7">
        <f t="shared" si="145"/>
        <v>378.92</v>
      </c>
      <c r="AO69" s="7" t="s">
        <v>7</v>
      </c>
      <c r="AP69" s="7">
        <f>MAX(AP58:AP66)</f>
        <v>10.59</v>
      </c>
      <c r="AQ69" s="7">
        <f>MAX(AQ58:AQ66)</f>
        <v>25.56</v>
      </c>
      <c r="AR69" s="7">
        <f t="shared" ref="AR69:AU69" si="146">MAX(AR58:AR66)</f>
        <v>23.46</v>
      </c>
      <c r="AS69" s="7">
        <f t="shared" si="146"/>
        <v>56</v>
      </c>
      <c r="AT69" s="7">
        <f t="shared" si="146"/>
        <v>393.26</v>
      </c>
      <c r="AU69" s="7">
        <f t="shared" si="146"/>
        <v>409.64</v>
      </c>
      <c r="AW69" s="7" t="s">
        <v>7</v>
      </c>
      <c r="AX69" s="7">
        <f>MAX(AX58:AX66)</f>
        <v>9.65</v>
      </c>
      <c r="AY69" s="7">
        <f>MAX(AY58:AY66)</f>
        <v>24.35</v>
      </c>
      <c r="AZ69" s="7">
        <f t="shared" ref="AZ69:BC69" si="147">MAX(AZ58:AZ66)</f>
        <v>28.68</v>
      </c>
      <c r="BA69" s="7">
        <f t="shared" si="147"/>
        <v>54.59</v>
      </c>
      <c r="BB69" s="7">
        <f t="shared" si="147"/>
        <v>495.66</v>
      </c>
      <c r="BC69" s="7">
        <f t="shared" si="147"/>
        <v>512.04</v>
      </c>
      <c r="BE69" s="7" t="s">
        <v>7</v>
      </c>
      <c r="BF69" s="7">
        <f>MAX(BF58:BF66)</f>
        <v>10.34</v>
      </c>
      <c r="BG69" s="7">
        <f>MAX(BG58:BG66)</f>
        <v>24.57</v>
      </c>
      <c r="BH69" s="7">
        <f t="shared" ref="BH69:BK69" si="148">MAX(BH58:BH66)</f>
        <v>26.36</v>
      </c>
      <c r="BI69" s="7">
        <f t="shared" si="148"/>
        <v>57.42</v>
      </c>
      <c r="BJ69" s="7">
        <f t="shared" si="148"/>
        <v>1000.76</v>
      </c>
      <c r="BK69" s="7">
        <f t="shared" si="148"/>
        <v>1024.04</v>
      </c>
    </row>
    <row r="70" spans="1:63" x14ac:dyDescent="0.25">
      <c r="A70" s="7" t="s">
        <v>8</v>
      </c>
      <c r="B70" s="2" t="s">
        <v>16</v>
      </c>
      <c r="C70" s="2" t="s">
        <v>16</v>
      </c>
      <c r="D70" s="2" t="s">
        <v>16</v>
      </c>
      <c r="E70" s="2" t="s">
        <v>16</v>
      </c>
      <c r="F70" s="2" t="s">
        <v>16</v>
      </c>
      <c r="G70" s="2" t="s">
        <v>16</v>
      </c>
      <c r="I70" s="7" t="s">
        <v>8</v>
      </c>
      <c r="J70" s="2" t="s">
        <v>16</v>
      </c>
      <c r="K70" s="2" t="s">
        <v>16</v>
      </c>
      <c r="L70" s="2" t="s">
        <v>16</v>
      </c>
      <c r="M70" s="2" t="s">
        <v>16</v>
      </c>
      <c r="N70" s="2" t="s">
        <v>16</v>
      </c>
      <c r="O70" s="2" t="s">
        <v>16</v>
      </c>
      <c r="Q70" s="7" t="s">
        <v>8</v>
      </c>
      <c r="R70" s="2" t="s">
        <v>16</v>
      </c>
      <c r="S70" s="2" t="s">
        <v>16</v>
      </c>
      <c r="T70" s="2" t="s">
        <v>16</v>
      </c>
      <c r="U70" s="2" t="s">
        <v>16</v>
      </c>
      <c r="V70" s="2" t="s">
        <v>16</v>
      </c>
      <c r="W70" s="2" t="s">
        <v>16</v>
      </c>
      <c r="Y70" s="7" t="s">
        <v>8</v>
      </c>
      <c r="Z70" s="2" t="s">
        <v>16</v>
      </c>
      <c r="AA70" s="2" t="s">
        <v>16</v>
      </c>
      <c r="AB70" s="2" t="s">
        <v>16</v>
      </c>
      <c r="AC70" s="2" t="s">
        <v>16</v>
      </c>
      <c r="AD70" s="2" t="s">
        <v>16</v>
      </c>
      <c r="AE70" s="2" t="s">
        <v>16</v>
      </c>
      <c r="AG70" s="7" t="s">
        <v>8</v>
      </c>
      <c r="AH70" s="7">
        <f>_xlfn.STDEV.S(AH58:AH66)</f>
        <v>1.130266684361602</v>
      </c>
      <c r="AI70" s="7">
        <f>_xlfn.STDEV.S(AI58:AI66)</f>
        <v>3.6463764357387793</v>
      </c>
      <c r="AJ70" s="7">
        <f t="shared" ref="AJ70:AM70" si="149">_xlfn.STDEV.S(AJ58:AJ66)</f>
        <v>1.682169564712322</v>
      </c>
      <c r="AK70" s="7">
        <f t="shared" si="149"/>
        <v>3.9492650511765408</v>
      </c>
      <c r="AL70" s="7">
        <f t="shared" si="149"/>
        <v>0</v>
      </c>
      <c r="AM70" s="7">
        <f t="shared" si="149"/>
        <v>0</v>
      </c>
      <c r="AO70" s="7" t="s">
        <v>8</v>
      </c>
      <c r="AP70" s="7">
        <f>_xlfn.STDEV.S(AP58:AP66)</f>
        <v>1.1410497116446845</v>
      </c>
      <c r="AQ70" s="7">
        <f>_xlfn.STDEV.S(AQ58:AQ66)</f>
        <v>2.5813131886266842</v>
      </c>
      <c r="AR70" s="7">
        <f t="shared" ref="AR70:AU70" si="150">_xlfn.STDEV.S(AR58:AR66)</f>
        <v>2.3748497028466677</v>
      </c>
      <c r="AS70" s="7">
        <f t="shared" si="150"/>
        <v>2.5951964173149675</v>
      </c>
      <c r="AT70" s="7">
        <f t="shared" si="150"/>
        <v>0</v>
      </c>
      <c r="AU70" s="7">
        <f t="shared" si="150"/>
        <v>6.0291550413456957E-14</v>
      </c>
      <c r="AW70" s="7" t="s">
        <v>8</v>
      </c>
      <c r="AX70" s="7">
        <f>_xlfn.STDEV.S(AX58:AX66)</f>
        <v>1.041538658801382</v>
      </c>
      <c r="AY70" s="7">
        <f>_xlfn.STDEV.S(AY58:AY66)</f>
        <v>3.5400070621398343</v>
      </c>
      <c r="AZ70" s="7">
        <f t="shared" ref="AZ70:BC70" si="151">_xlfn.STDEV.S(AZ58:AZ66)</f>
        <v>4.3848197733138869</v>
      </c>
      <c r="BA70" s="7">
        <f t="shared" si="151"/>
        <v>2.6937798722241575</v>
      </c>
      <c r="BB70" s="7">
        <f t="shared" si="151"/>
        <v>6.0291550413456957E-14</v>
      </c>
      <c r="BC70" s="7">
        <f t="shared" si="151"/>
        <v>0</v>
      </c>
      <c r="BE70" s="7" t="s">
        <v>8</v>
      </c>
      <c r="BF70" s="7">
        <f>_xlfn.STDEV.S(BF58:BF66)</f>
        <v>0.979078364812768</v>
      </c>
      <c r="BG70" s="7">
        <f>_xlfn.STDEV.S(BG58:BG66)</f>
        <v>2.5603797461401405</v>
      </c>
      <c r="BH70" s="7">
        <f t="shared" ref="BH70:BK70" si="152">_xlfn.STDEV.S(BH58:BH66)</f>
        <v>3.0086047892299788</v>
      </c>
      <c r="BI70" s="7">
        <f t="shared" si="152"/>
        <v>1.8841178307101725</v>
      </c>
      <c r="BJ70" s="7">
        <f t="shared" si="152"/>
        <v>0</v>
      </c>
      <c r="BK70" s="7">
        <f t="shared" si="152"/>
        <v>0</v>
      </c>
    </row>
    <row r="73" spans="1:63" x14ac:dyDescent="0.25">
      <c r="A73" t="s">
        <v>25</v>
      </c>
      <c r="B73" s="13" t="s">
        <v>26</v>
      </c>
      <c r="C73" s="8" t="s">
        <v>10</v>
      </c>
      <c r="I73" t="s">
        <v>25</v>
      </c>
      <c r="J73" s="13" t="s">
        <v>26</v>
      </c>
      <c r="K73" s="8" t="s">
        <v>9</v>
      </c>
      <c r="Q73" t="s">
        <v>25</v>
      </c>
      <c r="R73" s="13" t="s">
        <v>26</v>
      </c>
      <c r="S73" s="8" t="s">
        <v>11</v>
      </c>
      <c r="Y73" t="s">
        <v>25</v>
      </c>
      <c r="Z73" s="13" t="s">
        <v>26</v>
      </c>
      <c r="AA73" s="8" t="s">
        <v>13</v>
      </c>
      <c r="AG73" t="s">
        <v>25</v>
      </c>
      <c r="AH73" s="13" t="s">
        <v>26</v>
      </c>
      <c r="AI73" s="8" t="s">
        <v>14</v>
      </c>
      <c r="AO73" t="s">
        <v>25</v>
      </c>
      <c r="AP73" s="13" t="s">
        <v>26</v>
      </c>
      <c r="AQ73" s="8" t="s">
        <v>20</v>
      </c>
      <c r="AW73" t="s">
        <v>25</v>
      </c>
      <c r="AX73" s="13" t="s">
        <v>26</v>
      </c>
      <c r="AY73" s="8" t="s">
        <v>21</v>
      </c>
      <c r="BE73" t="s">
        <v>25</v>
      </c>
      <c r="BF73" s="13" t="s">
        <v>26</v>
      </c>
      <c r="BG73" s="8" t="s">
        <v>22</v>
      </c>
    </row>
    <row r="74" spans="1:63" ht="60" x14ac:dyDescent="0.25">
      <c r="A74" s="1" t="s">
        <v>1</v>
      </c>
      <c r="B74" s="1" t="s">
        <v>2</v>
      </c>
      <c r="C74" s="1" t="s">
        <v>28</v>
      </c>
      <c r="D74" s="1" t="s">
        <v>16</v>
      </c>
      <c r="E74" s="1" t="s">
        <v>19</v>
      </c>
      <c r="F74" s="1" t="s">
        <v>17</v>
      </c>
      <c r="G74" s="1" t="s">
        <v>18</v>
      </c>
      <c r="I74" s="1" t="s">
        <v>1</v>
      </c>
      <c r="J74" s="1" t="s">
        <v>2</v>
      </c>
      <c r="K74" s="1" t="s">
        <v>28</v>
      </c>
      <c r="L74" s="1" t="s">
        <v>16</v>
      </c>
      <c r="M74" s="1" t="s">
        <v>19</v>
      </c>
      <c r="N74" s="1" t="s">
        <v>17</v>
      </c>
      <c r="O74" s="1" t="s">
        <v>18</v>
      </c>
      <c r="Q74" s="1" t="s">
        <v>1</v>
      </c>
      <c r="R74" s="1" t="s">
        <v>2</v>
      </c>
      <c r="S74" s="1" t="s">
        <v>28</v>
      </c>
      <c r="T74" s="1" t="s">
        <v>16</v>
      </c>
      <c r="U74" s="1" t="s">
        <v>19</v>
      </c>
      <c r="V74" s="1" t="s">
        <v>17</v>
      </c>
      <c r="W74" s="1" t="s">
        <v>18</v>
      </c>
      <c r="Y74" s="1" t="s">
        <v>1</v>
      </c>
      <c r="Z74" s="1" t="s">
        <v>2</v>
      </c>
      <c r="AA74" s="1" t="s">
        <v>28</v>
      </c>
      <c r="AB74" s="1" t="s">
        <v>16</v>
      </c>
      <c r="AC74" s="1" t="s">
        <v>19</v>
      </c>
      <c r="AD74" s="1" t="s">
        <v>17</v>
      </c>
      <c r="AE74" s="1" t="s">
        <v>18</v>
      </c>
      <c r="AG74" s="1" t="s">
        <v>1</v>
      </c>
      <c r="AH74" s="1" t="s">
        <v>2</v>
      </c>
      <c r="AI74" s="1" t="s">
        <v>28</v>
      </c>
      <c r="AJ74" s="1" t="s">
        <v>16</v>
      </c>
      <c r="AK74" s="1" t="s">
        <v>19</v>
      </c>
      <c r="AL74" s="1" t="s">
        <v>17</v>
      </c>
      <c r="AM74" s="1" t="s">
        <v>18</v>
      </c>
      <c r="AO74" s="1" t="s">
        <v>1</v>
      </c>
      <c r="AP74" s="1" t="s">
        <v>2</v>
      </c>
      <c r="AQ74" s="1" t="s">
        <v>28</v>
      </c>
      <c r="AR74" s="1" t="s">
        <v>16</v>
      </c>
      <c r="AS74" s="1" t="s">
        <v>19</v>
      </c>
      <c r="AT74" s="1" t="s">
        <v>17</v>
      </c>
      <c r="AU74" s="1" t="s">
        <v>18</v>
      </c>
      <c r="AW74" s="1" t="s">
        <v>1</v>
      </c>
      <c r="AX74" s="1" t="s">
        <v>2</v>
      </c>
      <c r="AY74" s="1" t="s">
        <v>28</v>
      </c>
      <c r="AZ74" s="1" t="s">
        <v>16</v>
      </c>
      <c r="BA74" s="1" t="s">
        <v>19</v>
      </c>
      <c r="BB74" s="1" t="s">
        <v>17</v>
      </c>
      <c r="BC74" s="1" t="s">
        <v>18</v>
      </c>
      <c r="BE74" s="1" t="s">
        <v>1</v>
      </c>
      <c r="BF74" s="1" t="s">
        <v>2</v>
      </c>
      <c r="BG74" s="1" t="s">
        <v>28</v>
      </c>
      <c r="BH74" s="1" t="s">
        <v>16</v>
      </c>
      <c r="BI74" s="1" t="s">
        <v>19</v>
      </c>
      <c r="BJ74" s="1" t="s">
        <v>17</v>
      </c>
      <c r="BK74" s="1" t="s">
        <v>18</v>
      </c>
    </row>
    <row r="75" spans="1:63" x14ac:dyDescent="0.25">
      <c r="A75" s="2">
        <v>1</v>
      </c>
      <c r="B75" s="2" t="s">
        <v>16</v>
      </c>
      <c r="C75" s="2" t="s">
        <v>16</v>
      </c>
      <c r="D75" s="2" t="s">
        <v>16</v>
      </c>
      <c r="E75" s="2" t="s">
        <v>16</v>
      </c>
      <c r="F75" s="2" t="s">
        <v>16</v>
      </c>
      <c r="G75" s="2" t="s">
        <v>16</v>
      </c>
      <c r="I75" s="2">
        <v>1</v>
      </c>
      <c r="J75" s="2" t="s">
        <v>16</v>
      </c>
      <c r="K75" s="2" t="s">
        <v>16</v>
      </c>
      <c r="L75" s="2" t="s">
        <v>16</v>
      </c>
      <c r="M75" s="2" t="s">
        <v>16</v>
      </c>
      <c r="N75" s="2" t="s">
        <v>16</v>
      </c>
      <c r="O75" s="2" t="s">
        <v>16</v>
      </c>
      <c r="Q75" s="2">
        <v>1</v>
      </c>
      <c r="R75" s="2">
        <v>73.05</v>
      </c>
      <c r="S75" s="2">
        <v>33.53</v>
      </c>
      <c r="T75" s="2" t="s">
        <v>16</v>
      </c>
      <c r="U75" s="3">
        <f t="shared" ref="U75:U84" si="153">R75+S75</f>
        <v>106.58</v>
      </c>
      <c r="V75" s="11">
        <v>178.22</v>
      </c>
      <c r="W75" s="11">
        <v>194.56</v>
      </c>
      <c r="Y75" s="2">
        <v>1</v>
      </c>
      <c r="Z75" s="2">
        <v>49.22</v>
      </c>
      <c r="AA75" s="2">
        <v>32.24</v>
      </c>
      <c r="AB75" s="2" t="s">
        <v>16</v>
      </c>
      <c r="AC75" s="3">
        <f t="shared" ref="AC75:AC84" si="154">Z75+AA75</f>
        <v>81.460000000000008</v>
      </c>
      <c r="AD75" s="11">
        <v>290.86</v>
      </c>
      <c r="AE75" s="11">
        <v>307.24</v>
      </c>
      <c r="AG75" s="2">
        <v>1</v>
      </c>
      <c r="AH75" s="2">
        <v>6.66</v>
      </c>
      <c r="AI75" s="2">
        <v>6.21</v>
      </c>
      <c r="AJ75" s="2" t="s">
        <v>16</v>
      </c>
      <c r="AK75" s="3">
        <f t="shared" ref="AK75:AK84" si="155">AH75+AI75</f>
        <v>12.870000000000001</v>
      </c>
      <c r="AL75" s="11">
        <v>362.54</v>
      </c>
      <c r="AM75" s="11">
        <v>378.92</v>
      </c>
      <c r="AO75" s="2">
        <v>1</v>
      </c>
      <c r="AP75" s="2">
        <v>66.680000000000007</v>
      </c>
      <c r="AQ75" s="2">
        <v>10.83</v>
      </c>
      <c r="AR75" s="2" t="s">
        <v>16</v>
      </c>
      <c r="AS75" s="3">
        <f t="shared" ref="AS75:AS84" si="156">AP75+AQ75</f>
        <v>77.510000000000005</v>
      </c>
      <c r="AT75" s="11">
        <v>393.26</v>
      </c>
      <c r="AU75" s="11">
        <v>409.64</v>
      </c>
      <c r="AW75" s="2">
        <v>1</v>
      </c>
      <c r="AX75" s="2">
        <v>63.27</v>
      </c>
      <c r="AY75" s="2">
        <v>10.86</v>
      </c>
      <c r="AZ75" s="2" t="s">
        <v>16</v>
      </c>
      <c r="BA75" s="3">
        <f>AX75+AY75</f>
        <v>74.13</v>
      </c>
      <c r="BB75" s="11">
        <v>495.66</v>
      </c>
      <c r="BC75" s="11">
        <v>512.04</v>
      </c>
      <c r="BE75" s="2">
        <v>1</v>
      </c>
      <c r="BF75" s="2">
        <v>59.59</v>
      </c>
      <c r="BG75" s="2">
        <v>12.75</v>
      </c>
      <c r="BH75" s="2" t="s">
        <v>16</v>
      </c>
      <c r="BI75" s="3">
        <f>BF75+BG75</f>
        <v>72.34</v>
      </c>
      <c r="BJ75" s="11">
        <v>1000.76</v>
      </c>
      <c r="BK75" s="11">
        <v>1024.04</v>
      </c>
    </row>
    <row r="76" spans="1:63" x14ac:dyDescent="0.25">
      <c r="A76" s="4">
        <v>2</v>
      </c>
      <c r="B76" s="2" t="s">
        <v>16</v>
      </c>
      <c r="C76" s="2" t="s">
        <v>16</v>
      </c>
      <c r="D76" s="2" t="s">
        <v>16</v>
      </c>
      <c r="E76" s="2" t="s">
        <v>16</v>
      </c>
      <c r="F76" s="2" t="s">
        <v>16</v>
      </c>
      <c r="G76" s="2" t="s">
        <v>16</v>
      </c>
      <c r="I76" s="4">
        <v>2</v>
      </c>
      <c r="J76" s="2" t="s">
        <v>16</v>
      </c>
      <c r="K76" s="2" t="s">
        <v>16</v>
      </c>
      <c r="L76" s="2" t="s">
        <v>16</v>
      </c>
      <c r="M76" s="2" t="s">
        <v>16</v>
      </c>
      <c r="N76" s="2" t="s">
        <v>16</v>
      </c>
      <c r="O76" s="2" t="s">
        <v>16</v>
      </c>
      <c r="Q76" s="4">
        <v>2</v>
      </c>
      <c r="R76" s="4">
        <v>10.43</v>
      </c>
      <c r="S76" s="4">
        <v>39.19</v>
      </c>
      <c r="T76" s="2" t="s">
        <v>16</v>
      </c>
      <c r="U76" s="11">
        <f t="shared" si="153"/>
        <v>49.62</v>
      </c>
      <c r="V76" s="11">
        <v>178.22</v>
      </c>
      <c r="W76" s="11">
        <v>194.56</v>
      </c>
      <c r="Y76" s="4">
        <v>2</v>
      </c>
      <c r="Z76" s="4">
        <v>15.55</v>
      </c>
      <c r="AA76" s="4">
        <v>13.94</v>
      </c>
      <c r="AB76" s="2" t="s">
        <v>16</v>
      </c>
      <c r="AC76" s="11">
        <f t="shared" si="154"/>
        <v>29.490000000000002</v>
      </c>
      <c r="AD76" s="11">
        <v>290.86</v>
      </c>
      <c r="AE76" s="11">
        <v>307.24</v>
      </c>
      <c r="AG76" s="4">
        <v>2</v>
      </c>
      <c r="AH76" s="4">
        <v>19.32</v>
      </c>
      <c r="AI76" s="4">
        <v>9.7799999999999994</v>
      </c>
      <c r="AJ76" s="2" t="s">
        <v>16</v>
      </c>
      <c r="AK76" s="11">
        <f t="shared" si="155"/>
        <v>29.1</v>
      </c>
      <c r="AL76" s="11">
        <v>362.54</v>
      </c>
      <c r="AM76" s="11">
        <v>378.92</v>
      </c>
      <c r="AO76" s="4">
        <v>2</v>
      </c>
      <c r="AP76" s="4">
        <v>10.7</v>
      </c>
      <c r="AQ76" s="4">
        <v>11.89</v>
      </c>
      <c r="AR76" s="2" t="s">
        <v>16</v>
      </c>
      <c r="AS76" s="11">
        <f t="shared" si="156"/>
        <v>22.59</v>
      </c>
      <c r="AT76" s="11">
        <v>393.26</v>
      </c>
      <c r="AU76" s="11">
        <v>409.64</v>
      </c>
      <c r="AW76" s="4">
        <v>2</v>
      </c>
      <c r="AX76" s="4">
        <v>16.04</v>
      </c>
      <c r="AY76" s="4">
        <v>9.31</v>
      </c>
      <c r="AZ76" s="2" t="s">
        <v>16</v>
      </c>
      <c r="BA76" s="11">
        <f>AX76+AY76</f>
        <v>25.35</v>
      </c>
      <c r="BB76" s="11">
        <v>495.66</v>
      </c>
      <c r="BC76" s="11">
        <v>512.04</v>
      </c>
      <c r="BE76" s="4">
        <v>2</v>
      </c>
      <c r="BF76" s="4">
        <v>12.07</v>
      </c>
      <c r="BG76" s="4">
        <v>10.67</v>
      </c>
      <c r="BH76" s="2" t="s">
        <v>16</v>
      </c>
      <c r="BI76" s="11">
        <f>BF76+BG76</f>
        <v>22.740000000000002</v>
      </c>
      <c r="BJ76" s="11">
        <v>1000.76</v>
      </c>
      <c r="BK76" s="11">
        <v>1024.04</v>
      </c>
    </row>
    <row r="77" spans="1:63" x14ac:dyDescent="0.25">
      <c r="A77" s="4">
        <v>3</v>
      </c>
      <c r="B77" s="2" t="s">
        <v>16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I77" s="4">
        <v>3</v>
      </c>
      <c r="J77" s="2" t="s">
        <v>16</v>
      </c>
      <c r="K77" s="2" t="s">
        <v>16</v>
      </c>
      <c r="L77" s="2" t="s">
        <v>16</v>
      </c>
      <c r="M77" s="2" t="s">
        <v>16</v>
      </c>
      <c r="N77" s="2" t="s">
        <v>16</v>
      </c>
      <c r="O77" s="2" t="s">
        <v>16</v>
      </c>
      <c r="Q77" s="4">
        <v>3</v>
      </c>
      <c r="R77" s="4">
        <v>13.49</v>
      </c>
      <c r="S77" s="4">
        <v>42.9</v>
      </c>
      <c r="T77" s="2" t="s">
        <v>16</v>
      </c>
      <c r="U77" s="11">
        <f t="shared" si="153"/>
        <v>56.39</v>
      </c>
      <c r="V77" s="11">
        <v>178.22</v>
      </c>
      <c r="W77" s="11">
        <v>194.56</v>
      </c>
      <c r="Y77" s="4">
        <v>3</v>
      </c>
      <c r="Z77" s="4">
        <v>10.77</v>
      </c>
      <c r="AA77" s="4">
        <v>14.26</v>
      </c>
      <c r="AB77" s="2" t="s">
        <v>16</v>
      </c>
      <c r="AC77" s="11">
        <f t="shared" si="154"/>
        <v>25.03</v>
      </c>
      <c r="AD77" s="11">
        <v>290.86</v>
      </c>
      <c r="AE77" s="11">
        <v>307.24</v>
      </c>
      <c r="AG77" s="4">
        <v>3</v>
      </c>
      <c r="AH77" s="4">
        <v>19.100000000000001</v>
      </c>
      <c r="AI77" s="4">
        <v>10.95</v>
      </c>
      <c r="AJ77" s="2" t="s">
        <v>16</v>
      </c>
      <c r="AK77" s="11">
        <f t="shared" si="155"/>
        <v>30.05</v>
      </c>
      <c r="AL77" s="11">
        <v>362.54</v>
      </c>
      <c r="AM77" s="11">
        <v>378.92</v>
      </c>
      <c r="AO77" s="4">
        <v>3</v>
      </c>
      <c r="AP77" s="4">
        <v>10.98</v>
      </c>
      <c r="AQ77" s="4">
        <v>11.48</v>
      </c>
      <c r="AR77" s="2" t="s">
        <v>16</v>
      </c>
      <c r="AS77" s="11">
        <f t="shared" si="156"/>
        <v>22.46</v>
      </c>
      <c r="AT77" s="11">
        <v>393.26</v>
      </c>
      <c r="AU77" s="11">
        <v>409.64</v>
      </c>
      <c r="AW77" s="4">
        <v>3</v>
      </c>
      <c r="AX77" s="4">
        <v>13.79</v>
      </c>
      <c r="AY77" s="4">
        <v>12.55</v>
      </c>
      <c r="AZ77" s="2" t="s">
        <v>16</v>
      </c>
      <c r="BA77" s="11">
        <f t="shared" ref="BA77:BA84" si="157">AX77+AY77</f>
        <v>26.34</v>
      </c>
      <c r="BB77" s="11">
        <v>495.66</v>
      </c>
      <c r="BC77" s="11">
        <v>512.04</v>
      </c>
      <c r="BE77" s="4">
        <v>3</v>
      </c>
      <c r="BF77" s="4">
        <v>10.3</v>
      </c>
      <c r="BG77" s="4">
        <v>8.16</v>
      </c>
      <c r="BH77" s="2" t="s">
        <v>16</v>
      </c>
      <c r="BI77" s="11">
        <f t="shared" ref="BI77:BI84" si="158">BF77+BG77</f>
        <v>18.46</v>
      </c>
      <c r="BJ77" s="11">
        <v>1000.76</v>
      </c>
      <c r="BK77" s="11">
        <v>1024.04</v>
      </c>
    </row>
    <row r="78" spans="1:63" x14ac:dyDescent="0.25">
      <c r="A78" s="4">
        <v>4</v>
      </c>
      <c r="B78" s="2" t="s">
        <v>16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I78" s="4">
        <v>4</v>
      </c>
      <c r="J78" s="2" t="s">
        <v>16</v>
      </c>
      <c r="K78" s="2" t="s">
        <v>16</v>
      </c>
      <c r="L78" s="2" t="s">
        <v>16</v>
      </c>
      <c r="M78" s="2" t="s">
        <v>16</v>
      </c>
      <c r="N78" s="2" t="s">
        <v>16</v>
      </c>
      <c r="O78" s="2" t="s">
        <v>16</v>
      </c>
      <c r="Q78" s="4">
        <v>4</v>
      </c>
      <c r="R78" s="4">
        <v>10.5</v>
      </c>
      <c r="S78" s="12">
        <v>32.130000000000003</v>
      </c>
      <c r="T78" s="2" t="s">
        <v>16</v>
      </c>
      <c r="U78" s="11">
        <f t="shared" si="153"/>
        <v>42.63</v>
      </c>
      <c r="V78" s="11">
        <v>178.22</v>
      </c>
      <c r="W78" s="11">
        <v>194.56</v>
      </c>
      <c r="Y78" s="4">
        <v>4</v>
      </c>
      <c r="Z78" s="4">
        <v>17.68</v>
      </c>
      <c r="AA78" s="12">
        <v>14.32</v>
      </c>
      <c r="AB78" s="2" t="s">
        <v>16</v>
      </c>
      <c r="AC78" s="11">
        <f t="shared" si="154"/>
        <v>32</v>
      </c>
      <c r="AD78" s="11">
        <v>290.86</v>
      </c>
      <c r="AE78" s="11">
        <v>307.24</v>
      </c>
      <c r="AG78" s="4">
        <v>4</v>
      </c>
      <c r="AH78" s="4">
        <v>19.649999999999999</v>
      </c>
      <c r="AI78" s="12">
        <v>16.420000000000002</v>
      </c>
      <c r="AJ78" s="2" t="s">
        <v>16</v>
      </c>
      <c r="AK78" s="11">
        <f t="shared" si="155"/>
        <v>36.07</v>
      </c>
      <c r="AL78" s="11">
        <v>362.54</v>
      </c>
      <c r="AM78" s="11">
        <v>378.92</v>
      </c>
      <c r="AO78" s="4">
        <v>4</v>
      </c>
      <c r="AP78" s="4">
        <v>8.2200000000000006</v>
      </c>
      <c r="AQ78" s="4">
        <v>7.76</v>
      </c>
      <c r="AR78" s="2" t="s">
        <v>16</v>
      </c>
      <c r="AS78" s="11">
        <f t="shared" si="156"/>
        <v>15.98</v>
      </c>
      <c r="AT78" s="11">
        <v>393.26</v>
      </c>
      <c r="AU78" s="11">
        <v>409.64</v>
      </c>
      <c r="AW78" s="4">
        <v>4</v>
      </c>
      <c r="AX78" s="4">
        <v>11.38</v>
      </c>
      <c r="AY78" s="4">
        <v>9.42</v>
      </c>
      <c r="AZ78" s="2" t="s">
        <v>16</v>
      </c>
      <c r="BA78" s="11">
        <f t="shared" si="157"/>
        <v>20.8</v>
      </c>
      <c r="BB78" s="11">
        <v>495.66</v>
      </c>
      <c r="BC78" s="11">
        <v>512.04</v>
      </c>
      <c r="BE78" s="4">
        <v>4</v>
      </c>
      <c r="BF78" s="4">
        <v>11.92</v>
      </c>
      <c r="BG78" s="4">
        <v>9.4700000000000006</v>
      </c>
      <c r="BH78" s="2" t="s">
        <v>16</v>
      </c>
      <c r="BI78" s="11">
        <f t="shared" si="158"/>
        <v>21.39</v>
      </c>
      <c r="BJ78" s="11">
        <v>1000.76</v>
      </c>
      <c r="BK78" s="11">
        <v>1024.04</v>
      </c>
    </row>
    <row r="79" spans="1:63" x14ac:dyDescent="0.25">
      <c r="A79" s="4">
        <v>5</v>
      </c>
      <c r="B79" s="2" t="s">
        <v>16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I79" s="4">
        <v>5</v>
      </c>
      <c r="J79" s="2" t="s">
        <v>16</v>
      </c>
      <c r="K79" s="2" t="s">
        <v>16</v>
      </c>
      <c r="L79" s="2" t="s">
        <v>16</v>
      </c>
      <c r="M79" s="2" t="s">
        <v>16</v>
      </c>
      <c r="N79" s="2" t="s">
        <v>16</v>
      </c>
      <c r="O79" s="2" t="s">
        <v>16</v>
      </c>
      <c r="Q79" s="4">
        <v>5</v>
      </c>
      <c r="R79" s="4">
        <v>10.02</v>
      </c>
      <c r="S79" s="4">
        <v>38.979999999999997</v>
      </c>
      <c r="T79" s="2" t="s">
        <v>16</v>
      </c>
      <c r="U79" s="11">
        <f t="shared" si="153"/>
        <v>49</v>
      </c>
      <c r="V79" s="11">
        <v>178.22</v>
      </c>
      <c r="W79" s="11">
        <v>194.56</v>
      </c>
      <c r="Y79" s="4">
        <v>5</v>
      </c>
      <c r="Z79" s="4">
        <v>17.23</v>
      </c>
      <c r="AA79" s="4">
        <v>17.61</v>
      </c>
      <c r="AB79" s="2" t="s">
        <v>16</v>
      </c>
      <c r="AC79" s="11">
        <f t="shared" si="154"/>
        <v>34.840000000000003</v>
      </c>
      <c r="AD79" s="11">
        <v>290.86</v>
      </c>
      <c r="AE79" s="11">
        <v>307.24</v>
      </c>
      <c r="AG79" s="4">
        <v>5</v>
      </c>
      <c r="AH79" s="4">
        <v>10.029999999999999</v>
      </c>
      <c r="AI79" s="4">
        <v>14.8</v>
      </c>
      <c r="AJ79" s="2" t="s">
        <v>16</v>
      </c>
      <c r="AK79" s="11">
        <f t="shared" si="155"/>
        <v>24.83</v>
      </c>
      <c r="AL79" s="11">
        <v>362.54</v>
      </c>
      <c r="AM79" s="11">
        <v>378.92</v>
      </c>
      <c r="AO79" s="4">
        <v>5</v>
      </c>
      <c r="AP79" s="4">
        <v>9.07</v>
      </c>
      <c r="AQ79" s="4">
        <v>6.64</v>
      </c>
      <c r="AR79" s="2" t="s">
        <v>16</v>
      </c>
      <c r="AS79" s="11">
        <f t="shared" si="156"/>
        <v>15.71</v>
      </c>
      <c r="AT79" s="11">
        <v>393.26</v>
      </c>
      <c r="AU79" s="11">
        <v>409.64</v>
      </c>
      <c r="AW79" s="4">
        <v>5</v>
      </c>
      <c r="AX79" s="4">
        <v>8.1199999999999992</v>
      </c>
      <c r="AY79" s="4">
        <v>7.14</v>
      </c>
      <c r="AZ79" s="2" t="s">
        <v>16</v>
      </c>
      <c r="BA79" s="11">
        <f t="shared" si="157"/>
        <v>15.259999999999998</v>
      </c>
      <c r="BB79" s="11">
        <v>495.66</v>
      </c>
      <c r="BC79" s="11">
        <v>512.04</v>
      </c>
      <c r="BE79" s="4">
        <v>5</v>
      </c>
      <c r="BF79" s="4">
        <v>18.75</v>
      </c>
      <c r="BG79" s="4">
        <v>17.579999999999998</v>
      </c>
      <c r="BH79" s="2" t="s">
        <v>16</v>
      </c>
      <c r="BI79" s="11">
        <f t="shared" si="158"/>
        <v>36.33</v>
      </c>
      <c r="BJ79" s="11">
        <v>1000.76</v>
      </c>
      <c r="BK79" s="11">
        <v>1024.04</v>
      </c>
    </row>
    <row r="80" spans="1:63" x14ac:dyDescent="0.25">
      <c r="A80" s="4">
        <v>6</v>
      </c>
      <c r="B80" s="2" t="s">
        <v>16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I80" s="4">
        <v>6</v>
      </c>
      <c r="J80" s="2" t="s">
        <v>16</v>
      </c>
      <c r="K80" s="2" t="s">
        <v>16</v>
      </c>
      <c r="L80" s="2" t="s">
        <v>16</v>
      </c>
      <c r="M80" s="2" t="s">
        <v>16</v>
      </c>
      <c r="N80" s="2" t="s">
        <v>16</v>
      </c>
      <c r="O80" s="2" t="s">
        <v>16</v>
      </c>
      <c r="Q80" s="4">
        <v>6</v>
      </c>
      <c r="R80" s="4">
        <v>13.65</v>
      </c>
      <c r="S80" s="4">
        <v>34.07</v>
      </c>
      <c r="T80" s="2" t="s">
        <v>16</v>
      </c>
      <c r="U80" s="11">
        <f t="shared" si="153"/>
        <v>47.72</v>
      </c>
      <c r="V80" s="11">
        <v>178.22</v>
      </c>
      <c r="W80" s="11">
        <v>194.56</v>
      </c>
      <c r="Y80" s="4">
        <v>6</v>
      </c>
      <c r="Z80" s="4">
        <v>7.95</v>
      </c>
      <c r="AA80" s="4">
        <v>10.97</v>
      </c>
      <c r="AB80" s="2" t="s">
        <v>16</v>
      </c>
      <c r="AC80" s="11">
        <f t="shared" si="154"/>
        <v>18.920000000000002</v>
      </c>
      <c r="AD80" s="11">
        <v>290.86</v>
      </c>
      <c r="AE80" s="11">
        <v>307.24</v>
      </c>
      <c r="AG80" s="4">
        <v>6</v>
      </c>
      <c r="AH80" s="4">
        <v>17.12</v>
      </c>
      <c r="AI80" s="4">
        <v>16.46</v>
      </c>
      <c r="AJ80" s="2" t="s">
        <v>16</v>
      </c>
      <c r="AK80" s="11">
        <f t="shared" si="155"/>
        <v>33.58</v>
      </c>
      <c r="AL80" s="11">
        <v>362.54</v>
      </c>
      <c r="AM80" s="11">
        <v>378.92</v>
      </c>
      <c r="AO80" s="4">
        <v>6</v>
      </c>
      <c r="AP80" s="4">
        <v>11.79</v>
      </c>
      <c r="AQ80" s="4">
        <v>12.61</v>
      </c>
      <c r="AR80" s="2" t="s">
        <v>16</v>
      </c>
      <c r="AS80" s="11">
        <f t="shared" si="156"/>
        <v>24.4</v>
      </c>
      <c r="AT80" s="11">
        <v>393.26</v>
      </c>
      <c r="AU80" s="11">
        <v>409.64</v>
      </c>
      <c r="AW80" s="4">
        <v>6</v>
      </c>
      <c r="AX80" s="4">
        <v>10</v>
      </c>
      <c r="AY80" s="4">
        <v>10</v>
      </c>
      <c r="AZ80" s="2" t="s">
        <v>16</v>
      </c>
      <c r="BA80" s="11">
        <f t="shared" si="157"/>
        <v>20</v>
      </c>
      <c r="BB80" s="11">
        <v>495.66</v>
      </c>
      <c r="BC80" s="11">
        <v>512.04</v>
      </c>
      <c r="BE80" s="4">
        <v>6</v>
      </c>
      <c r="BF80" s="4">
        <v>8.69</v>
      </c>
      <c r="BG80" s="4">
        <v>9.02</v>
      </c>
      <c r="BH80" s="2" t="s">
        <v>16</v>
      </c>
      <c r="BI80" s="11">
        <f t="shared" si="158"/>
        <v>17.71</v>
      </c>
      <c r="BJ80" s="11">
        <v>1000.76</v>
      </c>
      <c r="BK80" s="11">
        <v>1024.04</v>
      </c>
    </row>
    <row r="81" spans="1:63" x14ac:dyDescent="0.25">
      <c r="A81" s="4">
        <v>7</v>
      </c>
      <c r="B81" s="2" t="s">
        <v>16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I81" s="4">
        <v>7</v>
      </c>
      <c r="J81" s="2" t="s">
        <v>16</v>
      </c>
      <c r="K81" s="2" t="s">
        <v>16</v>
      </c>
      <c r="L81" s="2" t="s">
        <v>16</v>
      </c>
      <c r="M81" s="2" t="s">
        <v>16</v>
      </c>
      <c r="N81" s="2" t="s">
        <v>16</v>
      </c>
      <c r="O81" s="2" t="s">
        <v>16</v>
      </c>
      <c r="Q81" s="4">
        <v>7</v>
      </c>
      <c r="R81" s="4">
        <v>7.61</v>
      </c>
      <c r="S81" s="4">
        <v>32.909999999999997</v>
      </c>
      <c r="T81" s="2" t="s">
        <v>16</v>
      </c>
      <c r="U81" s="11">
        <f t="shared" si="153"/>
        <v>40.519999999999996</v>
      </c>
      <c r="V81" s="11">
        <v>178.22</v>
      </c>
      <c r="W81" s="11">
        <v>194.56</v>
      </c>
      <c r="Y81" s="4">
        <v>7</v>
      </c>
      <c r="Z81" s="4">
        <v>10.41</v>
      </c>
      <c r="AA81" s="4">
        <v>11.82</v>
      </c>
      <c r="AB81" s="2" t="s">
        <v>16</v>
      </c>
      <c r="AC81" s="11">
        <f t="shared" si="154"/>
        <v>22.23</v>
      </c>
      <c r="AD81" s="11">
        <v>290.86</v>
      </c>
      <c r="AE81" s="11">
        <v>307.24</v>
      </c>
      <c r="AG81" s="4">
        <v>7</v>
      </c>
      <c r="AH81" s="4">
        <v>14.23</v>
      </c>
      <c r="AI81" s="4">
        <v>8.35</v>
      </c>
      <c r="AJ81" s="2" t="s">
        <v>16</v>
      </c>
      <c r="AK81" s="11">
        <f t="shared" si="155"/>
        <v>22.58</v>
      </c>
      <c r="AL81" s="11">
        <v>362.54</v>
      </c>
      <c r="AM81" s="11">
        <v>378.92</v>
      </c>
      <c r="AO81" s="4">
        <v>7</v>
      </c>
      <c r="AP81" s="4">
        <v>16.239999999999998</v>
      </c>
      <c r="AQ81" s="4">
        <v>11.92</v>
      </c>
      <c r="AR81" s="2" t="s">
        <v>16</v>
      </c>
      <c r="AS81" s="11">
        <f t="shared" si="156"/>
        <v>28.159999999999997</v>
      </c>
      <c r="AT81" s="11">
        <v>393.26</v>
      </c>
      <c r="AU81" s="11">
        <v>409.64</v>
      </c>
      <c r="AW81" s="4">
        <v>7</v>
      </c>
      <c r="AX81" s="4">
        <v>10.73</v>
      </c>
      <c r="AY81" s="4">
        <v>9.48</v>
      </c>
      <c r="AZ81" s="2" t="s">
        <v>16</v>
      </c>
      <c r="BA81" s="11">
        <f t="shared" si="157"/>
        <v>20.21</v>
      </c>
      <c r="BB81" s="11">
        <v>495.66</v>
      </c>
      <c r="BC81" s="11">
        <v>512.04</v>
      </c>
      <c r="BE81" s="4">
        <v>7</v>
      </c>
      <c r="BF81" s="4">
        <v>12.08</v>
      </c>
      <c r="BG81" s="4">
        <v>10.82</v>
      </c>
      <c r="BH81" s="2" t="s">
        <v>16</v>
      </c>
      <c r="BI81" s="11">
        <f t="shared" si="158"/>
        <v>22.9</v>
      </c>
      <c r="BJ81" s="11">
        <v>1000.76</v>
      </c>
      <c r="BK81" s="11">
        <v>1024.04</v>
      </c>
    </row>
    <row r="82" spans="1:63" x14ac:dyDescent="0.25">
      <c r="A82" s="4">
        <v>8</v>
      </c>
      <c r="B82" s="2" t="s">
        <v>16</v>
      </c>
      <c r="C82" s="2" t="s">
        <v>16</v>
      </c>
      <c r="D82" s="2" t="s">
        <v>16</v>
      </c>
      <c r="E82" s="2" t="s">
        <v>16</v>
      </c>
      <c r="F82" s="2" t="s">
        <v>16</v>
      </c>
      <c r="G82" s="2" t="s">
        <v>16</v>
      </c>
      <c r="I82" s="4">
        <v>8</v>
      </c>
      <c r="J82" s="2" t="s">
        <v>16</v>
      </c>
      <c r="K82" s="2" t="s">
        <v>16</v>
      </c>
      <c r="L82" s="2" t="s">
        <v>16</v>
      </c>
      <c r="M82" s="2" t="s">
        <v>16</v>
      </c>
      <c r="N82" s="2" t="s">
        <v>16</v>
      </c>
      <c r="O82" s="2" t="s">
        <v>16</v>
      </c>
      <c r="Q82" s="4">
        <v>8</v>
      </c>
      <c r="R82" s="4">
        <v>14.58</v>
      </c>
      <c r="S82" s="4">
        <v>42.26</v>
      </c>
      <c r="T82" s="2" t="s">
        <v>16</v>
      </c>
      <c r="U82" s="11">
        <f t="shared" si="153"/>
        <v>56.839999999999996</v>
      </c>
      <c r="V82" s="11">
        <v>178.22</v>
      </c>
      <c r="W82" s="11">
        <v>194.56</v>
      </c>
      <c r="Y82" s="4">
        <v>8</v>
      </c>
      <c r="Z82" s="4">
        <v>14.79</v>
      </c>
      <c r="AA82" s="4">
        <v>14.52</v>
      </c>
      <c r="AB82" s="2" t="s">
        <v>16</v>
      </c>
      <c r="AC82" s="11">
        <f t="shared" si="154"/>
        <v>29.31</v>
      </c>
      <c r="AD82" s="11">
        <v>290.86</v>
      </c>
      <c r="AE82" s="11">
        <v>307.24</v>
      </c>
      <c r="AG82" s="4">
        <v>8</v>
      </c>
      <c r="AH82" s="4">
        <v>11.94</v>
      </c>
      <c r="AI82" s="4">
        <v>9.1199999999999992</v>
      </c>
      <c r="AJ82" s="2" t="s">
        <v>16</v>
      </c>
      <c r="AK82" s="11">
        <f t="shared" si="155"/>
        <v>21.06</v>
      </c>
      <c r="AL82" s="11">
        <v>362.54</v>
      </c>
      <c r="AM82" s="11">
        <v>378.92</v>
      </c>
      <c r="AO82" s="4">
        <v>8</v>
      </c>
      <c r="AP82" s="4">
        <v>13.44</v>
      </c>
      <c r="AQ82" s="4">
        <v>10.33</v>
      </c>
      <c r="AR82" s="2" t="s">
        <v>16</v>
      </c>
      <c r="AS82" s="11">
        <f t="shared" si="156"/>
        <v>23.77</v>
      </c>
      <c r="AT82" s="11">
        <v>393.26</v>
      </c>
      <c r="AU82" s="11">
        <v>409.64</v>
      </c>
      <c r="AW82" s="4">
        <v>8</v>
      </c>
      <c r="AX82" s="4">
        <v>6.89</v>
      </c>
      <c r="AY82" s="4">
        <v>7.55</v>
      </c>
      <c r="AZ82" s="2" t="s">
        <v>16</v>
      </c>
      <c r="BA82" s="11">
        <f t="shared" si="157"/>
        <v>14.44</v>
      </c>
      <c r="BB82" s="11">
        <v>495.66</v>
      </c>
      <c r="BC82" s="11">
        <v>512.04</v>
      </c>
      <c r="BE82" s="4">
        <v>8</v>
      </c>
      <c r="BF82" s="4">
        <v>19.38</v>
      </c>
      <c r="BG82" s="4">
        <v>11.19</v>
      </c>
      <c r="BH82" s="2" t="s">
        <v>16</v>
      </c>
      <c r="BI82" s="11">
        <f t="shared" si="158"/>
        <v>30.57</v>
      </c>
      <c r="BJ82" s="11">
        <v>1000.76</v>
      </c>
      <c r="BK82" s="11">
        <v>1024.04</v>
      </c>
    </row>
    <row r="83" spans="1:63" x14ac:dyDescent="0.25">
      <c r="A83" s="4">
        <v>9</v>
      </c>
      <c r="B83" s="2" t="s">
        <v>16</v>
      </c>
      <c r="C83" s="2" t="s">
        <v>16</v>
      </c>
      <c r="D83" s="2" t="s">
        <v>16</v>
      </c>
      <c r="E83" s="2" t="s">
        <v>16</v>
      </c>
      <c r="F83" s="2" t="s">
        <v>16</v>
      </c>
      <c r="G83" s="2" t="s">
        <v>16</v>
      </c>
      <c r="I83" s="4">
        <v>9</v>
      </c>
      <c r="J83" s="2" t="s">
        <v>16</v>
      </c>
      <c r="K83" s="2" t="s">
        <v>16</v>
      </c>
      <c r="L83" s="2" t="s">
        <v>16</v>
      </c>
      <c r="M83" s="2" t="s">
        <v>16</v>
      </c>
      <c r="N83" s="2" t="s">
        <v>16</v>
      </c>
      <c r="O83" s="2" t="s">
        <v>16</v>
      </c>
      <c r="Q83" s="4">
        <v>9</v>
      </c>
      <c r="R83" s="4">
        <v>12.79</v>
      </c>
      <c r="S83" s="4">
        <v>47.2</v>
      </c>
      <c r="T83" s="2" t="s">
        <v>16</v>
      </c>
      <c r="U83" s="11">
        <f t="shared" si="153"/>
        <v>59.99</v>
      </c>
      <c r="V83" s="11">
        <v>178.22</v>
      </c>
      <c r="W83" s="11">
        <v>194.56</v>
      </c>
      <c r="Y83" s="4">
        <v>9</v>
      </c>
      <c r="Z83" s="4">
        <v>10.76</v>
      </c>
      <c r="AA83" s="4">
        <v>11.94</v>
      </c>
      <c r="AB83" s="2" t="s">
        <v>16</v>
      </c>
      <c r="AC83" s="11">
        <f t="shared" si="154"/>
        <v>22.7</v>
      </c>
      <c r="AD83" s="11">
        <v>290.86</v>
      </c>
      <c r="AE83" s="11">
        <v>307.24</v>
      </c>
      <c r="AG83" s="4">
        <v>9</v>
      </c>
      <c r="AH83" s="4">
        <v>10.67</v>
      </c>
      <c r="AI83" s="4">
        <v>12.62</v>
      </c>
      <c r="AJ83" s="2" t="s">
        <v>16</v>
      </c>
      <c r="AK83" s="11">
        <f t="shared" si="155"/>
        <v>23.29</v>
      </c>
      <c r="AL83" s="11">
        <v>362.54</v>
      </c>
      <c r="AM83" s="11">
        <v>378.92</v>
      </c>
      <c r="AO83" s="4">
        <v>9</v>
      </c>
      <c r="AP83" s="4">
        <v>14.22</v>
      </c>
      <c r="AQ83" s="4">
        <v>14.21</v>
      </c>
      <c r="AR83" s="2" t="s">
        <v>16</v>
      </c>
      <c r="AS83" s="11">
        <f t="shared" si="156"/>
        <v>28.43</v>
      </c>
      <c r="AT83" s="11">
        <v>393.26</v>
      </c>
      <c r="AU83" s="11">
        <v>409.64</v>
      </c>
      <c r="AW83" s="4">
        <v>9</v>
      </c>
      <c r="AX83" s="4">
        <v>10.73</v>
      </c>
      <c r="AY83" s="4">
        <v>12.52</v>
      </c>
      <c r="AZ83" s="2" t="s">
        <v>16</v>
      </c>
      <c r="BA83" s="11">
        <f t="shared" si="157"/>
        <v>23.25</v>
      </c>
      <c r="BB83" s="11">
        <v>495.66</v>
      </c>
      <c r="BC83" s="11">
        <v>512.04</v>
      </c>
      <c r="BE83" s="4">
        <v>9</v>
      </c>
      <c r="BF83" s="4">
        <v>12.58</v>
      </c>
      <c r="BG83" s="4">
        <v>13.1</v>
      </c>
      <c r="BH83" s="2" t="s">
        <v>16</v>
      </c>
      <c r="BI83" s="11">
        <f t="shared" si="158"/>
        <v>25.68</v>
      </c>
      <c r="BJ83" s="11">
        <v>1000.76</v>
      </c>
      <c r="BK83" s="11">
        <v>1024.04</v>
      </c>
    </row>
    <row r="84" spans="1:63" x14ac:dyDescent="0.25">
      <c r="A84" s="4">
        <v>10</v>
      </c>
      <c r="B84" s="2" t="s">
        <v>16</v>
      </c>
      <c r="C84" s="2" t="s">
        <v>16</v>
      </c>
      <c r="D84" s="2" t="s">
        <v>16</v>
      </c>
      <c r="E84" s="2" t="s">
        <v>16</v>
      </c>
      <c r="F84" s="2" t="s">
        <v>16</v>
      </c>
      <c r="G84" s="2" t="s">
        <v>16</v>
      </c>
      <c r="I84" s="4">
        <v>10</v>
      </c>
      <c r="J84" s="2" t="s">
        <v>16</v>
      </c>
      <c r="K84" s="2" t="s">
        <v>16</v>
      </c>
      <c r="L84" s="2" t="s">
        <v>16</v>
      </c>
      <c r="M84" s="2" t="s">
        <v>16</v>
      </c>
      <c r="N84" s="2" t="s">
        <v>16</v>
      </c>
      <c r="O84" s="2" t="s">
        <v>16</v>
      </c>
      <c r="Q84" s="4">
        <v>10</v>
      </c>
      <c r="R84" s="4">
        <v>9.6199999999999992</v>
      </c>
      <c r="S84" s="4">
        <v>41.73</v>
      </c>
      <c r="T84" s="2" t="s">
        <v>16</v>
      </c>
      <c r="U84" s="11">
        <f t="shared" si="153"/>
        <v>51.349999999999994</v>
      </c>
      <c r="V84" s="11">
        <v>178.22</v>
      </c>
      <c r="W84" s="11">
        <v>194.56</v>
      </c>
      <c r="Y84" s="4">
        <v>10</v>
      </c>
      <c r="Z84" s="12">
        <v>11.17</v>
      </c>
      <c r="AA84" s="4">
        <v>11.94</v>
      </c>
      <c r="AB84" s="2" t="s">
        <v>16</v>
      </c>
      <c r="AC84" s="11">
        <f t="shared" si="154"/>
        <v>23.11</v>
      </c>
      <c r="AD84" s="11">
        <v>290.86</v>
      </c>
      <c r="AE84" s="11">
        <v>307.24</v>
      </c>
      <c r="AG84" s="4">
        <v>10</v>
      </c>
      <c r="AH84" s="12">
        <v>18.32</v>
      </c>
      <c r="AI84" s="4">
        <v>14.83</v>
      </c>
      <c r="AJ84" s="2" t="s">
        <v>16</v>
      </c>
      <c r="AK84" s="11">
        <f t="shared" si="155"/>
        <v>33.15</v>
      </c>
      <c r="AL84" s="11">
        <v>362.54</v>
      </c>
      <c r="AM84" s="11">
        <v>378.92</v>
      </c>
      <c r="AO84" s="4">
        <v>10</v>
      </c>
      <c r="AP84" s="4">
        <v>9.67</v>
      </c>
      <c r="AQ84" s="4">
        <v>12.83</v>
      </c>
      <c r="AR84" s="2" t="s">
        <v>16</v>
      </c>
      <c r="AS84" s="11">
        <f t="shared" si="156"/>
        <v>22.5</v>
      </c>
      <c r="AT84" s="11">
        <v>393.26</v>
      </c>
      <c r="AU84" s="11">
        <v>409.64</v>
      </c>
      <c r="AW84" s="4">
        <v>10</v>
      </c>
      <c r="AX84" s="4">
        <v>10.73</v>
      </c>
      <c r="AY84" s="4">
        <v>10.63</v>
      </c>
      <c r="AZ84" s="2" t="s">
        <v>16</v>
      </c>
      <c r="BA84" s="11">
        <f t="shared" si="157"/>
        <v>21.36</v>
      </c>
      <c r="BB84" s="11">
        <v>495.66</v>
      </c>
      <c r="BC84" s="11">
        <v>512.04</v>
      </c>
      <c r="BE84" s="4">
        <v>10</v>
      </c>
      <c r="BF84" s="4">
        <v>18.350000000000001</v>
      </c>
      <c r="BG84" s="4">
        <v>10.25</v>
      </c>
      <c r="BH84" s="2" t="s">
        <v>16</v>
      </c>
      <c r="BI84" s="11">
        <f t="shared" si="158"/>
        <v>28.6</v>
      </c>
      <c r="BJ84" s="11">
        <v>1000.76</v>
      </c>
      <c r="BK84" s="11">
        <v>1024.04</v>
      </c>
    </row>
    <row r="85" spans="1:63" x14ac:dyDescent="0.25">
      <c r="A85" s="5" t="s">
        <v>5</v>
      </c>
      <c r="B85" s="2" t="s">
        <v>16</v>
      </c>
      <c r="C85" s="2" t="s">
        <v>16</v>
      </c>
      <c r="D85" s="2" t="s">
        <v>16</v>
      </c>
      <c r="E85" s="2" t="s">
        <v>16</v>
      </c>
      <c r="F85" s="2" t="s">
        <v>16</v>
      </c>
      <c r="G85" s="2" t="s">
        <v>16</v>
      </c>
      <c r="I85" s="5" t="s">
        <v>5</v>
      </c>
      <c r="J85" s="2" t="s">
        <v>16</v>
      </c>
      <c r="K85" s="2" t="s">
        <v>16</v>
      </c>
      <c r="L85" s="2" t="s">
        <v>16</v>
      </c>
      <c r="M85" s="2" t="s">
        <v>16</v>
      </c>
      <c r="N85" s="2" t="s">
        <v>16</v>
      </c>
      <c r="O85" s="2" t="s">
        <v>16</v>
      </c>
      <c r="Q85" s="5" t="s">
        <v>5</v>
      </c>
      <c r="R85" s="6">
        <f>AVERAGE(R76:R84)</f>
        <v>11.41</v>
      </c>
      <c r="S85" s="6">
        <f>AVERAGE(S76:S84)</f>
        <v>39.041111111111114</v>
      </c>
      <c r="T85" s="2" t="s">
        <v>16</v>
      </c>
      <c r="U85" s="9">
        <f>AVERAGE(U76:U84)</f>
        <v>50.451111111111103</v>
      </c>
      <c r="V85" s="6">
        <f t="shared" ref="V85:W85" si="159">AVERAGE(V76:V84)</f>
        <v>178.22</v>
      </c>
      <c r="W85" s="6">
        <f t="shared" si="159"/>
        <v>194.55999999999997</v>
      </c>
      <c r="Y85" s="5" t="s">
        <v>5</v>
      </c>
      <c r="Z85" s="6">
        <f>AVERAGE(Z76:Z84)</f>
        <v>12.923333333333334</v>
      </c>
      <c r="AA85" s="6">
        <f>AVERAGE(AA76:AA84)</f>
        <v>13.479999999999997</v>
      </c>
      <c r="AB85" s="2" t="s">
        <v>16</v>
      </c>
      <c r="AC85" s="9">
        <f>AVERAGE(AC76:AC84)</f>
        <v>26.403333333333332</v>
      </c>
      <c r="AD85" s="6">
        <f t="shared" ref="AD85:AE85" si="160">AVERAGE(AD76:AD84)</f>
        <v>290.86000000000007</v>
      </c>
      <c r="AE85" s="6">
        <f t="shared" si="160"/>
        <v>307.24</v>
      </c>
      <c r="AG85" s="5" t="s">
        <v>5</v>
      </c>
      <c r="AH85" s="6">
        <f>AVERAGE(AH76:AH84)</f>
        <v>15.597777777777777</v>
      </c>
      <c r="AI85" s="6">
        <f>AVERAGE(AI76:AI84)</f>
        <v>12.592222222222222</v>
      </c>
      <c r="AJ85" s="2" t="s">
        <v>16</v>
      </c>
      <c r="AK85" s="9">
        <f>AVERAGE(AK76:AK84)</f>
        <v>28.189999999999998</v>
      </c>
      <c r="AL85" s="6">
        <f t="shared" ref="AL85:AM85" si="161">AVERAGE(AL76:AL84)</f>
        <v>362.54</v>
      </c>
      <c r="AM85" s="6">
        <f t="shared" si="161"/>
        <v>378.92</v>
      </c>
      <c r="AO85" s="5" t="s">
        <v>5</v>
      </c>
      <c r="AP85" s="6">
        <f>AVERAGE(AP76:AP84)</f>
        <v>11.592222222222222</v>
      </c>
      <c r="AQ85" s="6">
        <f>AVERAGE(AQ76:AQ84)</f>
        <v>11.074444444444445</v>
      </c>
      <c r="AR85" s="2" t="s">
        <v>16</v>
      </c>
      <c r="AS85" s="9">
        <f>AVERAGE(AS76:AS84)</f>
        <v>22.666666666666671</v>
      </c>
      <c r="AT85" s="6">
        <f t="shared" ref="AT85:AU85" si="162">AVERAGE(AT76:AT84)</f>
        <v>393.26</v>
      </c>
      <c r="AU85" s="6">
        <f t="shared" si="162"/>
        <v>409.63999999999993</v>
      </c>
      <c r="AW85" s="5" t="s">
        <v>5</v>
      </c>
      <c r="AX85" s="6">
        <f>AVERAGE(AX76:AX84)</f>
        <v>10.934444444444445</v>
      </c>
      <c r="AY85" s="6">
        <f>AVERAGE(AY76:AY84)</f>
        <v>9.8444444444444432</v>
      </c>
      <c r="AZ85" s="2" t="s">
        <v>16</v>
      </c>
      <c r="BA85" s="9">
        <f>AVERAGE(BA76:BA84)</f>
        <v>20.778888888888886</v>
      </c>
      <c r="BB85" s="6">
        <f t="shared" ref="BB85:BC85" si="163">AVERAGE(BB76:BB84)</f>
        <v>495.65999999999997</v>
      </c>
      <c r="BC85" s="6">
        <f t="shared" si="163"/>
        <v>512.04</v>
      </c>
      <c r="BE85" s="5" t="s">
        <v>5</v>
      </c>
      <c r="BF85" s="6">
        <f>AVERAGE(BF76:BF84)</f>
        <v>13.791111111111112</v>
      </c>
      <c r="BG85" s="6">
        <f>AVERAGE(BG76:BG84)</f>
        <v>11.139999999999999</v>
      </c>
      <c r="BH85" s="2" t="s">
        <v>16</v>
      </c>
      <c r="BI85" s="9">
        <f>AVERAGE(BI76:BI84)</f>
        <v>24.931111111111111</v>
      </c>
      <c r="BJ85" s="6">
        <f t="shared" ref="BJ85:BK85" si="164">AVERAGE(BJ76:BJ84)</f>
        <v>1000.76</v>
      </c>
      <c r="BK85" s="6">
        <f t="shared" si="164"/>
        <v>1024.04</v>
      </c>
    </row>
    <row r="86" spans="1:63" x14ac:dyDescent="0.25">
      <c r="A86" s="7" t="s">
        <v>6</v>
      </c>
      <c r="B86" s="2" t="s">
        <v>16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I86" s="7" t="s">
        <v>6</v>
      </c>
      <c r="J86" s="2" t="s">
        <v>16</v>
      </c>
      <c r="K86" s="2" t="s">
        <v>16</v>
      </c>
      <c r="L86" s="2" t="s">
        <v>16</v>
      </c>
      <c r="M86" s="2" t="s">
        <v>16</v>
      </c>
      <c r="N86" s="2" t="s">
        <v>16</v>
      </c>
      <c r="O86" s="2" t="s">
        <v>16</v>
      </c>
      <c r="Q86" s="7" t="s">
        <v>6</v>
      </c>
      <c r="R86" s="7">
        <f>MIN(R76:R84)</f>
        <v>7.61</v>
      </c>
      <c r="S86" s="7">
        <f>MIN(S76:S84)</f>
        <v>32.130000000000003</v>
      </c>
      <c r="T86" s="2" t="s">
        <v>16</v>
      </c>
      <c r="U86" s="7">
        <f>MIN(U76:U84)</f>
        <v>40.519999999999996</v>
      </c>
      <c r="V86" s="7">
        <f t="shared" ref="V86:W86" si="165">MIN(V76:V84)</f>
        <v>178.22</v>
      </c>
      <c r="W86" s="7">
        <f t="shared" si="165"/>
        <v>194.56</v>
      </c>
      <c r="Y86" s="7" t="s">
        <v>6</v>
      </c>
      <c r="Z86" s="7">
        <f>MIN(Z76:Z84)</f>
        <v>7.95</v>
      </c>
      <c r="AA86" s="7">
        <f>MIN(AA76:AA84)</f>
        <v>10.97</v>
      </c>
      <c r="AB86" s="2" t="s">
        <v>16</v>
      </c>
      <c r="AC86" s="7">
        <f>MIN(AC76:AC84)</f>
        <v>18.920000000000002</v>
      </c>
      <c r="AD86" s="7">
        <f t="shared" ref="AD86:AE86" si="166">MIN(AD76:AD84)</f>
        <v>290.86</v>
      </c>
      <c r="AE86" s="7">
        <f t="shared" si="166"/>
        <v>307.24</v>
      </c>
      <c r="AG86" s="7" t="s">
        <v>6</v>
      </c>
      <c r="AH86" s="7">
        <f>MIN(AH76:AH84)</f>
        <v>10.029999999999999</v>
      </c>
      <c r="AI86" s="7">
        <f>MIN(AI76:AI84)</f>
        <v>8.35</v>
      </c>
      <c r="AJ86" s="2" t="s">
        <v>16</v>
      </c>
      <c r="AK86" s="7">
        <f>MIN(AK76:AK84)</f>
        <v>21.06</v>
      </c>
      <c r="AL86" s="7">
        <f t="shared" ref="AL86:AM86" si="167">MIN(AL76:AL84)</f>
        <v>362.54</v>
      </c>
      <c r="AM86" s="7">
        <f t="shared" si="167"/>
        <v>378.92</v>
      </c>
      <c r="AO86" s="7" t="s">
        <v>6</v>
      </c>
      <c r="AP86" s="7">
        <f>MIN(AP76:AP84)</f>
        <v>8.2200000000000006</v>
      </c>
      <c r="AQ86" s="7">
        <f>MIN(AQ76:AQ84)</f>
        <v>6.64</v>
      </c>
      <c r="AR86" s="2" t="s">
        <v>16</v>
      </c>
      <c r="AS86" s="7">
        <f>MIN(AS76:AS84)</f>
        <v>15.71</v>
      </c>
      <c r="AT86" s="7">
        <f t="shared" ref="AT86:AU86" si="168">MIN(AT76:AT84)</f>
        <v>393.26</v>
      </c>
      <c r="AU86" s="7">
        <f t="shared" si="168"/>
        <v>409.64</v>
      </c>
      <c r="AW86" s="7" t="s">
        <v>6</v>
      </c>
      <c r="AX86" s="7">
        <f>MIN(AX76:AX84)</f>
        <v>6.89</v>
      </c>
      <c r="AY86" s="7">
        <f>MIN(AY76:AY84)</f>
        <v>7.14</v>
      </c>
      <c r="AZ86" s="2" t="s">
        <v>16</v>
      </c>
      <c r="BA86" s="7">
        <f>MIN(BA76:BA84)</f>
        <v>14.44</v>
      </c>
      <c r="BB86" s="7">
        <f t="shared" ref="BB86:BC86" si="169">MIN(BB76:BB84)</f>
        <v>495.66</v>
      </c>
      <c r="BC86" s="7">
        <f t="shared" si="169"/>
        <v>512.04</v>
      </c>
      <c r="BE86" s="7" t="s">
        <v>6</v>
      </c>
      <c r="BF86" s="7">
        <f>MIN(BF76:BF84)</f>
        <v>8.69</v>
      </c>
      <c r="BG86" s="7">
        <f>MIN(BG76:BG84)</f>
        <v>8.16</v>
      </c>
      <c r="BH86" s="2" t="s">
        <v>16</v>
      </c>
      <c r="BI86" s="7">
        <f>MIN(BI76:BI84)</f>
        <v>17.71</v>
      </c>
      <c r="BJ86" s="7">
        <f t="shared" ref="BJ86:BK86" si="170">MIN(BJ76:BJ84)</f>
        <v>1000.76</v>
      </c>
      <c r="BK86" s="7">
        <f t="shared" si="170"/>
        <v>1024.04</v>
      </c>
    </row>
    <row r="87" spans="1:63" x14ac:dyDescent="0.25">
      <c r="A87" s="7" t="s">
        <v>7</v>
      </c>
      <c r="B87" s="2" t="s">
        <v>16</v>
      </c>
      <c r="C87" s="2" t="s">
        <v>16</v>
      </c>
      <c r="D87" s="2" t="s">
        <v>16</v>
      </c>
      <c r="E87" s="2" t="s">
        <v>16</v>
      </c>
      <c r="F87" s="2" t="s">
        <v>16</v>
      </c>
      <c r="G87" s="2" t="s">
        <v>16</v>
      </c>
      <c r="I87" s="7" t="s">
        <v>7</v>
      </c>
      <c r="J87" s="2" t="s">
        <v>16</v>
      </c>
      <c r="K87" s="2" t="s">
        <v>16</v>
      </c>
      <c r="L87" s="2" t="s">
        <v>16</v>
      </c>
      <c r="M87" s="2" t="s">
        <v>16</v>
      </c>
      <c r="N87" s="2" t="s">
        <v>16</v>
      </c>
      <c r="O87" s="2" t="s">
        <v>16</v>
      </c>
      <c r="Q87" s="7" t="s">
        <v>7</v>
      </c>
      <c r="R87" s="7">
        <f>MAX(R76:R84)</f>
        <v>14.58</v>
      </c>
      <c r="S87" s="7">
        <f>MAX(S76:S84)</f>
        <v>47.2</v>
      </c>
      <c r="T87" s="2" t="s">
        <v>16</v>
      </c>
      <c r="U87" s="7">
        <f>MAX(U76:U84)</f>
        <v>59.99</v>
      </c>
      <c r="V87" s="7">
        <f t="shared" ref="V87:W87" si="171">MAX(V76:V84)</f>
        <v>178.22</v>
      </c>
      <c r="W87" s="7">
        <f t="shared" si="171"/>
        <v>194.56</v>
      </c>
      <c r="Y87" s="7" t="s">
        <v>7</v>
      </c>
      <c r="Z87" s="7">
        <f>MAX(Z76:Z84)</f>
        <v>17.68</v>
      </c>
      <c r="AA87" s="7">
        <f>MAX(AA76:AA84)</f>
        <v>17.61</v>
      </c>
      <c r="AB87" s="2" t="s">
        <v>16</v>
      </c>
      <c r="AC87" s="7">
        <f>MAX(AC76:AC84)</f>
        <v>34.840000000000003</v>
      </c>
      <c r="AD87" s="7">
        <f t="shared" ref="AD87:AE87" si="172">MAX(AD76:AD84)</f>
        <v>290.86</v>
      </c>
      <c r="AE87" s="7">
        <f t="shared" si="172"/>
        <v>307.24</v>
      </c>
      <c r="AG87" s="7" t="s">
        <v>7</v>
      </c>
      <c r="AH87" s="7">
        <f>MAX(AH76:AH84)</f>
        <v>19.649999999999999</v>
      </c>
      <c r="AI87" s="7">
        <f>MAX(AI76:AI84)</f>
        <v>16.46</v>
      </c>
      <c r="AJ87" s="2" t="s">
        <v>16</v>
      </c>
      <c r="AK87" s="7">
        <f>MAX(AK76:AK84)</f>
        <v>36.07</v>
      </c>
      <c r="AL87" s="7">
        <f t="shared" ref="AL87:AM87" si="173">MAX(AL76:AL84)</f>
        <v>362.54</v>
      </c>
      <c r="AM87" s="7">
        <f t="shared" si="173"/>
        <v>378.92</v>
      </c>
      <c r="AO87" s="7" t="s">
        <v>7</v>
      </c>
      <c r="AP87" s="7">
        <f>MAX(AP76:AP84)</f>
        <v>16.239999999999998</v>
      </c>
      <c r="AQ87" s="7">
        <f>MAX(AQ76:AQ84)</f>
        <v>14.21</v>
      </c>
      <c r="AR87" s="2" t="s">
        <v>16</v>
      </c>
      <c r="AS87" s="7">
        <f>MAX(AS76:AS84)</f>
        <v>28.43</v>
      </c>
      <c r="AT87" s="7">
        <f t="shared" ref="AT87:AU87" si="174">MAX(AT76:AT84)</f>
        <v>393.26</v>
      </c>
      <c r="AU87" s="7">
        <f t="shared" si="174"/>
        <v>409.64</v>
      </c>
      <c r="AW87" s="7" t="s">
        <v>7</v>
      </c>
      <c r="AX87" s="7">
        <f>MAX(AX76:AX84)</f>
        <v>16.04</v>
      </c>
      <c r="AY87" s="7">
        <f>MAX(AY76:AY84)</f>
        <v>12.55</v>
      </c>
      <c r="AZ87" s="2" t="s">
        <v>16</v>
      </c>
      <c r="BA87" s="7">
        <f>MAX(BA76:BA84)</f>
        <v>26.34</v>
      </c>
      <c r="BB87" s="7">
        <f t="shared" ref="BB87:BC87" si="175">MAX(BB76:BB84)</f>
        <v>495.66</v>
      </c>
      <c r="BC87" s="7">
        <f t="shared" si="175"/>
        <v>512.04</v>
      </c>
      <c r="BE87" s="7" t="s">
        <v>7</v>
      </c>
      <c r="BF87" s="7">
        <f>MAX(BF76:BF84)</f>
        <v>19.38</v>
      </c>
      <c r="BG87" s="7">
        <f>MAX(BG76:BG84)</f>
        <v>17.579999999999998</v>
      </c>
      <c r="BH87" s="2" t="s">
        <v>16</v>
      </c>
      <c r="BI87" s="7">
        <f>MAX(BI76:BI84)</f>
        <v>36.33</v>
      </c>
      <c r="BJ87" s="7">
        <f t="shared" ref="BJ87:BK87" si="176">MAX(BJ76:BJ84)</f>
        <v>1000.76</v>
      </c>
      <c r="BK87" s="7">
        <f t="shared" si="176"/>
        <v>1024.04</v>
      </c>
    </row>
    <row r="88" spans="1:63" x14ac:dyDescent="0.25">
      <c r="A88" s="7" t="s">
        <v>8</v>
      </c>
      <c r="B88" s="2" t="s">
        <v>16</v>
      </c>
      <c r="C88" s="2" t="s">
        <v>16</v>
      </c>
      <c r="D88" s="2" t="s">
        <v>16</v>
      </c>
      <c r="E88" s="2" t="s">
        <v>16</v>
      </c>
      <c r="F88" s="2" t="s">
        <v>16</v>
      </c>
      <c r="G88" s="2" t="s">
        <v>16</v>
      </c>
      <c r="I88" s="7" t="s">
        <v>8</v>
      </c>
      <c r="J88" s="2" t="s">
        <v>16</v>
      </c>
      <c r="K88" s="2" t="s">
        <v>16</v>
      </c>
      <c r="L88" s="2" t="s">
        <v>16</v>
      </c>
      <c r="M88" s="2" t="s">
        <v>16</v>
      </c>
      <c r="N88" s="2" t="s">
        <v>16</v>
      </c>
      <c r="O88" s="2" t="s">
        <v>16</v>
      </c>
      <c r="Q88" s="7" t="s">
        <v>8</v>
      </c>
      <c r="R88" s="7">
        <f>_xlfn.STDEV.S(R76:R84)</f>
        <v>2.309274777933541</v>
      </c>
      <c r="S88" s="7">
        <f t="shared" ref="S88" si="177">_xlfn.STDEV.S(S76:S84)</f>
        <v>5.1129943390454562</v>
      </c>
      <c r="T88" s="2" t="s">
        <v>16</v>
      </c>
      <c r="U88" s="7">
        <f>_xlfn.STDEV.S(U76:U84)</f>
        <v>6.4994123665998975</v>
      </c>
      <c r="V88" s="7">
        <f t="shared" ref="V88:W88" si="178">_xlfn.STDEV.S(V76:V84)</f>
        <v>0</v>
      </c>
      <c r="W88" s="7">
        <f t="shared" si="178"/>
        <v>3.0145775206728478E-14</v>
      </c>
      <c r="Y88" s="7" t="s">
        <v>8</v>
      </c>
      <c r="Z88" s="7">
        <f>_xlfn.STDEV.S(Z76:Z84)</f>
        <v>3.44599405106857</v>
      </c>
      <c r="AA88" s="7">
        <f t="shared" ref="AA88" si="179">_xlfn.STDEV.S(AA76:AA84)</f>
        <v>2.0452078134018685</v>
      </c>
      <c r="AB88" s="2" t="s">
        <v>16</v>
      </c>
      <c r="AC88" s="7">
        <f>_xlfn.STDEV.S(AC76:AC84)</f>
        <v>5.2480948924348008</v>
      </c>
      <c r="AD88" s="7">
        <f t="shared" ref="AD88:AE88" si="180">_xlfn.STDEV.S(AD76:AD84)</f>
        <v>6.0291550413456957E-14</v>
      </c>
      <c r="AE88" s="7">
        <f t="shared" si="180"/>
        <v>0</v>
      </c>
      <c r="AG88" s="7" t="s">
        <v>8</v>
      </c>
      <c r="AH88" s="7">
        <f>_xlfn.STDEV.S(AH76:AH84)</f>
        <v>3.9179388004975779</v>
      </c>
      <c r="AI88" s="7">
        <f t="shared" ref="AI88" si="181">_xlfn.STDEV.S(AI76:AI84)</f>
        <v>3.1652913680172405</v>
      </c>
      <c r="AJ88" s="2" t="s">
        <v>16</v>
      </c>
      <c r="AK88" s="7">
        <f>_xlfn.STDEV.S(AK76:AK84)</f>
        <v>5.4502798093308842</v>
      </c>
      <c r="AL88" s="7">
        <f t="shared" ref="AL88:AM88" si="182">_xlfn.STDEV.S(AL76:AL84)</f>
        <v>0</v>
      </c>
      <c r="AM88" s="7">
        <f t="shared" si="182"/>
        <v>0</v>
      </c>
      <c r="AO88" s="7" t="s">
        <v>8</v>
      </c>
      <c r="AP88" s="7">
        <f>_xlfn.STDEV.S(AP76:AP84)</f>
        <v>2.6115071212700989</v>
      </c>
      <c r="AQ88" s="7">
        <f t="shared" ref="AQ88" si="183">_xlfn.STDEV.S(AQ76:AQ84)</f>
        <v>2.4500056689276808</v>
      </c>
      <c r="AR88" s="2" t="s">
        <v>16</v>
      </c>
      <c r="AS88" s="7">
        <f>_xlfn.STDEV.S(AS76:AS84)</f>
        <v>4.4832688966868535</v>
      </c>
      <c r="AT88" s="7">
        <f t="shared" ref="AT88:AU88" si="184">_xlfn.STDEV.S(AT76:AT84)</f>
        <v>0</v>
      </c>
      <c r="AU88" s="7">
        <f t="shared" si="184"/>
        <v>6.0291550413456957E-14</v>
      </c>
      <c r="AW88" s="7" t="s">
        <v>8</v>
      </c>
      <c r="AX88" s="7">
        <f>_xlfn.STDEV.S(AX76:AX84)</f>
        <v>2.7316803945150228</v>
      </c>
      <c r="AY88" s="7">
        <f t="shared" ref="AY88" si="185">_xlfn.STDEV.S(AY76:AY84)</f>
        <v>1.8807253328909523</v>
      </c>
      <c r="AZ88" s="2" t="s">
        <v>16</v>
      </c>
      <c r="BA88" s="7">
        <f>_xlfn.STDEV.S(BA76:BA84)</f>
        <v>4.0285774301993111</v>
      </c>
      <c r="BB88" s="7">
        <f t="shared" ref="BB88:BC88" si="186">_xlfn.STDEV.S(BB76:BB84)</f>
        <v>6.0291550413456957E-14</v>
      </c>
      <c r="BC88" s="7">
        <f t="shared" si="186"/>
        <v>0</v>
      </c>
      <c r="BE88" s="7" t="s">
        <v>8</v>
      </c>
      <c r="BF88" s="7">
        <f>_xlfn.STDEV.S(BF76:BF84)</f>
        <v>3.9635351784879007</v>
      </c>
      <c r="BG88" s="7">
        <f t="shared" ref="BG88" si="187">_xlfn.STDEV.S(BG76:BG84)</f>
        <v>2.7972486482256103</v>
      </c>
      <c r="BH88" s="2" t="s">
        <v>16</v>
      </c>
      <c r="BI88" s="7">
        <f>_xlfn.STDEV.S(BI76:BI84)</f>
        <v>6.0336440988105391</v>
      </c>
      <c r="BJ88" s="7">
        <f t="shared" ref="BJ88:BK88" si="188">_xlfn.STDEV.S(BJ76:BJ84)</f>
        <v>0</v>
      </c>
      <c r="BK88" s="7">
        <f t="shared" si="188"/>
        <v>0</v>
      </c>
    </row>
    <row r="91" spans="1:63" x14ac:dyDescent="0.25">
      <c r="A91" t="s">
        <v>27</v>
      </c>
      <c r="B91" s="13" t="s">
        <v>26</v>
      </c>
      <c r="C91" s="8" t="s">
        <v>10</v>
      </c>
      <c r="I91" t="s">
        <v>27</v>
      </c>
      <c r="J91" s="13" t="s">
        <v>26</v>
      </c>
      <c r="K91" s="8" t="s">
        <v>9</v>
      </c>
      <c r="Q91" t="s">
        <v>27</v>
      </c>
      <c r="R91" s="13" t="s">
        <v>26</v>
      </c>
      <c r="S91" s="8" t="s">
        <v>11</v>
      </c>
      <c r="Y91" t="s">
        <v>27</v>
      </c>
      <c r="Z91" s="13" t="s">
        <v>26</v>
      </c>
      <c r="AA91" s="8" t="s">
        <v>13</v>
      </c>
      <c r="AG91" t="s">
        <v>29</v>
      </c>
      <c r="AH91" s="13" t="s">
        <v>26</v>
      </c>
      <c r="AI91" s="8" t="s">
        <v>14</v>
      </c>
      <c r="AO91" t="s">
        <v>29</v>
      </c>
      <c r="AP91" s="13" t="s">
        <v>26</v>
      </c>
      <c r="AQ91" s="8" t="s">
        <v>20</v>
      </c>
      <c r="AW91" t="s">
        <v>29</v>
      </c>
      <c r="AX91" s="13" t="s">
        <v>26</v>
      </c>
      <c r="AY91" s="8" t="s">
        <v>21</v>
      </c>
      <c r="BE91" t="s">
        <v>29</v>
      </c>
      <c r="BF91" s="13" t="s">
        <v>26</v>
      </c>
      <c r="BG91" s="8" t="s">
        <v>22</v>
      </c>
    </row>
    <row r="92" spans="1:63" ht="60" x14ac:dyDescent="0.25">
      <c r="A92" s="1" t="s">
        <v>1</v>
      </c>
      <c r="B92" s="1" t="s">
        <v>2</v>
      </c>
      <c r="C92" s="1" t="s">
        <v>28</v>
      </c>
      <c r="D92" s="1" t="s">
        <v>16</v>
      </c>
      <c r="E92" s="1" t="s">
        <v>19</v>
      </c>
      <c r="F92" s="1" t="s">
        <v>17</v>
      </c>
      <c r="G92" s="1" t="s">
        <v>18</v>
      </c>
      <c r="I92" s="1" t="s">
        <v>1</v>
      </c>
      <c r="J92" s="1" t="s">
        <v>2</v>
      </c>
      <c r="K92" s="1" t="s">
        <v>28</v>
      </c>
      <c r="L92" s="1" t="s">
        <v>16</v>
      </c>
      <c r="M92" s="1" t="s">
        <v>19</v>
      </c>
      <c r="N92" s="1" t="s">
        <v>17</v>
      </c>
      <c r="O92" s="1" t="s">
        <v>18</v>
      </c>
      <c r="Q92" s="1" t="s">
        <v>1</v>
      </c>
      <c r="R92" s="1" t="s">
        <v>2</v>
      </c>
      <c r="S92" s="1" t="s">
        <v>3</v>
      </c>
      <c r="T92" s="1" t="s">
        <v>16</v>
      </c>
      <c r="U92" s="1" t="s">
        <v>19</v>
      </c>
      <c r="V92" s="1" t="s">
        <v>17</v>
      </c>
      <c r="W92" s="1" t="s">
        <v>18</v>
      </c>
      <c r="Y92" s="1" t="s">
        <v>1</v>
      </c>
      <c r="Z92" s="1" t="s">
        <v>2</v>
      </c>
      <c r="AA92" s="1" t="s">
        <v>28</v>
      </c>
      <c r="AB92" s="1" t="s">
        <v>16</v>
      </c>
      <c r="AC92" s="1" t="s">
        <v>19</v>
      </c>
      <c r="AD92" s="1" t="s">
        <v>17</v>
      </c>
      <c r="AE92" s="1" t="s">
        <v>18</v>
      </c>
      <c r="AG92" s="1" t="s">
        <v>1</v>
      </c>
      <c r="AH92" s="1" t="s">
        <v>2</v>
      </c>
      <c r="AI92" s="1" t="s">
        <v>28</v>
      </c>
      <c r="AJ92" s="1" t="s">
        <v>16</v>
      </c>
      <c r="AK92" s="1" t="s">
        <v>19</v>
      </c>
      <c r="AL92" s="1" t="s">
        <v>17</v>
      </c>
      <c r="AM92" s="1" t="s">
        <v>18</v>
      </c>
      <c r="AO92" s="1" t="s">
        <v>1</v>
      </c>
      <c r="AP92" s="1" t="s">
        <v>2</v>
      </c>
      <c r="AQ92" s="1" t="s">
        <v>28</v>
      </c>
      <c r="AR92" s="1" t="s">
        <v>16</v>
      </c>
      <c r="AS92" s="1" t="s">
        <v>19</v>
      </c>
      <c r="AT92" s="1" t="s">
        <v>17</v>
      </c>
      <c r="AU92" s="1" t="s">
        <v>18</v>
      </c>
      <c r="AW92" s="1" t="s">
        <v>1</v>
      </c>
      <c r="AX92" s="1" t="s">
        <v>2</v>
      </c>
      <c r="AY92" s="1" t="s">
        <v>28</v>
      </c>
      <c r="AZ92" s="1" t="s">
        <v>16</v>
      </c>
      <c r="BA92" s="1" t="s">
        <v>19</v>
      </c>
      <c r="BB92" s="1" t="s">
        <v>17</v>
      </c>
      <c r="BC92" s="1" t="s">
        <v>18</v>
      </c>
      <c r="BE92" s="1" t="s">
        <v>1</v>
      </c>
      <c r="BF92" s="1" t="s">
        <v>2</v>
      </c>
      <c r="BG92" s="1" t="s">
        <v>28</v>
      </c>
      <c r="BH92" s="1" t="s">
        <v>16</v>
      </c>
      <c r="BI92" s="1" t="s">
        <v>19</v>
      </c>
      <c r="BJ92" s="1" t="s">
        <v>17</v>
      </c>
      <c r="BK92" s="1" t="s">
        <v>18</v>
      </c>
    </row>
    <row r="93" spans="1:63" x14ac:dyDescent="0.25">
      <c r="A93" s="2">
        <v>1</v>
      </c>
      <c r="B93" s="2" t="s">
        <v>16</v>
      </c>
      <c r="C93" s="2" t="s">
        <v>16</v>
      </c>
      <c r="D93" s="2" t="s">
        <v>16</v>
      </c>
      <c r="E93" s="2" t="s">
        <v>16</v>
      </c>
      <c r="F93" s="2" t="s">
        <v>16</v>
      </c>
      <c r="G93" s="2" t="s">
        <v>16</v>
      </c>
      <c r="I93" s="2">
        <v>1</v>
      </c>
      <c r="J93" s="2" t="s">
        <v>16</v>
      </c>
      <c r="K93" s="2" t="s">
        <v>16</v>
      </c>
      <c r="L93" s="2" t="s">
        <v>16</v>
      </c>
      <c r="M93" s="2" t="s">
        <v>16</v>
      </c>
      <c r="N93" s="2" t="s">
        <v>16</v>
      </c>
      <c r="O93" s="2" t="s">
        <v>16</v>
      </c>
      <c r="Q93" s="2">
        <v>1</v>
      </c>
      <c r="R93" s="2">
        <v>64.42</v>
      </c>
      <c r="S93" s="2">
        <v>31.12</v>
      </c>
      <c r="T93" s="2" t="s">
        <v>16</v>
      </c>
      <c r="U93" s="3">
        <f t="shared" ref="U93:U102" si="189">R93+S93</f>
        <v>95.54</v>
      </c>
      <c r="V93" s="11">
        <v>178.22</v>
      </c>
      <c r="W93" s="11">
        <v>194.56</v>
      </c>
      <c r="Y93" s="2">
        <v>1</v>
      </c>
      <c r="Z93" s="2">
        <v>44.12</v>
      </c>
      <c r="AA93" s="2">
        <v>7.49</v>
      </c>
      <c r="AB93" s="2" t="s">
        <v>16</v>
      </c>
      <c r="AC93" s="3">
        <f t="shared" ref="AC93:AC102" si="190">Z93+AA93</f>
        <v>51.61</v>
      </c>
      <c r="AD93" s="11">
        <v>290.86</v>
      </c>
      <c r="AE93" s="11">
        <v>307.24</v>
      </c>
      <c r="AG93" s="2">
        <v>1</v>
      </c>
      <c r="AH93" s="2">
        <v>67.45</v>
      </c>
      <c r="AI93" s="2">
        <v>12.37</v>
      </c>
      <c r="AJ93" s="2" t="s">
        <v>16</v>
      </c>
      <c r="AK93" s="3">
        <f t="shared" ref="AK93:AK102" si="191">AH93+AI93</f>
        <v>79.820000000000007</v>
      </c>
      <c r="AL93" s="11">
        <v>362.54</v>
      </c>
      <c r="AM93" s="11">
        <v>378.92</v>
      </c>
      <c r="AO93" s="2">
        <v>1</v>
      </c>
      <c r="AP93" s="2">
        <v>56.55</v>
      </c>
      <c r="AQ93" s="2">
        <v>11.78</v>
      </c>
      <c r="AR93" s="2" t="s">
        <v>16</v>
      </c>
      <c r="AS93" s="3">
        <f t="shared" ref="AS93:AS102" si="192">AP93+AQ93</f>
        <v>68.33</v>
      </c>
      <c r="AT93" s="11">
        <v>393.26</v>
      </c>
      <c r="AU93" s="11">
        <v>409.64</v>
      </c>
      <c r="AW93" s="2">
        <v>1</v>
      </c>
      <c r="AX93" s="2">
        <v>64.040000000000006</v>
      </c>
      <c r="AY93" s="2">
        <v>5.47</v>
      </c>
      <c r="AZ93" s="2" t="s">
        <v>16</v>
      </c>
      <c r="BA93" s="3">
        <f>AX93+AY93</f>
        <v>69.510000000000005</v>
      </c>
      <c r="BB93" s="11">
        <v>495.66</v>
      </c>
      <c r="BC93" s="11">
        <v>512.04</v>
      </c>
      <c r="BE93" s="2">
        <v>1</v>
      </c>
      <c r="BF93" s="2">
        <v>59.82</v>
      </c>
      <c r="BG93" s="2">
        <v>8.7799999999999994</v>
      </c>
      <c r="BH93" s="2" t="s">
        <v>16</v>
      </c>
      <c r="BI93" s="3">
        <f>BF93+BG93</f>
        <v>68.599999999999994</v>
      </c>
      <c r="BJ93" s="11">
        <v>1000.76</v>
      </c>
      <c r="BK93" s="11">
        <v>1024.04</v>
      </c>
    </row>
    <row r="94" spans="1:63" x14ac:dyDescent="0.25">
      <c r="A94" s="4">
        <v>2</v>
      </c>
      <c r="B94" s="2" t="s">
        <v>16</v>
      </c>
      <c r="C94" s="2" t="s">
        <v>16</v>
      </c>
      <c r="D94" s="2" t="s">
        <v>16</v>
      </c>
      <c r="E94" s="2" t="s">
        <v>16</v>
      </c>
      <c r="F94" s="2" t="s">
        <v>16</v>
      </c>
      <c r="G94" s="2" t="s">
        <v>16</v>
      </c>
      <c r="I94" s="4">
        <v>2</v>
      </c>
      <c r="J94" s="2" t="s">
        <v>16</v>
      </c>
      <c r="K94" s="2" t="s">
        <v>16</v>
      </c>
      <c r="L94" s="2" t="s">
        <v>16</v>
      </c>
      <c r="M94" s="2" t="s">
        <v>16</v>
      </c>
      <c r="N94" s="2" t="s">
        <v>16</v>
      </c>
      <c r="O94" s="2" t="s">
        <v>16</v>
      </c>
      <c r="Q94" s="4">
        <v>2</v>
      </c>
      <c r="R94" s="4">
        <v>13.36</v>
      </c>
      <c r="S94" s="4">
        <v>37.49</v>
      </c>
      <c r="T94" s="2" t="s">
        <v>16</v>
      </c>
      <c r="U94" s="11">
        <f t="shared" si="189"/>
        <v>50.85</v>
      </c>
      <c r="V94" s="11">
        <v>178.22</v>
      </c>
      <c r="W94" s="11">
        <v>194.56</v>
      </c>
      <c r="Y94" s="4">
        <v>2</v>
      </c>
      <c r="Z94" s="4">
        <v>8.77</v>
      </c>
      <c r="AA94" s="4">
        <v>12.56</v>
      </c>
      <c r="AB94" s="2" t="s">
        <v>16</v>
      </c>
      <c r="AC94" s="11">
        <f t="shared" si="190"/>
        <v>21.33</v>
      </c>
      <c r="AD94" s="11">
        <v>290.86</v>
      </c>
      <c r="AE94" s="11">
        <v>307.24</v>
      </c>
      <c r="AG94" s="4">
        <v>2</v>
      </c>
      <c r="AH94" s="4">
        <v>12.76</v>
      </c>
      <c r="AI94" s="4">
        <v>9.86</v>
      </c>
      <c r="AJ94" s="2" t="s">
        <v>16</v>
      </c>
      <c r="AK94" s="11">
        <f t="shared" si="191"/>
        <v>22.619999999999997</v>
      </c>
      <c r="AL94" s="11">
        <v>362.54</v>
      </c>
      <c r="AM94" s="11">
        <v>378.92</v>
      </c>
      <c r="AO94" s="4">
        <v>2</v>
      </c>
      <c r="AP94" s="4">
        <v>19.489999999999998</v>
      </c>
      <c r="AQ94" s="4">
        <v>19.7</v>
      </c>
      <c r="AR94" s="2" t="s">
        <v>16</v>
      </c>
      <c r="AS94" s="11">
        <f t="shared" si="192"/>
        <v>39.19</v>
      </c>
      <c r="AT94" s="11">
        <v>393.26</v>
      </c>
      <c r="AU94" s="11">
        <v>409.64</v>
      </c>
      <c r="AW94" s="4">
        <v>2</v>
      </c>
      <c r="AX94" s="4">
        <v>11.24</v>
      </c>
      <c r="AY94" s="4">
        <v>11.34</v>
      </c>
      <c r="AZ94" s="2" t="s">
        <v>16</v>
      </c>
      <c r="BA94" s="11">
        <f>AX94+AY94</f>
        <v>22.58</v>
      </c>
      <c r="BB94" s="11">
        <v>495.66</v>
      </c>
      <c r="BC94" s="11">
        <v>512.04</v>
      </c>
      <c r="BE94" s="4">
        <v>2</v>
      </c>
      <c r="BF94" s="4">
        <v>9.6199999999999992</v>
      </c>
      <c r="BG94" s="4">
        <v>10.36</v>
      </c>
      <c r="BH94" s="2" t="s">
        <v>16</v>
      </c>
      <c r="BI94" s="11">
        <f>BF94+BG94</f>
        <v>19.979999999999997</v>
      </c>
      <c r="BJ94" s="11">
        <v>1000.76</v>
      </c>
      <c r="BK94" s="11">
        <v>1024.04</v>
      </c>
    </row>
    <row r="95" spans="1:63" x14ac:dyDescent="0.25">
      <c r="A95" s="4">
        <v>3</v>
      </c>
      <c r="B95" s="2" t="s">
        <v>16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I95" s="4">
        <v>3</v>
      </c>
      <c r="J95" s="2" t="s">
        <v>16</v>
      </c>
      <c r="K95" s="2" t="s">
        <v>16</v>
      </c>
      <c r="L95" s="2" t="s">
        <v>16</v>
      </c>
      <c r="M95" s="2" t="s">
        <v>16</v>
      </c>
      <c r="N95" s="2" t="s">
        <v>16</v>
      </c>
      <c r="O95" s="2" t="s">
        <v>16</v>
      </c>
      <c r="Q95" s="4">
        <v>3</v>
      </c>
      <c r="R95" s="4">
        <v>9.6199999999999992</v>
      </c>
      <c r="S95" s="4">
        <v>27.54</v>
      </c>
      <c r="T95" s="2" t="s">
        <v>16</v>
      </c>
      <c r="U95" s="11">
        <f t="shared" si="189"/>
        <v>37.159999999999997</v>
      </c>
      <c r="V95" s="11">
        <v>178.22</v>
      </c>
      <c r="W95" s="11">
        <v>194.56</v>
      </c>
      <c r="Y95" s="4">
        <v>3</v>
      </c>
      <c r="Z95" s="4">
        <v>9.67</v>
      </c>
      <c r="AA95" s="4">
        <v>12.2</v>
      </c>
      <c r="AB95" s="2" t="s">
        <v>16</v>
      </c>
      <c r="AC95" s="11">
        <f t="shared" si="190"/>
        <v>21.869999999999997</v>
      </c>
      <c r="AD95" s="11">
        <v>290.86</v>
      </c>
      <c r="AE95" s="11">
        <v>307.24</v>
      </c>
      <c r="AG95" s="4">
        <v>3</v>
      </c>
      <c r="AH95" s="4">
        <v>11.23</v>
      </c>
      <c r="AI95" s="4">
        <v>14.34</v>
      </c>
      <c r="AJ95" s="2" t="s">
        <v>16</v>
      </c>
      <c r="AK95" s="11">
        <f t="shared" si="191"/>
        <v>25.57</v>
      </c>
      <c r="AL95" s="11">
        <v>362.54</v>
      </c>
      <c r="AM95" s="11">
        <v>378.92</v>
      </c>
      <c r="AO95" s="4">
        <v>3</v>
      </c>
      <c r="AP95" s="4">
        <v>19.010000000000002</v>
      </c>
      <c r="AQ95" s="4">
        <v>19.63</v>
      </c>
      <c r="AR95" s="2" t="s">
        <v>16</v>
      </c>
      <c r="AS95" s="11">
        <f t="shared" si="192"/>
        <v>38.64</v>
      </c>
      <c r="AT95" s="11">
        <v>393.26</v>
      </c>
      <c r="AU95" s="11">
        <v>409.64</v>
      </c>
      <c r="AW95" s="4">
        <v>3</v>
      </c>
      <c r="AX95" s="4">
        <v>8.8000000000000007</v>
      </c>
      <c r="AY95" s="4">
        <v>9.2799999999999994</v>
      </c>
      <c r="AZ95" s="2" t="s">
        <v>16</v>
      </c>
      <c r="BA95" s="11">
        <f t="shared" ref="BA95:BA102" si="193">AX95+AY95</f>
        <v>18.079999999999998</v>
      </c>
      <c r="BB95" s="11">
        <v>495.66</v>
      </c>
      <c r="BC95" s="11">
        <v>512.04</v>
      </c>
      <c r="BE95" s="4">
        <v>3</v>
      </c>
      <c r="BF95" s="4">
        <v>9.7899999999999991</v>
      </c>
      <c r="BG95" s="4">
        <v>8.31</v>
      </c>
      <c r="BH95" s="2" t="s">
        <v>16</v>
      </c>
      <c r="BI95" s="11">
        <f t="shared" ref="BI95:BI102" si="194">BF95+BG95</f>
        <v>18.100000000000001</v>
      </c>
      <c r="BJ95" s="11">
        <v>1000.76</v>
      </c>
      <c r="BK95" s="11">
        <v>1024.04</v>
      </c>
    </row>
    <row r="96" spans="1:63" x14ac:dyDescent="0.25">
      <c r="A96" s="4">
        <v>4</v>
      </c>
      <c r="B96" s="2" t="s">
        <v>16</v>
      </c>
      <c r="C96" s="2" t="s">
        <v>16</v>
      </c>
      <c r="D96" s="2" t="s">
        <v>16</v>
      </c>
      <c r="E96" s="2" t="s">
        <v>16</v>
      </c>
      <c r="F96" s="2" t="s">
        <v>16</v>
      </c>
      <c r="G96" s="2" t="s">
        <v>16</v>
      </c>
      <c r="I96" s="4">
        <v>4</v>
      </c>
      <c r="J96" s="2" t="s">
        <v>16</v>
      </c>
      <c r="K96" s="2" t="s">
        <v>16</v>
      </c>
      <c r="L96" s="2" t="s">
        <v>16</v>
      </c>
      <c r="M96" s="2" t="s">
        <v>16</v>
      </c>
      <c r="N96" s="2" t="s">
        <v>16</v>
      </c>
      <c r="O96" s="2" t="s">
        <v>16</v>
      </c>
      <c r="Q96" s="4">
        <v>4</v>
      </c>
      <c r="R96" s="4">
        <v>21.46</v>
      </c>
      <c r="S96" s="4">
        <v>51.15</v>
      </c>
      <c r="T96" s="2" t="s">
        <v>16</v>
      </c>
      <c r="U96" s="11">
        <f t="shared" si="189"/>
        <v>72.61</v>
      </c>
      <c r="V96" s="11">
        <v>178.22</v>
      </c>
      <c r="W96" s="11">
        <v>194.56</v>
      </c>
      <c r="Y96" s="4">
        <v>4</v>
      </c>
      <c r="Z96" s="4">
        <v>10.66</v>
      </c>
      <c r="AA96" s="12">
        <v>13.6</v>
      </c>
      <c r="AB96" s="2" t="s">
        <v>16</v>
      </c>
      <c r="AC96" s="11">
        <f t="shared" si="190"/>
        <v>24.259999999999998</v>
      </c>
      <c r="AD96" s="11">
        <v>290.86</v>
      </c>
      <c r="AE96" s="11">
        <v>307.24</v>
      </c>
      <c r="AG96" s="4">
        <v>4</v>
      </c>
      <c r="AH96" s="4">
        <v>8.94</v>
      </c>
      <c r="AI96" s="12">
        <v>8.68</v>
      </c>
      <c r="AJ96" s="2" t="s">
        <v>16</v>
      </c>
      <c r="AK96" s="11">
        <f t="shared" si="191"/>
        <v>17.619999999999997</v>
      </c>
      <c r="AL96" s="11">
        <v>362.54</v>
      </c>
      <c r="AM96" s="11">
        <v>378.92</v>
      </c>
      <c r="AO96" s="4">
        <v>4</v>
      </c>
      <c r="AP96" s="4">
        <v>23.89</v>
      </c>
      <c r="AQ96" s="4">
        <v>23.48</v>
      </c>
      <c r="AR96" s="2" t="s">
        <v>16</v>
      </c>
      <c r="AS96" s="11">
        <f t="shared" si="192"/>
        <v>47.370000000000005</v>
      </c>
      <c r="AT96" s="11">
        <v>393.26</v>
      </c>
      <c r="AU96" s="11">
        <v>409.64</v>
      </c>
      <c r="AW96" s="4">
        <v>4</v>
      </c>
      <c r="AX96" s="4">
        <v>8.9600000000000009</v>
      </c>
      <c r="AY96" s="4">
        <v>9.33</v>
      </c>
      <c r="AZ96" s="2" t="s">
        <v>16</v>
      </c>
      <c r="BA96" s="11">
        <f t="shared" si="193"/>
        <v>18.29</v>
      </c>
      <c r="BB96" s="11">
        <v>495.66</v>
      </c>
      <c r="BC96" s="11">
        <v>512.04</v>
      </c>
      <c r="BE96" s="4">
        <v>4</v>
      </c>
      <c r="BF96" s="4">
        <v>10.69</v>
      </c>
      <c r="BG96" s="4">
        <v>9.8800000000000008</v>
      </c>
      <c r="BH96" s="2" t="s">
        <v>16</v>
      </c>
      <c r="BI96" s="11">
        <f t="shared" si="194"/>
        <v>20.57</v>
      </c>
      <c r="BJ96" s="11">
        <v>1000.76</v>
      </c>
      <c r="BK96" s="11">
        <v>1024.04</v>
      </c>
    </row>
    <row r="97" spans="1:63" x14ac:dyDescent="0.25">
      <c r="A97" s="4">
        <v>5</v>
      </c>
      <c r="B97" s="2" t="s">
        <v>16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I97" s="4">
        <v>5</v>
      </c>
      <c r="J97" s="2" t="s">
        <v>16</v>
      </c>
      <c r="K97" s="2" t="s">
        <v>16</v>
      </c>
      <c r="L97" s="2" t="s">
        <v>16</v>
      </c>
      <c r="M97" s="2" t="s">
        <v>16</v>
      </c>
      <c r="N97" s="2" t="s">
        <v>16</v>
      </c>
      <c r="O97" s="2" t="s">
        <v>16</v>
      </c>
      <c r="Q97" s="4">
        <v>5</v>
      </c>
      <c r="R97" s="4">
        <v>13.27</v>
      </c>
      <c r="S97" s="4">
        <v>48.74</v>
      </c>
      <c r="T97" s="2" t="s">
        <v>16</v>
      </c>
      <c r="U97" s="11">
        <f t="shared" si="189"/>
        <v>62.010000000000005</v>
      </c>
      <c r="V97" s="11">
        <v>178.22</v>
      </c>
      <c r="W97" s="11">
        <v>194.56</v>
      </c>
      <c r="Y97" s="4">
        <v>5</v>
      </c>
      <c r="Z97" s="4">
        <v>10.69</v>
      </c>
      <c r="AA97" s="4">
        <v>13.21</v>
      </c>
      <c r="AB97" s="2" t="s">
        <v>16</v>
      </c>
      <c r="AC97" s="11">
        <f t="shared" si="190"/>
        <v>23.9</v>
      </c>
      <c r="AD97" s="11">
        <v>290.86</v>
      </c>
      <c r="AE97" s="11">
        <v>307.24</v>
      </c>
      <c r="AG97" s="4">
        <v>5</v>
      </c>
      <c r="AH97" s="4">
        <v>12.98</v>
      </c>
      <c r="AI97" s="4">
        <v>13.81</v>
      </c>
      <c r="AJ97" s="2" t="s">
        <v>16</v>
      </c>
      <c r="AK97" s="11">
        <f t="shared" si="191"/>
        <v>26.79</v>
      </c>
      <c r="AL97" s="11">
        <v>362.54</v>
      </c>
      <c r="AM97" s="11">
        <v>378.92</v>
      </c>
      <c r="AO97" s="4">
        <v>5</v>
      </c>
      <c r="AP97" s="4">
        <v>26.11</v>
      </c>
      <c r="AQ97" s="4">
        <v>24.95</v>
      </c>
      <c r="AR97" s="2" t="s">
        <v>16</v>
      </c>
      <c r="AS97" s="11">
        <f t="shared" si="192"/>
        <v>51.06</v>
      </c>
      <c r="AT97" s="11">
        <v>393.26</v>
      </c>
      <c r="AU97" s="11">
        <v>409.64</v>
      </c>
      <c r="AW97" s="4">
        <v>5</v>
      </c>
      <c r="AX97" s="4">
        <v>10.78</v>
      </c>
      <c r="AY97" s="4">
        <v>13</v>
      </c>
      <c r="AZ97" s="2" t="s">
        <v>16</v>
      </c>
      <c r="BA97" s="11">
        <f t="shared" si="193"/>
        <v>23.78</v>
      </c>
      <c r="BB97" s="11">
        <v>495.66</v>
      </c>
      <c r="BC97" s="11">
        <v>512.04</v>
      </c>
      <c r="BE97" s="4">
        <v>5</v>
      </c>
      <c r="BF97" s="4">
        <v>10.72</v>
      </c>
      <c r="BG97" s="4">
        <v>12.34</v>
      </c>
      <c r="BH97" s="2" t="s">
        <v>16</v>
      </c>
      <c r="BI97" s="11">
        <f t="shared" si="194"/>
        <v>23.060000000000002</v>
      </c>
      <c r="BJ97" s="11">
        <v>1000.76</v>
      </c>
      <c r="BK97" s="11">
        <v>1024.04</v>
      </c>
    </row>
    <row r="98" spans="1:63" x14ac:dyDescent="0.25">
      <c r="A98" s="4">
        <v>6</v>
      </c>
      <c r="B98" s="2" t="s">
        <v>16</v>
      </c>
      <c r="C98" s="2" t="s">
        <v>16</v>
      </c>
      <c r="D98" s="2" t="s">
        <v>16</v>
      </c>
      <c r="E98" s="2" t="s">
        <v>16</v>
      </c>
      <c r="F98" s="2" t="s">
        <v>16</v>
      </c>
      <c r="G98" s="2" t="s">
        <v>16</v>
      </c>
      <c r="I98" s="4">
        <v>6</v>
      </c>
      <c r="J98" s="2" t="s">
        <v>16</v>
      </c>
      <c r="K98" s="2" t="s">
        <v>16</v>
      </c>
      <c r="L98" s="2" t="s">
        <v>16</v>
      </c>
      <c r="M98" s="2" t="s">
        <v>16</v>
      </c>
      <c r="N98" s="2" t="s">
        <v>16</v>
      </c>
      <c r="O98" s="2" t="s">
        <v>16</v>
      </c>
      <c r="Q98" s="4">
        <v>6</v>
      </c>
      <c r="R98" s="4">
        <v>13.36</v>
      </c>
      <c r="S98" s="4">
        <v>29.12</v>
      </c>
      <c r="T98" s="2" t="s">
        <v>16</v>
      </c>
      <c r="U98" s="11">
        <f t="shared" si="189"/>
        <v>42.480000000000004</v>
      </c>
      <c r="V98" s="11">
        <v>178.22</v>
      </c>
      <c r="W98" s="11">
        <v>194.56</v>
      </c>
      <c r="Y98" s="4">
        <v>6</v>
      </c>
      <c r="Z98" s="4">
        <v>8.2100000000000009</v>
      </c>
      <c r="AA98" s="4">
        <v>12.25</v>
      </c>
      <c r="AB98" s="2" t="s">
        <v>16</v>
      </c>
      <c r="AC98" s="11">
        <f t="shared" si="190"/>
        <v>20.46</v>
      </c>
      <c r="AD98" s="11">
        <v>290.86</v>
      </c>
      <c r="AE98" s="11">
        <v>307.24</v>
      </c>
      <c r="AG98" s="4">
        <v>6</v>
      </c>
      <c r="AH98" s="4">
        <v>9.6999999999999993</v>
      </c>
      <c r="AI98" s="4">
        <v>8.2799999999999994</v>
      </c>
      <c r="AJ98" s="2" t="s">
        <v>16</v>
      </c>
      <c r="AK98" s="11">
        <f t="shared" si="191"/>
        <v>17.979999999999997</v>
      </c>
      <c r="AL98" s="11">
        <v>362.54</v>
      </c>
      <c r="AM98" s="11">
        <v>378.92</v>
      </c>
      <c r="AO98" s="4">
        <v>6</v>
      </c>
      <c r="AP98" s="4">
        <v>25.4</v>
      </c>
      <c r="AQ98" s="4">
        <v>25.1</v>
      </c>
      <c r="AR98" s="2" t="s">
        <v>16</v>
      </c>
      <c r="AS98" s="11">
        <f t="shared" si="192"/>
        <v>50.5</v>
      </c>
      <c r="AT98" s="11">
        <v>393.26</v>
      </c>
      <c r="AU98" s="11">
        <v>409.64</v>
      </c>
      <c r="AW98" s="4">
        <v>6</v>
      </c>
      <c r="AX98" s="4">
        <v>19.14</v>
      </c>
      <c r="AY98" s="4">
        <v>11.74</v>
      </c>
      <c r="AZ98" s="2" t="s">
        <v>16</v>
      </c>
      <c r="BA98" s="11">
        <f t="shared" si="193"/>
        <v>30.880000000000003</v>
      </c>
      <c r="BB98" s="11">
        <v>495.66</v>
      </c>
      <c r="BC98" s="11">
        <v>512.04</v>
      </c>
      <c r="BE98" s="4">
        <v>6</v>
      </c>
      <c r="BF98" s="4">
        <v>11.88</v>
      </c>
      <c r="BG98" s="4">
        <v>9.94</v>
      </c>
      <c r="BH98" s="2" t="s">
        <v>16</v>
      </c>
      <c r="BI98" s="11">
        <f t="shared" si="194"/>
        <v>21.82</v>
      </c>
      <c r="BJ98" s="11">
        <v>1000.76</v>
      </c>
      <c r="BK98" s="11">
        <v>1024.04</v>
      </c>
    </row>
    <row r="99" spans="1:63" x14ac:dyDescent="0.25">
      <c r="A99" s="4">
        <v>7</v>
      </c>
      <c r="B99" s="2" t="s">
        <v>16</v>
      </c>
      <c r="C99" s="2" t="s">
        <v>16</v>
      </c>
      <c r="D99" s="2" t="s">
        <v>16</v>
      </c>
      <c r="E99" s="2" t="s">
        <v>16</v>
      </c>
      <c r="F99" s="2" t="s">
        <v>16</v>
      </c>
      <c r="G99" s="2" t="s">
        <v>16</v>
      </c>
      <c r="I99" s="4">
        <v>7</v>
      </c>
      <c r="J99" s="2" t="s">
        <v>16</v>
      </c>
      <c r="K99" s="2" t="s">
        <v>16</v>
      </c>
      <c r="L99" s="2" t="s">
        <v>16</v>
      </c>
      <c r="M99" s="2" t="s">
        <v>16</v>
      </c>
      <c r="N99" s="2" t="s">
        <v>16</v>
      </c>
      <c r="O99" s="2" t="s">
        <v>16</v>
      </c>
      <c r="Q99" s="4">
        <v>7</v>
      </c>
      <c r="R99" s="4">
        <v>9.57</v>
      </c>
      <c r="S99" s="4">
        <v>29.16</v>
      </c>
      <c r="T99" s="2" t="s">
        <v>16</v>
      </c>
      <c r="U99" s="11">
        <f t="shared" si="189"/>
        <v>38.730000000000004</v>
      </c>
      <c r="V99" s="11">
        <v>178.22</v>
      </c>
      <c r="W99" s="11">
        <v>194.56</v>
      </c>
      <c r="Y99" s="4">
        <v>7</v>
      </c>
      <c r="Z99" s="4">
        <v>9.61</v>
      </c>
      <c r="AA99" s="4">
        <v>12.39</v>
      </c>
      <c r="AB99" s="2" t="s">
        <v>16</v>
      </c>
      <c r="AC99" s="11">
        <f t="shared" si="190"/>
        <v>22</v>
      </c>
      <c r="AD99" s="11">
        <v>290.86</v>
      </c>
      <c r="AE99" s="11">
        <v>307.24</v>
      </c>
      <c r="AG99" s="4">
        <v>7</v>
      </c>
      <c r="AH99" s="4">
        <v>12.14</v>
      </c>
      <c r="AI99" s="4">
        <v>14.16</v>
      </c>
      <c r="AJ99" s="2" t="s">
        <v>16</v>
      </c>
      <c r="AK99" s="11">
        <f t="shared" si="191"/>
        <v>26.3</v>
      </c>
      <c r="AL99" s="11">
        <v>362.54</v>
      </c>
      <c r="AM99" s="11">
        <v>378.92</v>
      </c>
      <c r="AO99" s="4">
        <v>7</v>
      </c>
      <c r="AP99" s="4">
        <v>19.98</v>
      </c>
      <c r="AQ99" s="4">
        <v>20.38</v>
      </c>
      <c r="AR99" s="2" t="s">
        <v>16</v>
      </c>
      <c r="AS99" s="11">
        <f t="shared" si="192"/>
        <v>40.36</v>
      </c>
      <c r="AT99" s="11">
        <v>393.26</v>
      </c>
      <c r="AU99" s="11">
        <v>409.64</v>
      </c>
      <c r="AW99" s="4">
        <v>7</v>
      </c>
      <c r="AX99" s="4">
        <v>9.3699999999999992</v>
      </c>
      <c r="AY99" s="4">
        <v>11.67</v>
      </c>
      <c r="AZ99" s="2" t="s">
        <v>16</v>
      </c>
      <c r="BA99" s="11">
        <f t="shared" si="193"/>
        <v>21.04</v>
      </c>
      <c r="BB99" s="11">
        <v>495.66</v>
      </c>
      <c r="BC99" s="11">
        <v>512.04</v>
      </c>
      <c r="BE99" s="4">
        <v>7</v>
      </c>
      <c r="BF99" s="4">
        <v>11.08</v>
      </c>
      <c r="BG99" s="4">
        <v>8.27</v>
      </c>
      <c r="BH99" s="2" t="s">
        <v>16</v>
      </c>
      <c r="BI99" s="11">
        <f t="shared" si="194"/>
        <v>19.350000000000001</v>
      </c>
      <c r="BJ99" s="11">
        <v>1000.76</v>
      </c>
      <c r="BK99" s="11">
        <v>1024.04</v>
      </c>
    </row>
    <row r="100" spans="1:63" x14ac:dyDescent="0.25">
      <c r="A100" s="4">
        <v>8</v>
      </c>
      <c r="B100" s="2" t="s">
        <v>16</v>
      </c>
      <c r="C100" s="2" t="s">
        <v>16</v>
      </c>
      <c r="D100" s="2" t="s">
        <v>16</v>
      </c>
      <c r="E100" s="2" t="s">
        <v>16</v>
      </c>
      <c r="F100" s="2" t="s">
        <v>16</v>
      </c>
      <c r="G100" s="2" t="s">
        <v>16</v>
      </c>
      <c r="I100" s="4">
        <v>8</v>
      </c>
      <c r="J100" s="2" t="s">
        <v>16</v>
      </c>
      <c r="K100" s="2" t="s">
        <v>16</v>
      </c>
      <c r="L100" s="2" t="s">
        <v>16</v>
      </c>
      <c r="M100" s="2" t="s">
        <v>16</v>
      </c>
      <c r="N100" s="2" t="s">
        <v>16</v>
      </c>
      <c r="O100" s="2" t="s">
        <v>16</v>
      </c>
      <c r="Q100" s="4">
        <v>8</v>
      </c>
      <c r="R100" s="4">
        <v>18.100000000000001</v>
      </c>
      <c r="S100" s="4">
        <v>32.840000000000003</v>
      </c>
      <c r="T100" s="2" t="s">
        <v>16</v>
      </c>
      <c r="U100" s="11">
        <f t="shared" si="189"/>
        <v>50.940000000000005</v>
      </c>
      <c r="V100" s="11">
        <v>178.22</v>
      </c>
      <c r="W100" s="11">
        <v>194.56</v>
      </c>
      <c r="Y100" s="4">
        <v>8</v>
      </c>
      <c r="Z100" s="4">
        <v>11.45</v>
      </c>
      <c r="AA100" s="4">
        <v>14.46</v>
      </c>
      <c r="AB100" s="2" t="s">
        <v>16</v>
      </c>
      <c r="AC100" s="11">
        <f t="shared" si="190"/>
        <v>25.91</v>
      </c>
      <c r="AD100" s="11">
        <v>290.86</v>
      </c>
      <c r="AE100" s="11">
        <v>307.24</v>
      </c>
      <c r="AG100" s="4">
        <v>8</v>
      </c>
      <c r="AH100" s="4">
        <v>20.170000000000002</v>
      </c>
      <c r="AI100" s="4">
        <v>17.86</v>
      </c>
      <c r="AJ100" s="2" t="s">
        <v>16</v>
      </c>
      <c r="AK100" s="11">
        <f t="shared" si="191"/>
        <v>38.03</v>
      </c>
      <c r="AL100" s="11">
        <v>362.54</v>
      </c>
      <c r="AM100" s="11">
        <v>378.92</v>
      </c>
      <c r="AO100" s="4">
        <v>8</v>
      </c>
      <c r="AP100" s="4">
        <v>20.87</v>
      </c>
      <c r="AQ100" s="4">
        <v>23.88</v>
      </c>
      <c r="AR100" s="2" t="s">
        <v>16</v>
      </c>
      <c r="AS100" s="11">
        <f t="shared" si="192"/>
        <v>44.75</v>
      </c>
      <c r="AT100" s="11">
        <v>393.26</v>
      </c>
      <c r="AU100" s="11">
        <v>409.64</v>
      </c>
      <c r="AW100" s="4">
        <v>8</v>
      </c>
      <c r="AX100" s="4">
        <v>10.53</v>
      </c>
      <c r="AY100" s="4">
        <v>10.4</v>
      </c>
      <c r="AZ100" s="2" t="s">
        <v>16</v>
      </c>
      <c r="BA100" s="11">
        <f t="shared" si="193"/>
        <v>20.93</v>
      </c>
      <c r="BB100" s="11">
        <v>495.66</v>
      </c>
      <c r="BC100" s="11">
        <v>512.04</v>
      </c>
      <c r="BE100" s="4">
        <v>8</v>
      </c>
      <c r="BF100" s="4">
        <v>9.83</v>
      </c>
      <c r="BG100" s="4">
        <v>8.4499999999999993</v>
      </c>
      <c r="BH100" s="2" t="s">
        <v>16</v>
      </c>
      <c r="BI100" s="11">
        <f t="shared" si="194"/>
        <v>18.28</v>
      </c>
      <c r="BJ100" s="11">
        <v>1000.76</v>
      </c>
      <c r="BK100" s="11">
        <v>1024.04</v>
      </c>
    </row>
    <row r="101" spans="1:63" x14ac:dyDescent="0.25">
      <c r="A101" s="4">
        <v>9</v>
      </c>
      <c r="B101" s="2" t="s">
        <v>16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I101" s="4">
        <v>9</v>
      </c>
      <c r="J101" s="2" t="s">
        <v>16</v>
      </c>
      <c r="K101" s="2" t="s">
        <v>16</v>
      </c>
      <c r="L101" s="2" t="s">
        <v>16</v>
      </c>
      <c r="M101" s="2" t="s">
        <v>16</v>
      </c>
      <c r="N101" s="2" t="s">
        <v>16</v>
      </c>
      <c r="O101" s="2" t="s">
        <v>16</v>
      </c>
      <c r="Q101" s="4">
        <v>9</v>
      </c>
      <c r="R101" s="4">
        <v>11.53</v>
      </c>
      <c r="S101" s="4">
        <v>40.64</v>
      </c>
      <c r="T101" s="2" t="s">
        <v>16</v>
      </c>
      <c r="U101" s="11">
        <f t="shared" si="189"/>
        <v>52.17</v>
      </c>
      <c r="V101" s="11">
        <v>178.22</v>
      </c>
      <c r="W101" s="11">
        <v>194.56</v>
      </c>
      <c r="Y101" s="4">
        <v>9</v>
      </c>
      <c r="Z101" s="4">
        <v>9.9700000000000006</v>
      </c>
      <c r="AA101" s="4">
        <v>11.78</v>
      </c>
      <c r="AB101" s="2" t="s">
        <v>16</v>
      </c>
      <c r="AC101" s="11">
        <f t="shared" si="190"/>
        <v>21.75</v>
      </c>
      <c r="AD101" s="11">
        <v>290.86</v>
      </c>
      <c r="AE101" s="11">
        <v>307.24</v>
      </c>
      <c r="AG101" s="4">
        <v>9</v>
      </c>
      <c r="AH101" s="4">
        <v>12.27</v>
      </c>
      <c r="AI101" s="4">
        <v>12.89</v>
      </c>
      <c r="AJ101" s="2" t="s">
        <v>16</v>
      </c>
      <c r="AK101" s="11">
        <f t="shared" si="191"/>
        <v>25.16</v>
      </c>
      <c r="AL101" s="11">
        <v>362.54</v>
      </c>
      <c r="AM101" s="11">
        <v>378.92</v>
      </c>
      <c r="AO101" s="4">
        <v>9</v>
      </c>
      <c r="AP101" s="4">
        <v>30.48</v>
      </c>
      <c r="AQ101" s="4">
        <v>22.37</v>
      </c>
      <c r="AR101" s="2" t="s">
        <v>16</v>
      </c>
      <c r="AS101" s="11">
        <f t="shared" si="192"/>
        <v>52.85</v>
      </c>
      <c r="AT101" s="11">
        <v>393.26</v>
      </c>
      <c r="AU101" s="11">
        <v>409.64</v>
      </c>
      <c r="AW101" s="4">
        <v>9</v>
      </c>
      <c r="AX101" s="4">
        <v>9.9700000000000006</v>
      </c>
      <c r="AY101" s="4">
        <v>11.57</v>
      </c>
      <c r="AZ101" s="2" t="s">
        <v>16</v>
      </c>
      <c r="BA101" s="11">
        <f t="shared" si="193"/>
        <v>21.54</v>
      </c>
      <c r="BB101" s="11">
        <v>495.66</v>
      </c>
      <c r="BC101" s="11">
        <v>512.04</v>
      </c>
      <c r="BE101" s="4">
        <v>9</v>
      </c>
      <c r="BF101" s="4">
        <v>11.44</v>
      </c>
      <c r="BG101" s="4">
        <v>10.31</v>
      </c>
      <c r="BH101" s="2" t="s">
        <v>16</v>
      </c>
      <c r="BI101" s="11">
        <f t="shared" si="194"/>
        <v>21.75</v>
      </c>
      <c r="BJ101" s="11">
        <v>1000.76</v>
      </c>
      <c r="BK101" s="11">
        <v>1024.04</v>
      </c>
    </row>
    <row r="102" spans="1:63" x14ac:dyDescent="0.25">
      <c r="A102" s="4">
        <v>10</v>
      </c>
      <c r="B102" s="2" t="s">
        <v>16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I102" s="4">
        <v>10</v>
      </c>
      <c r="J102" s="2" t="s">
        <v>16</v>
      </c>
      <c r="K102" s="2" t="s">
        <v>16</v>
      </c>
      <c r="L102" s="2" t="s">
        <v>16</v>
      </c>
      <c r="M102" s="2" t="s">
        <v>16</v>
      </c>
      <c r="N102" s="2" t="s">
        <v>16</v>
      </c>
      <c r="O102" s="2" t="s">
        <v>16</v>
      </c>
      <c r="Q102" s="4">
        <v>10</v>
      </c>
      <c r="R102" s="4">
        <v>11.55</v>
      </c>
      <c r="S102" s="4">
        <v>28.55</v>
      </c>
      <c r="T102" s="2" t="s">
        <v>16</v>
      </c>
      <c r="U102" s="11">
        <f t="shared" si="189"/>
        <v>40.1</v>
      </c>
      <c r="V102" s="11">
        <v>178.22</v>
      </c>
      <c r="W102" s="11">
        <v>194.56</v>
      </c>
      <c r="Y102" s="4">
        <v>10</v>
      </c>
      <c r="Z102" s="12">
        <v>10.52</v>
      </c>
      <c r="AA102" s="4">
        <v>16.739999999999998</v>
      </c>
      <c r="AB102" s="2" t="s">
        <v>16</v>
      </c>
      <c r="AC102" s="11">
        <f t="shared" si="190"/>
        <v>27.259999999999998</v>
      </c>
      <c r="AD102" s="11">
        <v>290.86</v>
      </c>
      <c r="AE102" s="11">
        <v>307.24</v>
      </c>
      <c r="AG102" s="4">
        <v>10</v>
      </c>
      <c r="AH102" s="12">
        <v>9.9</v>
      </c>
      <c r="AI102" s="4">
        <v>9.89</v>
      </c>
      <c r="AJ102" s="2" t="s">
        <v>16</v>
      </c>
      <c r="AK102" s="11">
        <f t="shared" si="191"/>
        <v>19.79</v>
      </c>
      <c r="AL102" s="11">
        <v>362.54</v>
      </c>
      <c r="AM102" s="11">
        <v>378.92</v>
      </c>
      <c r="AO102" s="4">
        <v>10</v>
      </c>
      <c r="AP102" s="4">
        <v>27.36</v>
      </c>
      <c r="AQ102" s="4">
        <v>22.27</v>
      </c>
      <c r="AR102" s="2" t="s">
        <v>16</v>
      </c>
      <c r="AS102" s="11">
        <f t="shared" si="192"/>
        <v>49.629999999999995</v>
      </c>
      <c r="AT102" s="11">
        <v>393.26</v>
      </c>
      <c r="AU102" s="11">
        <v>409.64</v>
      </c>
      <c r="AW102" s="4">
        <v>10</v>
      </c>
      <c r="AX102" s="4">
        <v>8.84</v>
      </c>
      <c r="AY102" s="4">
        <v>11.35</v>
      </c>
      <c r="AZ102" s="2" t="s">
        <v>16</v>
      </c>
      <c r="BA102" s="11">
        <f t="shared" si="193"/>
        <v>20.189999999999998</v>
      </c>
      <c r="BB102" s="11">
        <v>495.66</v>
      </c>
      <c r="BC102" s="11">
        <v>512.04</v>
      </c>
      <c r="BE102" s="4">
        <v>10</v>
      </c>
      <c r="BF102" s="4">
        <v>10.210000000000001</v>
      </c>
      <c r="BG102" s="4">
        <v>10.91</v>
      </c>
      <c r="BH102" s="2" t="s">
        <v>16</v>
      </c>
      <c r="BI102" s="11">
        <f t="shared" si="194"/>
        <v>21.12</v>
      </c>
      <c r="BJ102" s="11">
        <v>1000.76</v>
      </c>
      <c r="BK102" s="11">
        <v>1024.04</v>
      </c>
    </row>
    <row r="103" spans="1:63" x14ac:dyDescent="0.25">
      <c r="A103" s="5" t="s">
        <v>5</v>
      </c>
      <c r="B103" s="2" t="s">
        <v>16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I103" s="5" t="s">
        <v>5</v>
      </c>
      <c r="J103" s="2" t="s">
        <v>16</v>
      </c>
      <c r="K103" s="2" t="s">
        <v>16</v>
      </c>
      <c r="L103" s="2" t="s">
        <v>16</v>
      </c>
      <c r="M103" s="2" t="s">
        <v>16</v>
      </c>
      <c r="N103" s="2" t="s">
        <v>16</v>
      </c>
      <c r="O103" s="2" t="s">
        <v>16</v>
      </c>
      <c r="Q103" s="5" t="s">
        <v>5</v>
      </c>
      <c r="R103" s="6">
        <f>AVERAGE(R94:R102)</f>
        <v>13.535555555555554</v>
      </c>
      <c r="S103" s="6">
        <f>AVERAGE(S94:S102)</f>
        <v>36.13666666666667</v>
      </c>
      <c r="T103" s="2" t="s">
        <v>16</v>
      </c>
      <c r="U103" s="9">
        <f>AVERAGE(U94:U102)</f>
        <v>49.672222222222231</v>
      </c>
      <c r="V103" s="6">
        <f t="shared" ref="V103:W103" si="195">AVERAGE(V94:V102)</f>
        <v>178.22</v>
      </c>
      <c r="W103" s="6">
        <f t="shared" si="195"/>
        <v>194.55999999999997</v>
      </c>
      <c r="Y103" s="5" t="s">
        <v>5</v>
      </c>
      <c r="Z103" s="6">
        <f>AVERAGE(Z94:Z102)</f>
        <v>9.9499999999999993</v>
      </c>
      <c r="AA103" s="6">
        <f>AVERAGE(AA94:AA102)</f>
        <v>13.243333333333334</v>
      </c>
      <c r="AB103" s="2" t="s">
        <v>16</v>
      </c>
      <c r="AC103" s="9">
        <f>AVERAGE(AC94:AC102)</f>
        <v>23.193333333333332</v>
      </c>
      <c r="AD103" s="6">
        <f t="shared" ref="AD103:AE103" si="196">AVERAGE(AD94:AD102)</f>
        <v>290.86000000000007</v>
      </c>
      <c r="AE103" s="6">
        <f t="shared" si="196"/>
        <v>307.24</v>
      </c>
      <c r="AG103" s="5" t="s">
        <v>5</v>
      </c>
      <c r="AH103" s="6">
        <f>AVERAGE(AH94:AH102)</f>
        <v>12.232222222222223</v>
      </c>
      <c r="AI103" s="6">
        <f>AVERAGE(AI94:AI102)</f>
        <v>12.196666666666665</v>
      </c>
      <c r="AJ103" s="2" t="s">
        <v>16</v>
      </c>
      <c r="AK103" s="9">
        <f>AVERAGE(AK94:AK102)</f>
        <v>24.428888888888888</v>
      </c>
      <c r="AL103" s="6">
        <f t="shared" ref="AL103:AM103" si="197">AVERAGE(AL94:AL102)</f>
        <v>362.54</v>
      </c>
      <c r="AM103" s="6">
        <f t="shared" si="197"/>
        <v>378.92</v>
      </c>
      <c r="AO103" s="5" t="s">
        <v>5</v>
      </c>
      <c r="AP103" s="6">
        <f>AVERAGE(AP94:AP102)</f>
        <v>23.621111111111109</v>
      </c>
      <c r="AQ103" s="6">
        <f>AVERAGE(AQ94:AQ102)</f>
        <v>22.417777777777779</v>
      </c>
      <c r="AR103" s="2" t="s">
        <v>16</v>
      </c>
      <c r="AS103" s="9">
        <f>AVERAGE(AS94:AS102)</f>
        <v>46.038888888888891</v>
      </c>
      <c r="AT103" s="6">
        <f t="shared" ref="AT103:AU103" si="198">AVERAGE(AT94:AT102)</f>
        <v>393.26</v>
      </c>
      <c r="AU103" s="6">
        <f t="shared" si="198"/>
        <v>409.63999999999993</v>
      </c>
      <c r="AW103" s="5" t="s">
        <v>5</v>
      </c>
      <c r="AX103" s="6">
        <f>AVERAGE(AX94:AX102)</f>
        <v>10.847777777777779</v>
      </c>
      <c r="AY103" s="6">
        <f>AVERAGE(AY94:AY102)</f>
        <v>11.075555555555557</v>
      </c>
      <c r="AZ103" s="2" t="s">
        <v>16</v>
      </c>
      <c r="BA103" s="9">
        <f>AVERAGE(BA94:BA102)</f>
        <v>21.923333333333332</v>
      </c>
      <c r="BB103" s="6">
        <f t="shared" ref="BB103:BC103" si="199">AVERAGE(BB94:BB102)</f>
        <v>495.65999999999997</v>
      </c>
      <c r="BC103" s="6">
        <f t="shared" si="199"/>
        <v>512.04</v>
      </c>
      <c r="BE103" s="5" t="s">
        <v>5</v>
      </c>
      <c r="BF103" s="6">
        <f>AVERAGE(BF94:BF102)</f>
        <v>10.584444444444443</v>
      </c>
      <c r="BG103" s="6">
        <f>AVERAGE(BG94:BG102)</f>
        <v>9.8633333333333333</v>
      </c>
      <c r="BH103" s="2" t="s">
        <v>16</v>
      </c>
      <c r="BI103" s="9">
        <f>AVERAGE(BI94:BI102)</f>
        <v>20.447777777777777</v>
      </c>
      <c r="BJ103" s="6">
        <f t="shared" ref="BJ103:BK103" si="200">AVERAGE(BJ94:BJ102)</f>
        <v>1000.76</v>
      </c>
      <c r="BK103" s="6">
        <f t="shared" si="200"/>
        <v>1024.04</v>
      </c>
    </row>
    <row r="104" spans="1:63" x14ac:dyDescent="0.25">
      <c r="A104" s="7" t="s">
        <v>6</v>
      </c>
      <c r="B104" s="2" t="s">
        <v>16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I104" s="7" t="s">
        <v>6</v>
      </c>
      <c r="J104" s="2" t="s">
        <v>16</v>
      </c>
      <c r="K104" s="2" t="s">
        <v>16</v>
      </c>
      <c r="L104" s="2" t="s">
        <v>16</v>
      </c>
      <c r="M104" s="2" t="s">
        <v>16</v>
      </c>
      <c r="N104" s="2" t="s">
        <v>16</v>
      </c>
      <c r="O104" s="2" t="s">
        <v>16</v>
      </c>
      <c r="Q104" s="7" t="s">
        <v>6</v>
      </c>
      <c r="R104" s="7">
        <f>MIN(R94:R102)</f>
        <v>9.57</v>
      </c>
      <c r="S104" s="7">
        <f>MIN(S94:S102)</f>
        <v>27.54</v>
      </c>
      <c r="T104" s="2" t="s">
        <v>16</v>
      </c>
      <c r="U104" s="7">
        <f>MIN(U94:U102)</f>
        <v>37.159999999999997</v>
      </c>
      <c r="V104" s="7">
        <f t="shared" ref="V104:W104" si="201">MIN(V94:V102)</f>
        <v>178.22</v>
      </c>
      <c r="W104" s="7">
        <f t="shared" si="201"/>
        <v>194.56</v>
      </c>
      <c r="Y104" s="7" t="s">
        <v>6</v>
      </c>
      <c r="Z104" s="7">
        <f>MIN(Z94:Z102)</f>
        <v>8.2100000000000009</v>
      </c>
      <c r="AA104" s="7">
        <f>MIN(AA94:AA102)</f>
        <v>11.78</v>
      </c>
      <c r="AB104" s="2" t="s">
        <v>16</v>
      </c>
      <c r="AC104" s="7">
        <f>MIN(AC94:AC102)</f>
        <v>20.46</v>
      </c>
      <c r="AD104" s="7">
        <f t="shared" ref="AD104:AE104" si="202">MIN(AD94:AD102)</f>
        <v>290.86</v>
      </c>
      <c r="AE104" s="7">
        <f t="shared" si="202"/>
        <v>307.24</v>
      </c>
      <c r="AG104" s="7" t="s">
        <v>6</v>
      </c>
      <c r="AH104" s="7">
        <f>MIN(AH94:AH102)</f>
        <v>8.94</v>
      </c>
      <c r="AI104" s="7">
        <f>MIN(AI94:AI102)</f>
        <v>8.2799999999999994</v>
      </c>
      <c r="AJ104" s="2" t="s">
        <v>16</v>
      </c>
      <c r="AK104" s="7">
        <f>MIN(AK94:AK102)</f>
        <v>17.619999999999997</v>
      </c>
      <c r="AL104" s="7">
        <f t="shared" ref="AL104:AM104" si="203">MIN(AL94:AL102)</f>
        <v>362.54</v>
      </c>
      <c r="AM104" s="7">
        <f t="shared" si="203"/>
        <v>378.92</v>
      </c>
      <c r="AO104" s="7" t="s">
        <v>6</v>
      </c>
      <c r="AP104" s="7">
        <f>MIN(AP94:AP102)</f>
        <v>19.010000000000002</v>
      </c>
      <c r="AQ104" s="7">
        <f>MIN(AQ94:AQ102)</f>
        <v>19.63</v>
      </c>
      <c r="AR104" s="2" t="s">
        <v>16</v>
      </c>
      <c r="AS104" s="7">
        <f>MIN(AS94:AS102)</f>
        <v>38.64</v>
      </c>
      <c r="AT104" s="7">
        <f t="shared" ref="AT104:AU104" si="204">MIN(AT94:AT102)</f>
        <v>393.26</v>
      </c>
      <c r="AU104" s="7">
        <f t="shared" si="204"/>
        <v>409.64</v>
      </c>
      <c r="AW104" s="7" t="s">
        <v>6</v>
      </c>
      <c r="AX104" s="7">
        <f>MIN(AX94:AX102)</f>
        <v>8.8000000000000007</v>
      </c>
      <c r="AY104" s="7">
        <f>MIN(AY94:AY102)</f>
        <v>9.2799999999999994</v>
      </c>
      <c r="AZ104" s="2" t="s">
        <v>16</v>
      </c>
      <c r="BA104" s="7">
        <f>MIN(BA94:BA102)</f>
        <v>18.079999999999998</v>
      </c>
      <c r="BB104" s="7">
        <f t="shared" ref="BB104:BC104" si="205">MIN(BB94:BB102)</f>
        <v>495.66</v>
      </c>
      <c r="BC104" s="7">
        <f t="shared" si="205"/>
        <v>512.04</v>
      </c>
      <c r="BE104" s="7" t="s">
        <v>6</v>
      </c>
      <c r="BF104" s="7">
        <f>MIN(BF94:BF102)</f>
        <v>9.6199999999999992</v>
      </c>
      <c r="BG104" s="7">
        <f>MIN(BG94:BG102)</f>
        <v>8.27</v>
      </c>
      <c r="BH104" s="2" t="s">
        <v>16</v>
      </c>
      <c r="BI104" s="7">
        <f>MIN(BI94:BI102)</f>
        <v>18.100000000000001</v>
      </c>
      <c r="BJ104" s="7">
        <f t="shared" ref="BJ104:BK104" si="206">MIN(BJ94:BJ102)</f>
        <v>1000.76</v>
      </c>
      <c r="BK104" s="7">
        <f t="shared" si="206"/>
        <v>1024.04</v>
      </c>
    </row>
    <row r="105" spans="1:63" x14ac:dyDescent="0.25">
      <c r="A105" s="7" t="s">
        <v>7</v>
      </c>
      <c r="B105" s="2" t="s">
        <v>16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I105" s="7" t="s">
        <v>7</v>
      </c>
      <c r="J105" s="2" t="s">
        <v>16</v>
      </c>
      <c r="K105" s="2" t="s">
        <v>16</v>
      </c>
      <c r="L105" s="2" t="s">
        <v>16</v>
      </c>
      <c r="M105" s="2" t="s">
        <v>16</v>
      </c>
      <c r="N105" s="2" t="s">
        <v>16</v>
      </c>
      <c r="O105" s="2" t="s">
        <v>16</v>
      </c>
      <c r="Q105" s="7" t="s">
        <v>7</v>
      </c>
      <c r="R105" s="7">
        <f>MAX(R94:R102)</f>
        <v>21.46</v>
      </c>
      <c r="S105" s="7">
        <f>MAX(S94:S102)</f>
        <v>51.15</v>
      </c>
      <c r="T105" s="2" t="s">
        <v>16</v>
      </c>
      <c r="U105" s="7">
        <f>MAX(U94:U102)</f>
        <v>72.61</v>
      </c>
      <c r="V105" s="7">
        <f t="shared" ref="V105:W105" si="207">MAX(V94:V102)</f>
        <v>178.22</v>
      </c>
      <c r="W105" s="7">
        <f t="shared" si="207"/>
        <v>194.56</v>
      </c>
      <c r="Y105" s="7" t="s">
        <v>7</v>
      </c>
      <c r="Z105" s="7">
        <f>MAX(Z94:Z102)</f>
        <v>11.45</v>
      </c>
      <c r="AA105" s="7">
        <f>MAX(AA94:AA102)</f>
        <v>16.739999999999998</v>
      </c>
      <c r="AB105" s="2" t="s">
        <v>16</v>
      </c>
      <c r="AC105" s="7">
        <f>MAX(AC94:AC102)</f>
        <v>27.259999999999998</v>
      </c>
      <c r="AD105" s="7">
        <f t="shared" ref="AD105:AE105" si="208">MAX(AD94:AD102)</f>
        <v>290.86</v>
      </c>
      <c r="AE105" s="7">
        <f t="shared" si="208"/>
        <v>307.24</v>
      </c>
      <c r="AG105" s="7" t="s">
        <v>7</v>
      </c>
      <c r="AH105" s="7">
        <f>MAX(AH94:AH102)</f>
        <v>20.170000000000002</v>
      </c>
      <c r="AI105" s="7">
        <f>MAX(AI94:AI102)</f>
        <v>17.86</v>
      </c>
      <c r="AJ105" s="2" t="s">
        <v>16</v>
      </c>
      <c r="AK105" s="7">
        <f>MAX(AK94:AK102)</f>
        <v>38.03</v>
      </c>
      <c r="AL105" s="7">
        <f t="shared" ref="AL105:AM105" si="209">MAX(AL94:AL102)</f>
        <v>362.54</v>
      </c>
      <c r="AM105" s="7">
        <f t="shared" si="209"/>
        <v>378.92</v>
      </c>
      <c r="AO105" s="7" t="s">
        <v>7</v>
      </c>
      <c r="AP105" s="7">
        <f>MAX(AP94:AP102)</f>
        <v>30.48</v>
      </c>
      <c r="AQ105" s="7">
        <f>MAX(AQ94:AQ102)</f>
        <v>25.1</v>
      </c>
      <c r="AR105" s="2" t="s">
        <v>16</v>
      </c>
      <c r="AS105" s="7">
        <f>MAX(AS94:AS102)</f>
        <v>52.85</v>
      </c>
      <c r="AT105" s="7">
        <f t="shared" ref="AT105:AU105" si="210">MAX(AT94:AT102)</f>
        <v>393.26</v>
      </c>
      <c r="AU105" s="7">
        <f t="shared" si="210"/>
        <v>409.64</v>
      </c>
      <c r="AW105" s="7" t="s">
        <v>7</v>
      </c>
      <c r="AX105" s="7">
        <f>MAX(AX94:AX102)</f>
        <v>19.14</v>
      </c>
      <c r="AY105" s="7">
        <f>MAX(AY94:AY102)</f>
        <v>13</v>
      </c>
      <c r="AZ105" s="2" t="s">
        <v>16</v>
      </c>
      <c r="BA105" s="7">
        <f>MAX(BA94:BA102)</f>
        <v>30.880000000000003</v>
      </c>
      <c r="BB105" s="7">
        <f t="shared" ref="BB105:BC105" si="211">MAX(BB94:BB102)</f>
        <v>495.66</v>
      </c>
      <c r="BC105" s="7">
        <f t="shared" si="211"/>
        <v>512.04</v>
      </c>
      <c r="BE105" s="7" t="s">
        <v>7</v>
      </c>
      <c r="BF105" s="7">
        <f>MAX(BF94:BF102)</f>
        <v>11.88</v>
      </c>
      <c r="BG105" s="7">
        <f>MAX(BG94:BG102)</f>
        <v>12.34</v>
      </c>
      <c r="BH105" s="2" t="s">
        <v>16</v>
      </c>
      <c r="BI105" s="7">
        <f>MAX(BI94:BI102)</f>
        <v>23.060000000000002</v>
      </c>
      <c r="BJ105" s="7">
        <f t="shared" ref="BJ105:BK105" si="212">MAX(BJ94:BJ102)</f>
        <v>1000.76</v>
      </c>
      <c r="BK105" s="7">
        <f t="shared" si="212"/>
        <v>1024.04</v>
      </c>
    </row>
    <row r="106" spans="1:63" x14ac:dyDescent="0.25">
      <c r="A106" s="7" t="s">
        <v>8</v>
      </c>
      <c r="B106" s="2" t="s">
        <v>16</v>
      </c>
      <c r="C106" s="2" t="s">
        <v>16</v>
      </c>
      <c r="D106" s="2" t="s">
        <v>16</v>
      </c>
      <c r="E106" s="2" t="s">
        <v>16</v>
      </c>
      <c r="F106" s="2" t="s">
        <v>16</v>
      </c>
      <c r="G106" s="2" t="s">
        <v>16</v>
      </c>
      <c r="I106" s="7" t="s">
        <v>8</v>
      </c>
      <c r="J106" s="2" t="s">
        <v>16</v>
      </c>
      <c r="K106" s="2" t="s">
        <v>16</v>
      </c>
      <c r="L106" s="2" t="s">
        <v>16</v>
      </c>
      <c r="M106" s="2" t="s">
        <v>16</v>
      </c>
      <c r="N106" s="2" t="s">
        <v>16</v>
      </c>
      <c r="O106" s="2" t="s">
        <v>16</v>
      </c>
      <c r="Q106" s="7" t="s">
        <v>8</v>
      </c>
      <c r="R106" s="7">
        <f>_xlfn.STDEV.S(R94:R102)</f>
        <v>3.9176686661556572</v>
      </c>
      <c r="S106" s="7">
        <f t="shared" ref="S106" si="213">_xlfn.STDEV.S(S94:S102)</f>
        <v>8.9902127338567546</v>
      </c>
      <c r="T106" s="2" t="s">
        <v>16</v>
      </c>
      <c r="U106" s="7">
        <f>_xlfn.STDEV.S(U94:U102)</f>
        <v>11.76456095417266</v>
      </c>
      <c r="V106" s="7">
        <f t="shared" ref="V106:W106" si="214">_xlfn.STDEV.S(V94:V102)</f>
        <v>0</v>
      </c>
      <c r="W106" s="7">
        <f t="shared" si="214"/>
        <v>3.0145775206728478E-14</v>
      </c>
      <c r="Y106" s="7" t="s">
        <v>8</v>
      </c>
      <c r="Z106" s="7">
        <f>_xlfn.STDEV.S(Z94:Z102)</f>
        <v>1.0149507377208016</v>
      </c>
      <c r="AA106" s="7">
        <f t="shared" ref="AA106" si="215">_xlfn.STDEV.S(AA94:AA102)</f>
        <v>1.5510883275945158</v>
      </c>
      <c r="AB106" s="2" t="s">
        <v>16</v>
      </c>
      <c r="AC106" s="7">
        <f>_xlfn.STDEV.S(AC94:AC102)</f>
        <v>2.2846443924602355</v>
      </c>
      <c r="AD106" s="7">
        <f t="shared" ref="AD106:AE106" si="216">_xlfn.STDEV.S(AD94:AD102)</f>
        <v>6.0291550413456957E-14</v>
      </c>
      <c r="AE106" s="7">
        <f t="shared" si="216"/>
        <v>0</v>
      </c>
      <c r="AG106" s="7" t="s">
        <v>8</v>
      </c>
      <c r="AH106" s="7">
        <f>_xlfn.STDEV.S(AH94:AH102)</f>
        <v>3.3081444110625631</v>
      </c>
      <c r="AI106" s="7">
        <f t="shared" ref="AI106" si="217">_xlfn.STDEV.S(AI94:AI102)</f>
        <v>3.203384928478008</v>
      </c>
      <c r="AJ106" s="2" t="s">
        <v>16</v>
      </c>
      <c r="AK106" s="7">
        <f>_xlfn.STDEV.S(AK94:AK102)</f>
        <v>6.2113131551316156</v>
      </c>
      <c r="AL106" s="7">
        <f t="shared" ref="AL106:AM106" si="218">_xlfn.STDEV.S(AL94:AL102)</f>
        <v>0</v>
      </c>
      <c r="AM106" s="7">
        <f t="shared" si="218"/>
        <v>0</v>
      </c>
      <c r="AO106" s="7" t="s">
        <v>8</v>
      </c>
      <c r="AP106" s="7">
        <f>_xlfn.STDEV.S(AP94:AP102)</f>
        <v>4.0250728081751772</v>
      </c>
      <c r="AQ106" s="7">
        <f t="shared" ref="AQ106" si="219">_xlfn.STDEV.S(AQ94:AQ102)</f>
        <v>2.1274267189363885</v>
      </c>
      <c r="AR106" s="2" t="s">
        <v>16</v>
      </c>
      <c r="AS106" s="7">
        <f>_xlfn.STDEV.S(AS94:AS102)</f>
        <v>5.4969774523014348</v>
      </c>
      <c r="AT106" s="7">
        <f t="shared" ref="AT106:AU106" si="220">_xlfn.STDEV.S(AT94:AT102)</f>
        <v>0</v>
      </c>
      <c r="AU106" s="7">
        <f t="shared" si="220"/>
        <v>6.0291550413456957E-14</v>
      </c>
      <c r="AW106" s="7" t="s">
        <v>8</v>
      </c>
      <c r="AX106" s="7">
        <f>_xlfn.STDEV.S(AX94:AX102)</f>
        <v>3.2357950250972944</v>
      </c>
      <c r="AY106" s="7">
        <f t="shared" ref="AY106" si="221">_xlfn.STDEV.S(AY94:AY102)</f>
        <v>1.2049596581536532</v>
      </c>
      <c r="AZ106" s="2" t="s">
        <v>16</v>
      </c>
      <c r="BA106" s="7">
        <f>_xlfn.STDEV.S(BA94:BA102)</f>
        <v>3.8241175452645577</v>
      </c>
      <c r="BB106" s="7">
        <f t="shared" ref="BB106:BC106" si="222">_xlfn.STDEV.S(BB94:BB102)</f>
        <v>6.0291550413456957E-14</v>
      </c>
      <c r="BC106" s="7">
        <f t="shared" si="222"/>
        <v>0</v>
      </c>
      <c r="BE106" s="7" t="s">
        <v>8</v>
      </c>
      <c r="BF106" s="7">
        <f>_xlfn.STDEV.S(BF94:BF102)</f>
        <v>0.78710086887118746</v>
      </c>
      <c r="BG106" s="7">
        <f t="shared" ref="BG106" si="223">_xlfn.STDEV.S(BG94:BG102)</f>
        <v>1.3523498068177489</v>
      </c>
      <c r="BH106" s="2" t="s">
        <v>16</v>
      </c>
      <c r="BI106" s="7">
        <f>_xlfn.STDEV.S(BI94:BI102)</f>
        <v>1.677220750063761</v>
      </c>
      <c r="BJ106" s="7">
        <f t="shared" ref="BJ106:BK106" si="224">_xlfn.STDEV.S(BJ94:BJ102)</f>
        <v>0</v>
      </c>
      <c r="BK106" s="7">
        <f t="shared" si="22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Miguez Aparicio</dc:creator>
  <cp:lastModifiedBy>Sergio Miguez</cp:lastModifiedBy>
  <dcterms:created xsi:type="dcterms:W3CDTF">2015-06-05T18:17:20Z</dcterms:created>
  <dcterms:modified xsi:type="dcterms:W3CDTF">2023-02-21T11:30:06Z</dcterms:modified>
</cp:coreProperties>
</file>