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ocumentos\IF GOIANO\TCC 2\"/>
    </mc:Choice>
  </mc:AlternateContent>
  <xr:revisionPtr revIDLastSave="0" documentId="13_ncr:1_{5D8E1A34-9EE6-40DC-A42C-2B4A77601E06}" xr6:coauthVersionLast="46" xr6:coauthVersionMax="46" xr10:uidLastSave="{00000000-0000-0000-0000-000000000000}"/>
  <bookViews>
    <workbookView xWindow="-120" yWindow="-120" windowWidth="20730" windowHeight="11160" xr2:uid="{0856DCB4-1FBA-4D64-A6F3-A94BDE174697}"/>
  </bookViews>
  <sheets>
    <sheet name="Rede 1" sheetId="2" r:id="rId1"/>
    <sheet name="Rede 2" sheetId="3" r:id="rId2"/>
    <sheet name="Rede 3" sheetId="4" r:id="rId3"/>
    <sheet name="Aleatória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5" i="5" l="1"/>
  <c r="H264" i="5"/>
  <c r="H263" i="5"/>
  <c r="H262" i="5"/>
  <c r="G265" i="5"/>
  <c r="G264" i="5"/>
  <c r="G263" i="5"/>
  <c r="G262" i="5"/>
  <c r="F265" i="5"/>
  <c r="F264" i="5"/>
  <c r="F263" i="5"/>
  <c r="F262" i="5"/>
  <c r="E265" i="5"/>
  <c r="E264" i="5"/>
  <c r="E263" i="5"/>
  <c r="E26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G185" i="4"/>
  <c r="G15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I260" i="4"/>
  <c r="G161" i="3"/>
  <c r="G157" i="3"/>
  <c r="G2" i="3"/>
  <c r="I267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8" i="3"/>
  <c r="G159" i="3"/>
  <c r="G160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E2" i="3"/>
  <c r="E3" i="3"/>
  <c r="I260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H266" i="3"/>
  <c r="H267" i="3"/>
  <c r="G267" i="3"/>
  <c r="F267" i="3"/>
  <c r="E267" i="3"/>
  <c r="G266" i="3"/>
  <c r="F266" i="3"/>
  <c r="E266" i="3"/>
  <c r="H265" i="3"/>
  <c r="G265" i="3"/>
  <c r="F265" i="3"/>
  <c r="E265" i="3"/>
  <c r="H264" i="3"/>
  <c r="G264" i="3"/>
  <c r="F264" i="3"/>
  <c r="E264" i="3"/>
  <c r="G231" i="2"/>
  <c r="G2" i="2"/>
  <c r="I266" i="2" s="1"/>
  <c r="G3" i="2"/>
  <c r="I264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H267" i="2"/>
  <c r="H266" i="2"/>
  <c r="H265" i="2"/>
  <c r="H264" i="2"/>
  <c r="G267" i="2"/>
  <c r="G266" i="2"/>
  <c r="G265" i="2"/>
  <c r="G264" i="2"/>
  <c r="F267" i="2"/>
  <c r="F266" i="2"/>
  <c r="F265" i="2"/>
  <c r="F264" i="2"/>
  <c r="E267" i="2"/>
  <c r="E266" i="2"/>
  <c r="E265" i="2"/>
  <c r="E264" i="2"/>
  <c r="I265" i="5" l="1"/>
  <c r="I264" i="5"/>
  <c r="I262" i="5"/>
  <c r="I263" i="5"/>
  <c r="I267" i="2"/>
  <c r="I265" i="2"/>
  <c r="I267" i="4"/>
  <c r="I264" i="4"/>
  <c r="I265" i="4"/>
  <c r="I266" i="4"/>
  <c r="I264" i="3"/>
  <c r="I265" i="3"/>
  <c r="I266" i="3"/>
  <c r="I266" i="5" l="1"/>
  <c r="I268" i="4"/>
  <c r="I268" i="3"/>
</calcChain>
</file>

<file path=xl/sharedStrings.xml><?xml version="1.0" encoding="utf-8"?>
<sst xmlns="http://schemas.openxmlformats.org/spreadsheetml/2006/main" count="58" uniqueCount="36">
  <si>
    <t>Regra</t>
  </si>
  <si>
    <t>Elementar</t>
  </si>
  <si>
    <t>Rede 1 reticulado 1</t>
  </si>
  <si>
    <t>Rede 1 reticulado 2</t>
  </si>
  <si>
    <t>Rede 1 reticulado 3</t>
  </si>
  <si>
    <t>Coluna1</t>
  </si>
  <si>
    <t>Classe</t>
  </si>
  <si>
    <t>Rede 1- reticulado 1</t>
  </si>
  <si>
    <t>Rede 1- reticulado 2</t>
  </si>
  <si>
    <t>Rede 1- reticulado 3</t>
  </si>
  <si>
    <t>Rede 1 desempate</t>
  </si>
  <si>
    <t>Rede 1 reticulado Moda</t>
  </si>
  <si>
    <t>Final</t>
  </si>
  <si>
    <t>Rede 1 - Final</t>
  </si>
  <si>
    <t>Rede 2 reticulado 1</t>
  </si>
  <si>
    <t>Rede 2 reticulado 2</t>
  </si>
  <si>
    <t>Rede 2 reticulado 3</t>
  </si>
  <si>
    <t>Rede 2 reticulado Moda</t>
  </si>
  <si>
    <t>Rede 2 desempate</t>
  </si>
  <si>
    <t>Rede 2- reticulado 1</t>
  </si>
  <si>
    <t>Rede 2- reticulado 2</t>
  </si>
  <si>
    <t>Rede 2- reticulado 3</t>
  </si>
  <si>
    <t>Rede 2 - Final</t>
  </si>
  <si>
    <t>Rede 3 reticulado 1</t>
  </si>
  <si>
    <t>Rede 3 reticulado 2</t>
  </si>
  <si>
    <t>Rede 3 reticulado 3</t>
  </si>
  <si>
    <t>Rede 3 reticulado Moda</t>
  </si>
  <si>
    <t>Rede 3 desempate</t>
  </si>
  <si>
    <t>Rede Aleatória reticulado 1</t>
  </si>
  <si>
    <t>Rede Aleatória reticulado 2</t>
  </si>
  <si>
    <t>Rede Aleatória reticulado 3</t>
  </si>
  <si>
    <t>Rede Aleatória reticulado Moda</t>
  </si>
  <si>
    <t>Rede Aleatória- reticulado 1</t>
  </si>
  <si>
    <t>Rede Aleatória- reticulado 2</t>
  </si>
  <si>
    <t>Rede Aleatória- reticulado 3</t>
  </si>
  <si>
    <t>Rede Aleatória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</si>
</sst>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1'!$E$263</c:f>
              <c:strCache>
                <c:ptCount val="1"/>
                <c:pt idx="0">
                  <c:v>Elementar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D3-47B5-B766-091006A34235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D3-47B5-B766-091006A34235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D3-47B5-B766-091006A34235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D3-47B5-B766-091006A342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D3-47B5-B766-091006A342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FD3-47B5-B766-091006A342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FD3-47B5-B766-091006A342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9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FD3-47B5-B766-091006A3423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'Rede 1'!$E$264:$E$267</c:f>
              <c:numCache>
                <c:formatCode>General</c:formatCode>
                <c:ptCount val="4"/>
                <c:pt idx="0">
                  <c:v>24</c:v>
                </c:pt>
                <c:pt idx="1">
                  <c:v>194</c:v>
                </c:pt>
                <c:pt idx="2">
                  <c:v>32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A-40E0-BACF-D9C8DD18D0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 2</a:t>
            </a:r>
            <a:r>
              <a:rPr lang="pt-BR" baseline="0"/>
              <a:t> - </a:t>
            </a:r>
            <a:r>
              <a:rPr lang="pt-BR"/>
              <a:t>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D-4F48-8893-9B0BC011B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D-4F48-8893-9B0BC011BD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DD-4F48-8893-9B0BC011BD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DD-4F48-8893-9B0BC011BDAF}"/>
              </c:ext>
            </c:extLst>
          </c:dPt>
          <c:val>
            <c:numRef>
              <c:f>'Rede 2'!$I$264:$I$267</c:f>
              <c:numCache>
                <c:formatCode>General</c:formatCode>
                <c:ptCount val="4"/>
                <c:pt idx="0">
                  <c:v>54</c:v>
                </c:pt>
                <c:pt idx="1">
                  <c:v>157</c:v>
                </c:pt>
                <c:pt idx="2">
                  <c:v>38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D-4F48-8893-9B0BC011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3'!$E$263</c:f>
              <c:strCache>
                <c:ptCount val="1"/>
                <c:pt idx="0">
                  <c:v>Elementar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1-412C-98FC-026A3744E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1-412C-98FC-026A3744EC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1-412C-98FC-026A3744EC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1-412C-98FC-026A3744EC02}"/>
              </c:ext>
            </c:extLst>
          </c:dPt>
          <c:val>
            <c:numRef>
              <c:f>'Rede 3'!$E$264:$E$267</c:f>
              <c:numCache>
                <c:formatCode>General</c:formatCode>
                <c:ptCount val="4"/>
                <c:pt idx="0">
                  <c:v>24</c:v>
                </c:pt>
                <c:pt idx="1">
                  <c:v>194</c:v>
                </c:pt>
                <c:pt idx="2">
                  <c:v>32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1-412C-98FC-026A3744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</a:t>
            </a:r>
            <a:r>
              <a:rPr lang="pt-BR" baseline="0"/>
              <a:t> 3 reticulado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8-4ACE-BC1E-1000DB9D4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8-4ACE-BC1E-1000DB9D4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8-4ACE-BC1E-1000DB9D4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8-4ACE-BC1E-1000DB9D47A0}"/>
              </c:ext>
            </c:extLst>
          </c:dPt>
          <c:val>
            <c:numRef>
              <c:f>'Rede 3'!$F$264:$F$267</c:f>
              <c:numCache>
                <c:formatCode>General</c:formatCode>
                <c:ptCount val="4"/>
                <c:pt idx="0">
                  <c:v>55</c:v>
                </c:pt>
                <c:pt idx="1">
                  <c:v>155</c:v>
                </c:pt>
                <c:pt idx="2">
                  <c:v>39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28-4ACE-BC1E-1000DB9D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Rede 3 reticulado 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77-4A3E-A76A-35D13C029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77-4A3E-A76A-35D13C029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77-4A3E-A76A-35D13C0290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77-4A3E-A76A-35D13C02907D}"/>
              </c:ext>
            </c:extLst>
          </c:dPt>
          <c:val>
            <c:numRef>
              <c:f>'Rede 3'!$G$264:$G$267</c:f>
              <c:numCache>
                <c:formatCode>General</c:formatCode>
                <c:ptCount val="4"/>
                <c:pt idx="0">
                  <c:v>44</c:v>
                </c:pt>
                <c:pt idx="1">
                  <c:v>160</c:v>
                </c:pt>
                <c:pt idx="2">
                  <c:v>48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77-4A3E-A76A-35D13C02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 3- reticulado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3'!$H$263</c:f>
              <c:strCache>
                <c:ptCount val="1"/>
                <c:pt idx="0">
                  <c:v>Rede 2- reticulado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6-416D-A03B-777DE22379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6-416D-A03B-777DE22379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6-416D-A03B-777DE22379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6-416D-A03B-777DE223796F}"/>
              </c:ext>
            </c:extLst>
          </c:dPt>
          <c:val>
            <c:numRef>
              <c:f>'Rede 3'!$H$264:$H$267</c:f>
              <c:numCache>
                <c:formatCode>General</c:formatCode>
                <c:ptCount val="4"/>
                <c:pt idx="0">
                  <c:v>45</c:v>
                </c:pt>
                <c:pt idx="1">
                  <c:v>158</c:v>
                </c:pt>
                <c:pt idx="2">
                  <c:v>49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B6-416D-A03B-777DE223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 3</a:t>
            </a:r>
            <a:r>
              <a:rPr lang="pt-BR" baseline="0"/>
              <a:t> - </a:t>
            </a:r>
            <a:r>
              <a:rPr lang="pt-BR"/>
              <a:t>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79-4A92-A91C-F2BF1F070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79-4A92-A91C-F2BF1F070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79-4A92-A91C-F2BF1F070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79-4A92-A91C-F2BF1F070E7A}"/>
              </c:ext>
            </c:extLst>
          </c:dPt>
          <c:val>
            <c:numRef>
              <c:f>'Rede 3'!$I$264:$I$267</c:f>
              <c:numCache>
                <c:formatCode>General</c:formatCode>
                <c:ptCount val="4"/>
                <c:pt idx="0">
                  <c:v>45</c:v>
                </c:pt>
                <c:pt idx="1">
                  <c:v>161</c:v>
                </c:pt>
                <c:pt idx="2">
                  <c:v>48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79-4A92-A91C-F2BF1F07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3'!$E$263</c:f>
              <c:strCache>
                <c:ptCount val="1"/>
                <c:pt idx="0">
                  <c:v>Elementar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6-483D-B5F8-40BA4E62A7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6-483D-B5F8-40BA4E62A7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6-483D-B5F8-40BA4E62A7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6-483D-B5F8-40BA4E62A7BB}"/>
              </c:ext>
            </c:extLst>
          </c:dPt>
          <c:val>
            <c:numRef>
              <c:f>'Rede 3'!$E$264:$E$267</c:f>
              <c:numCache>
                <c:formatCode>General</c:formatCode>
                <c:ptCount val="4"/>
                <c:pt idx="0">
                  <c:v>24</c:v>
                </c:pt>
                <c:pt idx="1">
                  <c:v>194</c:v>
                </c:pt>
                <c:pt idx="2">
                  <c:v>32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6-483D-B5F8-40BA4E62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 Aleatória</a:t>
            </a:r>
            <a:r>
              <a:rPr lang="pt-BR" baseline="0"/>
              <a:t> reticulado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7-4FCA-A0E0-FE5C67E3E0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7-4FCA-A0E0-FE5C67E3E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7-4FCA-A0E0-FE5C67E3E0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7-4FCA-A0E0-FE5C67E3E0BF}"/>
              </c:ext>
            </c:extLst>
          </c:dPt>
          <c:val>
            <c:numRef>
              <c:f>Aleatória!$F$262:$F$265</c:f>
              <c:numCache>
                <c:formatCode>General</c:formatCode>
                <c:ptCount val="4"/>
                <c:pt idx="0">
                  <c:v>49</c:v>
                </c:pt>
                <c:pt idx="1">
                  <c:v>156</c:v>
                </c:pt>
                <c:pt idx="2">
                  <c:v>49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6-4FD5-9DBB-6EEE17AF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</a:t>
            </a:r>
            <a:r>
              <a:rPr lang="pt-BR" baseline="0"/>
              <a:t> Aleatória reticulado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7-45B0-BA12-99D33BCA8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7-45B0-BA12-99D33BCA8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7-45B0-BA12-99D33BCA8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7-45B0-BA12-99D33BCA8233}"/>
              </c:ext>
            </c:extLst>
          </c:dPt>
          <c:val>
            <c:numRef>
              <c:f>Aleatória!$G$262:$G$265</c:f>
              <c:numCache>
                <c:formatCode>General</c:formatCode>
                <c:ptCount val="4"/>
                <c:pt idx="0">
                  <c:v>31</c:v>
                </c:pt>
                <c:pt idx="1">
                  <c:v>159</c:v>
                </c:pt>
                <c:pt idx="2">
                  <c:v>58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FB1-8AF7-947FA43B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 Aleatória -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6-4A08-AEBD-FE8C414A4B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6-4A08-AEBD-FE8C414A4B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6-4A08-AEBD-FE8C414A4B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6-4A08-AEBD-FE8C414A4BFB}"/>
              </c:ext>
            </c:extLst>
          </c:dPt>
          <c:val>
            <c:numRef>
              <c:f>Aleatória!$I$262:$I$265</c:f>
              <c:numCache>
                <c:formatCode>General</c:formatCode>
                <c:ptCount val="4"/>
                <c:pt idx="0">
                  <c:v>45</c:v>
                </c:pt>
                <c:pt idx="1">
                  <c:v>161</c:v>
                </c:pt>
                <c:pt idx="2">
                  <c:v>48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0-4422-B61D-AD5AD453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</a:t>
            </a:r>
            <a:r>
              <a:rPr lang="pt-BR" baseline="0"/>
              <a:t> 1 reticulado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8-4869-8989-3E5B5F893B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F8-4869-8989-3E5B5F893B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F8-4869-8989-3E5B5F893B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F8-4869-8989-3E5B5F893B92}"/>
              </c:ext>
            </c:extLst>
          </c:dPt>
          <c:val>
            <c:numRef>
              <c:f>'Rede 1'!$F$264:$F$267</c:f>
              <c:numCache>
                <c:formatCode>General</c:formatCode>
                <c:ptCount val="4"/>
                <c:pt idx="0">
                  <c:v>60</c:v>
                </c:pt>
                <c:pt idx="1">
                  <c:v>163</c:v>
                </c:pt>
                <c:pt idx="2">
                  <c:v>27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4EEE-ADD0-4D47A966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Rede 1 reticulado 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F-4846-9C73-DDFC3731A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F-4846-9C73-DDFC3731A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F-4846-9C73-DDFC3731AA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F-4846-9C73-DDFC3731AA69}"/>
              </c:ext>
            </c:extLst>
          </c:dPt>
          <c:val>
            <c:numRef>
              <c:f>'Rede 1'!$G$264:$G$267</c:f>
              <c:numCache>
                <c:formatCode>General</c:formatCode>
                <c:ptCount val="4"/>
                <c:pt idx="0">
                  <c:v>42</c:v>
                </c:pt>
                <c:pt idx="1">
                  <c:v>182</c:v>
                </c:pt>
                <c:pt idx="2">
                  <c:v>25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9-4907-973B-0FFF7471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1'!$H$263</c:f>
              <c:strCache>
                <c:ptCount val="1"/>
                <c:pt idx="0">
                  <c:v>Rede 1- reticulado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C-40CB-8713-C4EAE3FEC5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C-40CB-8713-C4EAE3FEC5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CC-40CB-8713-C4EAE3FEC5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CC-40CB-8713-C4EAE3FEC5CB}"/>
              </c:ext>
            </c:extLst>
          </c:dPt>
          <c:val>
            <c:numRef>
              <c:f>'Rede 1'!$H$264:$H$267</c:f>
              <c:numCache>
                <c:formatCode>General</c:formatCode>
                <c:ptCount val="4"/>
                <c:pt idx="0">
                  <c:v>52</c:v>
                </c:pt>
                <c:pt idx="1">
                  <c:v>171</c:v>
                </c:pt>
                <c:pt idx="2">
                  <c:v>26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4-4B18-A832-CA9BEE4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 1 -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95-481A-9BF3-29E30E9AC45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95-481A-9BF3-29E30E9AC45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95-481A-9BF3-29E30E9AC45F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95-481A-9BF3-29E30E9AC45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95-481A-9BF3-29E30E9AC4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95-481A-9BF3-29E30E9AC45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95-481A-9BF3-29E30E9AC45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9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795-481A-9BF3-29E30E9AC45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'Rede 1'!$I$264:$I$267</c:f>
              <c:numCache>
                <c:formatCode>General</c:formatCode>
                <c:ptCount val="4"/>
                <c:pt idx="0">
                  <c:v>46</c:v>
                </c:pt>
                <c:pt idx="1">
                  <c:v>180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8-42B1-8E02-AE0EACD110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2'!$E$263</c:f>
              <c:strCache>
                <c:ptCount val="1"/>
                <c:pt idx="0">
                  <c:v>Elementar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4-46D9-A1E4-20832A8738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4-46D9-A1E4-20832A8738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4-46D9-A1E4-20832A8738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F4-46D9-A1E4-20832A873828}"/>
              </c:ext>
            </c:extLst>
          </c:dPt>
          <c:val>
            <c:numRef>
              <c:f>'Rede 2'!$E$264:$E$267</c:f>
              <c:numCache>
                <c:formatCode>General</c:formatCode>
                <c:ptCount val="4"/>
                <c:pt idx="0">
                  <c:v>24</c:v>
                </c:pt>
                <c:pt idx="1">
                  <c:v>194</c:v>
                </c:pt>
                <c:pt idx="2">
                  <c:v>32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4-46D9-A1E4-20832A87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Rede</a:t>
            </a:r>
            <a:r>
              <a:rPr lang="pt-BR" baseline="0"/>
              <a:t> 2 reticulado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C-478C-8093-F06DEA8B5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C-478C-8093-F06DEA8B5D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DC-478C-8093-F06DEA8B5D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DC-478C-8093-F06DEA8B5D71}"/>
              </c:ext>
            </c:extLst>
          </c:dPt>
          <c:val>
            <c:numRef>
              <c:f>'Rede 2'!$F$264:$F$267</c:f>
              <c:numCache>
                <c:formatCode>General</c:formatCode>
                <c:ptCount val="4"/>
                <c:pt idx="0">
                  <c:v>71</c:v>
                </c:pt>
                <c:pt idx="1">
                  <c:v>141</c:v>
                </c:pt>
                <c:pt idx="2">
                  <c:v>40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DC-478C-8093-F06DEA8B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Rede 2 reticulado 2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FF-45B8-8C88-44FF6696EF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FF-45B8-8C88-44FF6696EF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FF-45B8-8C88-44FF6696EF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FF-45B8-8C88-44FF6696EFBC}"/>
              </c:ext>
            </c:extLst>
          </c:dPt>
          <c:val>
            <c:numRef>
              <c:f>'Rede 2'!$G$264:$G$267</c:f>
              <c:numCache>
                <c:formatCode>General</c:formatCode>
                <c:ptCount val="4"/>
                <c:pt idx="0">
                  <c:v>53</c:v>
                </c:pt>
                <c:pt idx="1">
                  <c:v>153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FF-45B8-8C88-44FF6696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 2- reticulado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'Rede 2'!$H$263</c:f>
              <c:strCache>
                <c:ptCount val="1"/>
                <c:pt idx="0">
                  <c:v>Rede 2- reticulado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F-4BEE-88C2-60F5C43CFB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F-4BEE-88C2-60F5C43CFB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2F-4BEE-88C2-60F5C43CFB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F-4BEE-88C2-60F5C43CFB5E}"/>
              </c:ext>
            </c:extLst>
          </c:dPt>
          <c:val>
            <c:numRef>
              <c:f>'Rede 2'!$H$264:$H$267</c:f>
              <c:numCache>
                <c:formatCode>General</c:formatCode>
                <c:ptCount val="4"/>
                <c:pt idx="0">
                  <c:v>53</c:v>
                </c:pt>
                <c:pt idx="1">
                  <c:v>155</c:v>
                </c:pt>
                <c:pt idx="2">
                  <c:v>38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F-4BEE-88C2-60F5C43C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202746</xdr:colOff>
      <xdr:row>271</xdr:row>
      <xdr:rowOff>19050</xdr:rowOff>
    </xdr:from>
    <xdr:to>
      <xdr:col>6</xdr:col>
      <xdr:colOff>628650</xdr:colOff>
      <xdr:row>285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47357E-B44B-4683-842D-CA2721134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650422</xdr:colOff>
      <xdr:row>291</xdr:row>
      <xdr:rowOff>160564</xdr:rowOff>
    </xdr:from>
    <xdr:to>
      <xdr:col>4</xdr:col>
      <xdr:colOff>628650</xdr:colOff>
      <xdr:row>299</xdr:row>
      <xdr:rowOff>74840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49C9A-62CF-4C20-8E91-67192894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779688</xdr:colOff>
      <xdr:row>290</xdr:row>
      <xdr:rowOff>106136</xdr:rowOff>
    </xdr:from>
    <xdr:to>
      <xdr:col>9</xdr:col>
      <xdr:colOff>609599</xdr:colOff>
      <xdr:row>298</xdr:row>
      <xdr:rowOff>172811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081714-BF26-4736-A3E9-9102D1BDC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542244</xdr:colOff>
      <xdr:row>294</xdr:row>
      <xdr:rowOff>187780</xdr:rowOff>
    </xdr:from>
    <xdr:to>
      <xdr:col>7</xdr:col>
      <xdr:colOff>336096</xdr:colOff>
      <xdr:row>303</xdr:row>
      <xdr:rowOff>54430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E0D39A-914A-4519-BCA8-C133228B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633412</xdr:colOff>
      <xdr:row>271</xdr:row>
      <xdr:rowOff>14287</xdr:rowOff>
    </xdr:from>
    <xdr:to>
      <xdr:col>9</xdr:col>
      <xdr:colOff>1252537</xdr:colOff>
      <xdr:row>285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846AE54-61A9-4265-BA7C-ABC9FF75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269</xdr:row>
      <xdr:rowOff>19049</xdr:rowOff>
    </xdr:from>
    <xdr:to>
      <xdr:col>4</xdr:col>
      <xdr:colOff>952500</xdr:colOff>
      <xdr:row>276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B8A942-4E18-4F6F-B6C2-786E38AFE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269</xdr:row>
      <xdr:rowOff>133350</xdr:rowOff>
    </xdr:from>
    <xdr:to>
      <xdr:col>6</xdr:col>
      <xdr:colOff>533400</xdr:colOff>
      <xdr:row>277</xdr:row>
      <xdr:rowOff>47626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5F8754-18FE-4F2C-A863-A3EE50B5C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1323974</xdr:colOff>
      <xdr:row>277</xdr:row>
      <xdr:rowOff>133350</xdr:rowOff>
    </xdr:from>
    <xdr:to>
      <xdr:col>4</xdr:col>
      <xdr:colOff>1085849</xdr:colOff>
      <xdr:row>286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E33340-F0F1-49E1-9888-CB1050387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1195387</xdr:colOff>
      <xdr:row>277</xdr:row>
      <xdr:rowOff>133351</xdr:rowOff>
    </xdr:from>
    <xdr:to>
      <xdr:col>6</xdr:col>
      <xdr:colOff>485775</xdr:colOff>
      <xdr:row>286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D2C441-641D-4F88-9563-7CF65DA59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633412</xdr:colOff>
      <xdr:row>271</xdr:row>
      <xdr:rowOff>14287</xdr:rowOff>
    </xdr:from>
    <xdr:to>
      <xdr:col>9</xdr:col>
      <xdr:colOff>1252537</xdr:colOff>
      <xdr:row>285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388D-0E04-44F7-B6BF-705B8EDB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269</xdr:row>
      <xdr:rowOff>19049</xdr:rowOff>
    </xdr:from>
    <xdr:to>
      <xdr:col>4</xdr:col>
      <xdr:colOff>952500</xdr:colOff>
      <xdr:row>276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79F89E-2DE4-4E0A-8935-B2FB1448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269</xdr:row>
      <xdr:rowOff>133350</xdr:rowOff>
    </xdr:from>
    <xdr:to>
      <xdr:col>6</xdr:col>
      <xdr:colOff>533400</xdr:colOff>
      <xdr:row>277</xdr:row>
      <xdr:rowOff>47626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30341-035A-45D0-8356-8F7AD85D8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1323974</xdr:colOff>
      <xdr:row>277</xdr:row>
      <xdr:rowOff>133350</xdr:rowOff>
    </xdr:from>
    <xdr:to>
      <xdr:col>4</xdr:col>
      <xdr:colOff>1085849</xdr:colOff>
      <xdr:row>286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F823E5-2E11-4E8B-9F02-9C4B0DEC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1195387</xdr:colOff>
      <xdr:row>277</xdr:row>
      <xdr:rowOff>133351</xdr:rowOff>
    </xdr:from>
    <xdr:to>
      <xdr:col>6</xdr:col>
      <xdr:colOff>485775</xdr:colOff>
      <xdr:row>286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668F58-50D9-4951-973D-112E4AB3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633412</xdr:colOff>
      <xdr:row>271</xdr:row>
      <xdr:rowOff>14287</xdr:rowOff>
    </xdr:from>
    <xdr:to>
      <xdr:col>9</xdr:col>
      <xdr:colOff>1252537</xdr:colOff>
      <xdr:row>285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367D6C-E9BC-4DB8-8C97-C4FF4385A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269</xdr:row>
      <xdr:rowOff>0</xdr:rowOff>
    </xdr:from>
    <xdr:to>
      <xdr:col>5</xdr:col>
      <xdr:colOff>209550</xdr:colOff>
      <xdr:row>276</xdr:row>
      <xdr:rowOff>152401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E2DF21-2FC0-457F-AE40-5451EA314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280986</xdr:colOff>
      <xdr:row>274</xdr:row>
      <xdr:rowOff>133351</xdr:rowOff>
    </xdr:from>
    <xdr:to>
      <xdr:col>9</xdr:col>
      <xdr:colOff>19049</xdr:colOff>
      <xdr:row>284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8204C-2FE0-4797-9AAE-80F2C0BE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214312</xdr:colOff>
      <xdr:row>279</xdr:row>
      <xdr:rowOff>128588</xdr:rowOff>
    </xdr:from>
    <xdr:to>
      <xdr:col>5</xdr:col>
      <xdr:colOff>323850</xdr:colOff>
      <xdr:row>289</xdr:row>
      <xdr:rowOff>123826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AA8417-1167-41CB-B300-BFA78E76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270</xdr:row>
      <xdr:rowOff>52387</xdr:rowOff>
    </xdr:from>
    <xdr:to>
      <xdr:col>16</xdr:col>
      <xdr:colOff>195262</xdr:colOff>
      <xdr:row>284</xdr:row>
      <xdr:rowOff>128587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D9EEB94-A0BE-4B29-83AF-4DE103002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C6A01E-17D1-4214-AC1F-BB2596926807}" name="Tabela4" displayName="Tabela4" ref="A263:B519" totalsRowShown="0">
  <autoFilter ref="A263:B519" xr:uid="{0D1008CA-8572-4197-A084-97D5CFB3097D}"/>
  <sortState xmlns:xlrd2="http://schemas.microsoft.com/office/spreadsheetml/2017/richdata2" ref="A264:B519">
    <sortCondition ref="A263:A519"/>
  </sortState>
  <tableColumns count="2">
    <tableColumn id="1" xr3:uid="{00DD9380-4897-4600-9CE9-96CF9D7C03AA}" name="Elementar"/>
    <tableColumn id="2" xr3:uid="{9B4D470A-C713-4B62-A61E-89B448B97AB8}" name="Coluna1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0E1266-356F-405A-B959-AE5842766134}" name="Tabela53911" displayName="Tabela53911" ref="A1:G257" totalsRowShown="0" headerRowDxfId="6" dataDxfId="5">
  <autoFilter ref="A1:G257" xr:uid="{B81B8ED5-E6E5-4D7D-AF65-3149D41C08BD}"/>
  <tableColumns count="7">
    <tableColumn id="1" xr3:uid="{2F4B8B20-A51A-4B42-ACFB-2C0BC8CC864C}" name="Regra" dataDxfId="4"/>
    <tableColumn id="2" xr3:uid="{37917B35-2718-429A-99AF-DD92FBF73130}" name="Rede Aleatória reticulado 1"/>
    <tableColumn id="3" xr3:uid="{C01EC38F-DC57-4E62-85A8-58CFA2E0AE11}" name="Rede Aleatória reticulado 2"/>
    <tableColumn id="4" xr3:uid="{808F32A9-CEC6-4E33-A8AC-10A07245CB43}" name="Rede Aleatória reticulado 3"/>
    <tableColumn id="5" xr3:uid="{5032994D-7CDF-4B44-A127-AB7D8C0338CF}" name="Rede Aleatória reticulado Moda" dataDxfId="3">
      <calculatedColumnFormula>MODE(B2,C2,D2)</calculatedColumnFormula>
    </tableColumn>
    <tableColumn id="6" xr3:uid="{6012B496-3388-4477-94F5-C1B4D34678BB}" name="Rede 3 desempate"/>
    <tableColumn id="7" xr3:uid="{294B8175-C703-438D-BA43-4ED2035A1615}" name="Final" dataDxfId="2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6F2BD5-0D8E-4211-8473-A53B87ABD66C}" name="Tabela641012" displayName="Tabela641012" ref="D261:I266" totalsRowCount="1">
  <autoFilter ref="D261:I265" xr:uid="{BB5C6045-273E-4A26-9FEE-04913AA1C4BF}"/>
  <tableColumns count="6">
    <tableColumn id="1" xr3:uid="{04B98702-9EC0-4AE4-B260-504D665702C3}" name="Classe"/>
    <tableColumn id="2" xr3:uid="{0F889B05-0284-46E4-B45A-FE999D0FF1F0}" name="Elementar"/>
    <tableColumn id="3" xr3:uid="{31D2F8B5-60B1-491D-9452-ACB70F0E2186}" name="Rede Aleatória- reticulado 1"/>
    <tableColumn id="4" xr3:uid="{D6748DC1-7B7A-443B-BF66-E22FC75BB3F9}" name="Rede Aleatória- reticulado 2"/>
    <tableColumn id="5" xr3:uid="{C079338C-BD7A-44AA-83EF-8271FC815E89}" name="Rede Aleatória- reticulado 3"/>
    <tableColumn id="6" xr3:uid="{7268CB11-3525-4B3F-8062-0598C6DAB78D}" name="Rede Aleatória - Final" totalsRowFunction="custom" dataDxfId="1" totalsRowDxfId="0">
      <calculatedColumnFormula>COUNTIF(Tabela539[Final],"1")</calculatedColumnFormula>
      <totalsRowFormula>SUM(Tabela641012[Rede Aleatória - Final])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9DC9D9-CB47-4266-A234-D732E9B3FC48}" name="Tabela5" displayName="Tabela5" ref="A1:G257" totalsRowShown="0" headerRowDxfId="34" dataDxfId="33">
  <autoFilter ref="A1:G257" xr:uid="{46221041-0149-41D5-8951-E41420F0991A}"/>
  <tableColumns count="7">
    <tableColumn id="1" xr3:uid="{73B0010E-E8A4-42A9-B522-FD7E4269722A}" name="Regra" dataDxfId="32"/>
    <tableColumn id="2" xr3:uid="{E3F84ADD-7066-4949-AE6F-FB697403B5D5}" name="Rede 1 reticulado 1" dataDxfId="31"/>
    <tableColumn id="3" xr3:uid="{79B5677D-D9AF-480D-8A71-0EADC2E4C563}" name="Rede 1 reticulado 2" dataDxfId="30"/>
    <tableColumn id="4" xr3:uid="{BDE8B9C6-B0BF-4ABB-9C4A-7CE4A50845A9}" name="Rede 1 reticulado 3" dataDxfId="29"/>
    <tableColumn id="5" xr3:uid="{164E7C07-4534-4806-BEC6-DBE257FBD24B}" name="Rede 1 reticulado Moda" dataDxfId="28">
      <calculatedColumnFormula>MODE(Tabela5[[#This Row],[Rede 1 reticulado 1]],Tabela5[[#This Row],[Rede 1 reticulado 2]],Tabela5[[#This Row],[Rede 1 reticulado 3]])</calculatedColumnFormula>
    </tableColumn>
    <tableColumn id="6" xr3:uid="{8A0114DF-5CF6-431B-93F9-4E2F4707AA94}" name="Rede 1 desempate" dataDxfId="27"/>
    <tableColumn id="7" xr3:uid="{CE9617FD-4347-4FE2-B197-414776F14B36}" name="Final" dataDxfId="26">
      <calculatedColumnFormula>MODE(Tabela5[[#This Row],[Rede 1 reticulado 1]],Tabela5[[#This Row],[Rede 1 reticulado 2]],Tabela5[[#This Row],[Rede 1 reticulado 3]])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0C4BEB-3A7C-4287-82E1-DE8FD630AE67}" name="Tabela6" displayName="Tabela6" ref="D263:I267" totalsRowShown="0">
  <autoFilter ref="D263:I267" xr:uid="{53433C88-529B-4AA8-9BA0-D6F1690A2B77}"/>
  <tableColumns count="6">
    <tableColumn id="1" xr3:uid="{23626733-CC66-43D1-A67F-608DE17FBD74}" name="Classe"/>
    <tableColumn id="2" xr3:uid="{EF2803E8-6CA9-41CD-8A12-0A3FF1359E98}" name="Elementar"/>
    <tableColumn id="3" xr3:uid="{3DF27CB4-E9DB-4896-8737-E466262B7F7C}" name="Rede 1- reticulado 1"/>
    <tableColumn id="4" xr3:uid="{3A77FABC-3F8D-443D-AD67-85E1CB2ABAB6}" name="Rede 1- reticulado 2"/>
    <tableColumn id="5" xr3:uid="{CD7B7E29-4992-4041-8420-BBA955F0B24D}" name="Rede 1- reticulado 3"/>
    <tableColumn id="6" xr3:uid="{FD28F951-1356-4599-9FCF-994A8023C2E6}" name="Rede 1 - Final" dataDxfId="25">
      <calculatedColumnFormula>COUNTIF(Tabela5[Final],"1")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59D36-E5B5-4B56-9584-BF60D8EC93F1}" name="Tabela42" displayName="Tabela42" ref="A263:B519" totalsRowShown="0">
  <autoFilter ref="A263:B519" xr:uid="{0D1008CA-8572-4197-A084-97D5CFB3097D}"/>
  <sortState xmlns:xlrd2="http://schemas.microsoft.com/office/spreadsheetml/2017/richdata2" ref="A264:B519">
    <sortCondition ref="A263:A519"/>
  </sortState>
  <tableColumns count="2">
    <tableColumn id="1" xr3:uid="{BCA8FFC8-B34E-49E7-A10F-8924E9EE15A9}" name="Elementar"/>
    <tableColumn id="2" xr3:uid="{C04892CB-F278-4852-8045-D9B9281B7476}" name="Coluna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00E5D8-A8BF-43A7-B5C6-827673863321}" name="Tabela53" displayName="Tabela53" ref="A1:G257" totalsRowShown="0" headerRowDxfId="24" dataDxfId="23">
  <autoFilter ref="A1:G257" xr:uid="{46221041-0149-41D5-8951-E41420F0991A}"/>
  <tableColumns count="7">
    <tableColumn id="1" xr3:uid="{3E11FC75-A759-4E25-A138-26313E3325C8}" name="Regra" dataDxfId="22"/>
    <tableColumn id="2" xr3:uid="{A122EB59-D26A-4182-B2CC-8F4A4208E231}" name="Rede 2 reticulado 1" dataDxfId="21"/>
    <tableColumn id="3" xr3:uid="{CFC392FA-7425-49FE-A91B-31A8EF8B0244}" name="Rede 2 reticulado 2" dataDxfId="20"/>
    <tableColumn id="4" xr3:uid="{3ED58854-2F6E-4637-88FE-E41A54840DF2}" name="Rede 2 reticulado 3" dataDxfId="19"/>
    <tableColumn id="5" xr3:uid="{06C7E37E-1EA7-4EA4-9CD5-474F8491275F}" name="Rede 2 reticulado Moda" dataDxfId="18">
      <calculatedColumnFormula>MODE(Tabela53[[#This Row],[Rede 2 reticulado 1]],Tabela53[[#This Row],[Rede 2 reticulado 2]],Tabela53[[#This Row],[Rede 2 reticulado 3]])</calculatedColumnFormula>
    </tableColumn>
    <tableColumn id="6" xr3:uid="{2C6A88F5-F55D-48C1-A838-EE746FDC6958}" name="Rede 2 desempate" dataDxfId="17"/>
    <tableColumn id="7" xr3:uid="{BD40AC9D-1164-4966-A6FB-5636888C52BC}" name="Final" dataDxfId="16">
      <calculatedColumnFormula>MODE(Tabela53[[#This Row],[Rede 2 reticulado 1]],Tabela53[[#This Row],[Rede 2 reticulado 2]],Tabela53[[#This Row],[Rede 2 reticulado 3]])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55FBB-49C8-4787-915D-56052F130326}" name="Tabela64" displayName="Tabela64" ref="D263:I268" totalsRowCount="1">
  <autoFilter ref="D263:I267" xr:uid="{53433C88-529B-4AA8-9BA0-D6F1690A2B77}"/>
  <tableColumns count="6">
    <tableColumn id="1" xr3:uid="{56D33E52-11BB-4A84-BA9F-18B2F0F19768}" name="Classe"/>
    <tableColumn id="2" xr3:uid="{9250D6DB-4DCD-4540-8DC3-9A4F7B1D0DD4}" name="Elementar"/>
    <tableColumn id="3" xr3:uid="{51F14EB6-F6DB-47AF-82FE-092A725891B2}" name="Rede 2- reticulado 1"/>
    <tableColumn id="4" xr3:uid="{0F928664-AC31-4B9E-A008-D573B37DF72E}" name="Rede 2- reticulado 2"/>
    <tableColumn id="5" xr3:uid="{B5AAC12E-5305-4650-8EE7-DA85F9560137}" name="Rede 2- reticulado 3"/>
    <tableColumn id="6" xr3:uid="{BEB8B0D3-4249-44C2-92D7-D02BBF346203}" name="Rede 2 - Final" totalsRowFunction="custom" dataDxfId="15" totalsRowDxfId="14">
      <calculatedColumnFormula>COUNTIF(Tabela53[Final],"1")</calculatedColumnFormula>
      <totalsRowFormula>SUM(Tabela64[Rede 2 - Final])</totalsRow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AC5A9B-0E30-4668-9574-42107AED340C}" name="Tabela428" displayName="Tabela428" ref="A263:B519" totalsRowShown="0">
  <autoFilter ref="A263:B519" xr:uid="{0D1008CA-8572-4197-A084-97D5CFB3097D}"/>
  <sortState xmlns:xlrd2="http://schemas.microsoft.com/office/spreadsheetml/2017/richdata2" ref="A264:B519">
    <sortCondition ref="A263:A519"/>
  </sortState>
  <tableColumns count="2">
    <tableColumn id="1" xr3:uid="{06E9D87A-4B09-445F-9EB6-A0FF0342B520}" name="Elementar"/>
    <tableColumn id="2" xr3:uid="{BF7FA915-A94D-46A4-8AAA-5543518F75DA}" name="Coluna1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A5E988-D757-4D0D-80FA-932033DBC98B}" name="Tabela539" displayName="Tabela539" ref="A1:G257" totalsRowShown="0" headerRowDxfId="13" dataDxfId="12">
  <autoFilter ref="A1:G257" xr:uid="{46221041-0149-41D5-8951-E41420F0991A}"/>
  <tableColumns count="7">
    <tableColumn id="1" xr3:uid="{E6EB48B1-7992-4960-AD61-500D95D782C2}" name="Regra" dataDxfId="11"/>
    <tableColumn id="2" xr3:uid="{6F76248A-E005-4B70-9202-41C7E0FE67F5}" name="Rede 3 reticulado 1"/>
    <tableColumn id="3" xr3:uid="{F26FD5BB-01E7-4012-9D9A-7117303BEE67}" name="Rede 3 reticulado 2"/>
    <tableColumn id="4" xr3:uid="{9EFC4108-A7B1-4833-968D-D67CAC360CBE}" name="Rede 3 reticulado 3"/>
    <tableColumn id="5" xr3:uid="{F0B8FFAB-DF69-415B-A5B0-F9E9AEAD9D6D}" name="Rede 3 reticulado Moda" dataDxfId="10">
      <calculatedColumnFormula>MODE(Tabela539[[#This Row],[Rede 3 reticulado 1]],Tabela539[[#This Row],[Rede 3 reticulado 2]],Tabela539[[#This Row],[Rede 3 reticulado 3]])</calculatedColumnFormula>
    </tableColumn>
    <tableColumn id="6" xr3:uid="{6EEA5616-5BE6-4C57-93FE-F9C7C3496B36}" name="Rede 3 desempate"/>
    <tableColumn id="7" xr3:uid="{107E848E-5CF8-44B5-A2CC-E9F58B6F6C80}" name="Final" dataDxfId="9">
      <calculatedColumnFormula>MODE(Tabela539[[#This Row],[Rede 3 reticulado 1]],Tabela539[[#This Row],[Rede 3 reticulado 2]],Tabela539[[#This Row],[Rede 3 reticulado 3]])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BFE9D2-88E1-4F33-8F43-EF57E0038D44}" name="Tabela6410" displayName="Tabela6410" ref="D263:I268" totalsRowCount="1">
  <autoFilter ref="D263:I267" xr:uid="{53433C88-529B-4AA8-9BA0-D6F1690A2B77}"/>
  <tableColumns count="6">
    <tableColumn id="1" xr3:uid="{8BE6A0A5-8566-4CA5-8BE9-A21884AD6D67}" name="Classe"/>
    <tableColumn id="2" xr3:uid="{C96F2433-E6D0-4ACA-A406-232F64262474}" name="Elementar"/>
    <tableColumn id="3" xr3:uid="{504B7B7D-AE09-4787-A415-F26C58BC9549}" name="Rede 2- reticulado 1"/>
    <tableColumn id="4" xr3:uid="{727ADB0D-EA1D-4400-BFD1-13D9CB1AB453}" name="Rede 2- reticulado 2"/>
    <tableColumn id="5" xr3:uid="{85BBA974-13E0-4302-A584-EF7CFC2253FF}" name="Rede 2- reticulado 3"/>
    <tableColumn id="6" xr3:uid="{61940E8C-D623-4004-BBF1-1771C88902A3}" name="Rede 2 - Final" totalsRowFunction="custom" dataDxfId="8" totalsRowDxfId="7">
      <calculatedColumnFormula>COUNTIF(Tabela539[Final],"1")</calculatedColumnFormula>
      <totalsRowFormula>SUM(Tabela6410[Rede 2 - Final])</totalsRow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2511-90FF-4626-8A91-045416584FDE}">
  <dimension ref="A1:I519"/>
  <sheetViews>
    <sheetView tabSelected="1" topLeftCell="D268" zoomScaleNormal="100" workbookViewId="0">
      <selection activeCell="F287" sqref="F287"/>
    </sheetView>
  </sheetViews>
  <sheetFormatPr defaultRowHeight="15" x14ac:dyDescent="0.25"/>
  <cols>
    <col min="1" max="1" width="13" customWidth="1"/>
    <col min="2" max="2" width="21" customWidth="1"/>
    <col min="3" max="3" width="22.5703125" customWidth="1"/>
    <col min="4" max="4" width="17.140625" customWidth="1"/>
    <col min="5" max="5" width="28.28515625" customWidth="1"/>
    <col min="6" max="8" width="20.7109375" customWidth="1"/>
    <col min="9" max="9" width="17.85546875" customWidth="1"/>
    <col min="10" max="10" width="19.7109375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11</v>
      </c>
      <c r="F1" s="1" t="s">
        <v>10</v>
      </c>
      <c r="G1" s="1" t="s">
        <v>12</v>
      </c>
    </row>
    <row r="2" spans="1:7" x14ac:dyDescent="0.25">
      <c r="A2" s="1">
        <v>0</v>
      </c>
      <c r="B2" s="1">
        <v>1</v>
      </c>
      <c r="C2" s="1">
        <v>1</v>
      </c>
      <c r="D2" s="1">
        <v>1</v>
      </c>
      <c r="E2" s="1">
        <f>MODE(Tabela5[[#This Row],[Rede 1 reticulado 1]],Tabela5[[#This Row],[Rede 1 reticulado 2]],Tabela5[[#This Row],[Rede 1 reticulado 3]])</f>
        <v>1</v>
      </c>
      <c r="F2" s="1"/>
      <c r="G2" s="1">
        <f>MODE(Tabela5[[#This Row],[Rede 1 reticulado 1]],Tabela5[[#This Row],[Rede 1 reticulado 2]],Tabela5[[#This Row],[Rede 1 reticulado 3]])</f>
        <v>1</v>
      </c>
    </row>
    <row r="3" spans="1:7" x14ac:dyDescent="0.25">
      <c r="A3" s="1">
        <v>1</v>
      </c>
      <c r="B3" s="1">
        <v>1</v>
      </c>
      <c r="C3" s="1">
        <v>1</v>
      </c>
      <c r="D3" s="1">
        <v>1</v>
      </c>
      <c r="E3" s="1">
        <f>MODE(Tabela5[[#This Row],[Rede 1 reticulado 1]],Tabela5[[#This Row],[Rede 1 reticulado 2]],Tabela5[[#This Row],[Rede 1 reticulado 3]])</f>
        <v>1</v>
      </c>
      <c r="F3" s="1"/>
      <c r="G3" s="1">
        <f>MODE(Tabela5[[#This Row],[Rede 1 reticulado 1]],Tabela5[[#This Row],[Rede 1 reticulado 2]],Tabela5[[#This Row],[Rede 1 reticulado 3]])</f>
        <v>1</v>
      </c>
    </row>
    <row r="4" spans="1:7" x14ac:dyDescent="0.25">
      <c r="A4" s="1">
        <v>2</v>
      </c>
      <c r="B4" s="1">
        <v>1</v>
      </c>
      <c r="C4" s="1">
        <v>1</v>
      </c>
      <c r="D4" s="1">
        <v>1</v>
      </c>
      <c r="E4" s="1">
        <f>MODE(Tabela5[[#This Row],[Rede 1 reticulado 1]],Tabela5[[#This Row],[Rede 1 reticulado 2]],Tabela5[[#This Row],[Rede 1 reticulado 3]])</f>
        <v>1</v>
      </c>
      <c r="F4" s="1"/>
      <c r="G4" s="1">
        <f>MODE(Tabela5[[#This Row],[Rede 1 reticulado 1]],Tabela5[[#This Row],[Rede 1 reticulado 2]],Tabela5[[#This Row],[Rede 1 reticulado 3]])</f>
        <v>1</v>
      </c>
    </row>
    <row r="5" spans="1:7" x14ac:dyDescent="0.25">
      <c r="A5" s="1">
        <v>3</v>
      </c>
      <c r="B5" s="1">
        <v>2</v>
      </c>
      <c r="C5" s="1">
        <v>1</v>
      </c>
      <c r="D5" s="1">
        <v>1</v>
      </c>
      <c r="E5" s="1">
        <f>MODE(Tabela5[[#This Row],[Rede 1 reticulado 1]],Tabela5[[#This Row],[Rede 1 reticulado 2]],Tabela5[[#This Row],[Rede 1 reticulado 3]])</f>
        <v>1</v>
      </c>
      <c r="F5" s="1"/>
      <c r="G5" s="1">
        <f>MODE(Tabela5[[#This Row],[Rede 1 reticulado 1]],Tabela5[[#This Row],[Rede 1 reticulado 2]],Tabela5[[#This Row],[Rede 1 reticulado 3]])</f>
        <v>1</v>
      </c>
    </row>
    <row r="6" spans="1:7" x14ac:dyDescent="0.25">
      <c r="A6" s="1">
        <v>4</v>
      </c>
      <c r="B6" s="1">
        <v>1</v>
      </c>
      <c r="C6" s="1">
        <v>1</v>
      </c>
      <c r="D6" s="1">
        <v>1</v>
      </c>
      <c r="E6" s="1">
        <f>MODE(Tabela5[[#This Row],[Rede 1 reticulado 1]],Tabela5[[#This Row],[Rede 1 reticulado 2]],Tabela5[[#This Row],[Rede 1 reticulado 3]])</f>
        <v>1</v>
      </c>
      <c r="F6" s="1"/>
      <c r="G6" s="1">
        <f>MODE(Tabela5[[#This Row],[Rede 1 reticulado 1]],Tabela5[[#This Row],[Rede 1 reticulado 2]],Tabela5[[#This Row],[Rede 1 reticulado 3]])</f>
        <v>1</v>
      </c>
    </row>
    <row r="7" spans="1:7" x14ac:dyDescent="0.25">
      <c r="A7" s="1">
        <v>5</v>
      </c>
      <c r="B7" s="1">
        <v>1</v>
      </c>
      <c r="C7" s="1">
        <v>1</v>
      </c>
      <c r="D7" s="1">
        <v>1</v>
      </c>
      <c r="E7" s="1">
        <f>MODE(Tabela5[[#This Row],[Rede 1 reticulado 1]],Tabela5[[#This Row],[Rede 1 reticulado 2]],Tabela5[[#This Row],[Rede 1 reticulado 3]])</f>
        <v>1</v>
      </c>
      <c r="F7" s="1"/>
      <c r="G7" s="1">
        <f>MODE(Tabela5[[#This Row],[Rede 1 reticulado 1]],Tabela5[[#This Row],[Rede 1 reticulado 2]],Tabela5[[#This Row],[Rede 1 reticulado 3]])</f>
        <v>1</v>
      </c>
    </row>
    <row r="8" spans="1:7" x14ac:dyDescent="0.25">
      <c r="A8" s="1">
        <v>6</v>
      </c>
      <c r="B8" s="1">
        <v>1</v>
      </c>
      <c r="C8" s="1">
        <v>1</v>
      </c>
      <c r="D8" s="1">
        <v>1</v>
      </c>
      <c r="E8" s="1">
        <f>MODE(Tabela5[[#This Row],[Rede 1 reticulado 1]],Tabela5[[#This Row],[Rede 1 reticulado 2]],Tabela5[[#This Row],[Rede 1 reticulado 3]])</f>
        <v>1</v>
      </c>
      <c r="F8" s="1"/>
      <c r="G8" s="1">
        <f>MODE(Tabela5[[#This Row],[Rede 1 reticulado 1]],Tabela5[[#This Row],[Rede 1 reticulado 2]],Tabela5[[#This Row],[Rede 1 reticulado 3]])</f>
        <v>1</v>
      </c>
    </row>
    <row r="9" spans="1:7" x14ac:dyDescent="0.25">
      <c r="A9" s="1">
        <v>7</v>
      </c>
      <c r="B9" s="1">
        <v>1</v>
      </c>
      <c r="C9" s="1">
        <v>1</v>
      </c>
      <c r="D9" s="1">
        <v>1</v>
      </c>
      <c r="E9" s="1">
        <f>MODE(Tabela5[[#This Row],[Rede 1 reticulado 1]],Tabela5[[#This Row],[Rede 1 reticulado 2]],Tabela5[[#This Row],[Rede 1 reticulado 3]])</f>
        <v>1</v>
      </c>
      <c r="F9" s="1"/>
      <c r="G9" s="1">
        <f>MODE(Tabela5[[#This Row],[Rede 1 reticulado 1]],Tabela5[[#This Row],[Rede 1 reticulado 2]],Tabela5[[#This Row],[Rede 1 reticulado 3]])</f>
        <v>1</v>
      </c>
    </row>
    <row r="10" spans="1:7" x14ac:dyDescent="0.25">
      <c r="A10" s="1">
        <v>8</v>
      </c>
      <c r="B10" s="1">
        <v>1</v>
      </c>
      <c r="C10" s="1">
        <v>1</v>
      </c>
      <c r="D10" s="1">
        <v>1</v>
      </c>
      <c r="E10" s="1">
        <f>MODE(Tabela5[[#This Row],[Rede 1 reticulado 1]],Tabela5[[#This Row],[Rede 1 reticulado 2]],Tabela5[[#This Row],[Rede 1 reticulado 3]])</f>
        <v>1</v>
      </c>
      <c r="F10" s="1"/>
      <c r="G10" s="1">
        <f>MODE(Tabela5[[#This Row],[Rede 1 reticulado 1]],Tabela5[[#This Row],[Rede 1 reticulado 2]],Tabela5[[#This Row],[Rede 1 reticulado 3]])</f>
        <v>1</v>
      </c>
    </row>
    <row r="11" spans="1:7" x14ac:dyDescent="0.25">
      <c r="A11" s="1">
        <v>9</v>
      </c>
      <c r="B11" s="1">
        <v>1</v>
      </c>
      <c r="C11" s="1">
        <v>1</v>
      </c>
      <c r="D11" s="1">
        <v>1</v>
      </c>
      <c r="E11" s="1">
        <f>MODE(Tabela5[[#This Row],[Rede 1 reticulado 1]],Tabela5[[#This Row],[Rede 1 reticulado 2]],Tabela5[[#This Row],[Rede 1 reticulado 3]])</f>
        <v>1</v>
      </c>
      <c r="F11" s="1"/>
      <c r="G11" s="1">
        <f>MODE(Tabela5[[#This Row],[Rede 1 reticulado 1]],Tabela5[[#This Row],[Rede 1 reticulado 2]],Tabela5[[#This Row],[Rede 1 reticulado 3]])</f>
        <v>1</v>
      </c>
    </row>
    <row r="12" spans="1:7" x14ac:dyDescent="0.25">
      <c r="A12" s="1">
        <v>10</v>
      </c>
      <c r="B12" s="1">
        <v>1</v>
      </c>
      <c r="C12" s="1">
        <v>1</v>
      </c>
      <c r="D12" s="1">
        <v>1</v>
      </c>
      <c r="E12" s="1">
        <f>MODE(Tabela5[[#This Row],[Rede 1 reticulado 1]],Tabela5[[#This Row],[Rede 1 reticulado 2]],Tabela5[[#This Row],[Rede 1 reticulado 3]])</f>
        <v>1</v>
      </c>
      <c r="F12" s="1"/>
      <c r="G12" s="1">
        <f>MODE(Tabela5[[#This Row],[Rede 1 reticulado 1]],Tabela5[[#This Row],[Rede 1 reticulado 2]],Tabela5[[#This Row],[Rede 1 reticulado 3]])</f>
        <v>1</v>
      </c>
    </row>
    <row r="13" spans="1:7" x14ac:dyDescent="0.25">
      <c r="A13" s="1">
        <v>11</v>
      </c>
      <c r="B13" s="1">
        <v>2</v>
      </c>
      <c r="C13" s="1">
        <v>1</v>
      </c>
      <c r="D13" s="1">
        <v>1</v>
      </c>
      <c r="E13" s="1">
        <f>MODE(Tabela5[[#This Row],[Rede 1 reticulado 1]],Tabela5[[#This Row],[Rede 1 reticulado 2]],Tabela5[[#This Row],[Rede 1 reticulado 3]])</f>
        <v>1</v>
      </c>
      <c r="F13" s="1"/>
      <c r="G13" s="1">
        <f>MODE(Tabela5[[#This Row],[Rede 1 reticulado 1]],Tabela5[[#This Row],[Rede 1 reticulado 2]],Tabela5[[#This Row],[Rede 1 reticulado 3]])</f>
        <v>1</v>
      </c>
    </row>
    <row r="14" spans="1:7" x14ac:dyDescent="0.25">
      <c r="A14" s="1">
        <v>12</v>
      </c>
      <c r="B14" s="1">
        <v>1</v>
      </c>
      <c r="C14" s="1">
        <v>1</v>
      </c>
      <c r="D14" s="1">
        <v>1</v>
      </c>
      <c r="E14" s="1">
        <f>MODE(Tabela5[[#This Row],[Rede 1 reticulado 1]],Tabela5[[#This Row],[Rede 1 reticulado 2]],Tabela5[[#This Row],[Rede 1 reticulado 3]])</f>
        <v>1</v>
      </c>
      <c r="F14" s="1"/>
      <c r="G14" s="1">
        <f>MODE(Tabela5[[#This Row],[Rede 1 reticulado 1]],Tabela5[[#This Row],[Rede 1 reticulado 2]],Tabela5[[#This Row],[Rede 1 reticulado 3]])</f>
        <v>1</v>
      </c>
    </row>
    <row r="15" spans="1:7" x14ac:dyDescent="0.25">
      <c r="A15" s="1">
        <v>13</v>
      </c>
      <c r="B15" s="1">
        <v>1</v>
      </c>
      <c r="C15" s="1">
        <v>1</v>
      </c>
      <c r="D15" s="1">
        <v>1</v>
      </c>
      <c r="E15" s="1">
        <f>MODE(Tabela5[[#This Row],[Rede 1 reticulado 1]],Tabela5[[#This Row],[Rede 1 reticulado 2]],Tabela5[[#This Row],[Rede 1 reticulado 3]])</f>
        <v>1</v>
      </c>
      <c r="F15" s="1"/>
      <c r="G15" s="1">
        <f>MODE(Tabela5[[#This Row],[Rede 1 reticulado 1]],Tabela5[[#This Row],[Rede 1 reticulado 2]],Tabela5[[#This Row],[Rede 1 reticulado 3]])</f>
        <v>1</v>
      </c>
    </row>
    <row r="16" spans="1:7" x14ac:dyDescent="0.25">
      <c r="A16" s="1">
        <v>14</v>
      </c>
      <c r="B16" s="1">
        <v>1</v>
      </c>
      <c r="C16" s="1">
        <v>1</v>
      </c>
      <c r="D16" s="1">
        <v>1</v>
      </c>
      <c r="E16" s="1">
        <f>MODE(Tabela5[[#This Row],[Rede 1 reticulado 1]],Tabela5[[#This Row],[Rede 1 reticulado 2]],Tabela5[[#This Row],[Rede 1 reticulado 3]])</f>
        <v>1</v>
      </c>
      <c r="F16" s="1"/>
      <c r="G16" s="1">
        <f>MODE(Tabela5[[#This Row],[Rede 1 reticulado 1]],Tabela5[[#This Row],[Rede 1 reticulado 2]],Tabela5[[#This Row],[Rede 1 reticulado 3]])</f>
        <v>1</v>
      </c>
    </row>
    <row r="17" spans="1:7" x14ac:dyDescent="0.25">
      <c r="A17" s="1">
        <v>15</v>
      </c>
      <c r="B17" s="1">
        <v>1</v>
      </c>
      <c r="C17" s="1">
        <v>1</v>
      </c>
      <c r="D17" s="1">
        <v>1</v>
      </c>
      <c r="E17" s="1">
        <f>MODE(Tabela5[[#This Row],[Rede 1 reticulado 1]],Tabela5[[#This Row],[Rede 1 reticulado 2]],Tabela5[[#This Row],[Rede 1 reticulado 3]])</f>
        <v>1</v>
      </c>
      <c r="F17" s="1"/>
      <c r="G17" s="1">
        <f>MODE(Tabela5[[#This Row],[Rede 1 reticulado 1]],Tabela5[[#This Row],[Rede 1 reticulado 2]],Tabela5[[#This Row],[Rede 1 reticulado 3]])</f>
        <v>1</v>
      </c>
    </row>
    <row r="18" spans="1:7" x14ac:dyDescent="0.25">
      <c r="A18" s="1">
        <v>16</v>
      </c>
      <c r="B18" s="1">
        <v>1</v>
      </c>
      <c r="C18" s="1">
        <v>1</v>
      </c>
      <c r="D18" s="1">
        <v>1</v>
      </c>
      <c r="E18" s="1">
        <f>MODE(Tabela5[[#This Row],[Rede 1 reticulado 1]],Tabela5[[#This Row],[Rede 1 reticulado 2]],Tabela5[[#This Row],[Rede 1 reticulado 3]])</f>
        <v>1</v>
      </c>
      <c r="F18" s="1"/>
      <c r="G18" s="1">
        <f>MODE(Tabela5[[#This Row],[Rede 1 reticulado 1]],Tabela5[[#This Row],[Rede 1 reticulado 2]],Tabela5[[#This Row],[Rede 1 reticulado 3]])</f>
        <v>1</v>
      </c>
    </row>
    <row r="19" spans="1:7" x14ac:dyDescent="0.25">
      <c r="A19" s="1">
        <v>17</v>
      </c>
      <c r="B19" s="1">
        <v>2</v>
      </c>
      <c r="C19" s="1">
        <v>1</v>
      </c>
      <c r="D19" s="1">
        <v>1</v>
      </c>
      <c r="E19" s="1">
        <f>MODE(Tabela5[[#This Row],[Rede 1 reticulado 1]],Tabela5[[#This Row],[Rede 1 reticulado 2]],Tabela5[[#This Row],[Rede 1 reticulado 3]])</f>
        <v>1</v>
      </c>
      <c r="F19" s="1"/>
      <c r="G19" s="1">
        <f>MODE(Tabela5[[#This Row],[Rede 1 reticulado 1]],Tabela5[[#This Row],[Rede 1 reticulado 2]],Tabela5[[#This Row],[Rede 1 reticulado 3]])</f>
        <v>1</v>
      </c>
    </row>
    <row r="20" spans="1:7" x14ac:dyDescent="0.25">
      <c r="A20" s="1">
        <v>18</v>
      </c>
      <c r="B20" s="1">
        <v>1</v>
      </c>
      <c r="C20" s="1">
        <v>1</v>
      </c>
      <c r="D20" s="1">
        <v>1</v>
      </c>
      <c r="E20" s="1">
        <f>MODE(Tabela5[[#This Row],[Rede 1 reticulado 1]],Tabela5[[#This Row],[Rede 1 reticulado 2]],Tabela5[[#This Row],[Rede 1 reticulado 3]])</f>
        <v>1</v>
      </c>
      <c r="F20" s="1"/>
      <c r="G20" s="1">
        <f>MODE(Tabela5[[#This Row],[Rede 1 reticulado 1]],Tabela5[[#This Row],[Rede 1 reticulado 2]],Tabela5[[#This Row],[Rede 1 reticulado 3]])</f>
        <v>1</v>
      </c>
    </row>
    <row r="21" spans="1:7" x14ac:dyDescent="0.25">
      <c r="A21" s="1">
        <v>19</v>
      </c>
      <c r="B21" s="1">
        <v>2</v>
      </c>
      <c r="C21" s="1">
        <v>1</v>
      </c>
      <c r="D21" s="1">
        <v>1</v>
      </c>
      <c r="E21" s="1">
        <f>MODE(Tabela5[[#This Row],[Rede 1 reticulado 1]],Tabela5[[#This Row],[Rede 1 reticulado 2]],Tabela5[[#This Row],[Rede 1 reticulado 3]])</f>
        <v>1</v>
      </c>
      <c r="F21" s="1"/>
      <c r="G21" s="1">
        <f>MODE(Tabela5[[#This Row],[Rede 1 reticulado 1]],Tabela5[[#This Row],[Rede 1 reticulado 2]],Tabela5[[#This Row],[Rede 1 reticulado 3]])</f>
        <v>1</v>
      </c>
    </row>
    <row r="22" spans="1:7" x14ac:dyDescent="0.25">
      <c r="A22" s="1">
        <v>20</v>
      </c>
      <c r="B22" s="1">
        <v>1</v>
      </c>
      <c r="C22" s="1">
        <v>1</v>
      </c>
      <c r="D22" s="1">
        <v>1</v>
      </c>
      <c r="E22" s="1">
        <f>MODE(Tabela5[[#This Row],[Rede 1 reticulado 1]],Tabela5[[#This Row],[Rede 1 reticulado 2]],Tabela5[[#This Row],[Rede 1 reticulado 3]])</f>
        <v>1</v>
      </c>
      <c r="F22" s="1"/>
      <c r="G22" s="1">
        <f>MODE(Tabela5[[#This Row],[Rede 1 reticulado 1]],Tabela5[[#This Row],[Rede 1 reticulado 2]],Tabela5[[#This Row],[Rede 1 reticulado 3]])</f>
        <v>1</v>
      </c>
    </row>
    <row r="23" spans="1:7" x14ac:dyDescent="0.25">
      <c r="A23" s="1">
        <v>21</v>
      </c>
      <c r="B23" s="1">
        <v>2</v>
      </c>
      <c r="C23" s="1">
        <v>1</v>
      </c>
      <c r="D23" s="1">
        <v>1</v>
      </c>
      <c r="E23" s="1">
        <f>MODE(Tabela5[[#This Row],[Rede 1 reticulado 1]],Tabela5[[#This Row],[Rede 1 reticulado 2]],Tabela5[[#This Row],[Rede 1 reticulado 3]])</f>
        <v>1</v>
      </c>
      <c r="F23" s="1"/>
      <c r="G23" s="1">
        <f>MODE(Tabela5[[#This Row],[Rede 1 reticulado 1]],Tabela5[[#This Row],[Rede 1 reticulado 2]],Tabela5[[#This Row],[Rede 1 reticulado 3]])</f>
        <v>1</v>
      </c>
    </row>
    <row r="24" spans="1:7" x14ac:dyDescent="0.25">
      <c r="A24" s="1">
        <v>22</v>
      </c>
      <c r="B24" s="1">
        <v>1</v>
      </c>
      <c r="C24" s="1">
        <v>1</v>
      </c>
      <c r="D24" s="1">
        <v>1</v>
      </c>
      <c r="E24" s="1">
        <f>MODE(Tabela5[[#This Row],[Rede 1 reticulado 1]],Tabela5[[#This Row],[Rede 1 reticulado 2]],Tabela5[[#This Row],[Rede 1 reticulado 3]])</f>
        <v>1</v>
      </c>
      <c r="F24" s="1"/>
      <c r="G24" s="1">
        <f>MODE(Tabela5[[#This Row],[Rede 1 reticulado 1]],Tabela5[[#This Row],[Rede 1 reticulado 2]],Tabela5[[#This Row],[Rede 1 reticulado 3]])</f>
        <v>1</v>
      </c>
    </row>
    <row r="25" spans="1:7" x14ac:dyDescent="0.25">
      <c r="A25" s="1">
        <v>23</v>
      </c>
      <c r="B25" s="1">
        <v>1</v>
      </c>
      <c r="C25" s="1">
        <v>1</v>
      </c>
      <c r="D25" s="1">
        <v>1</v>
      </c>
      <c r="E25" s="1">
        <f>MODE(Tabela5[[#This Row],[Rede 1 reticulado 1]],Tabela5[[#This Row],[Rede 1 reticulado 2]],Tabela5[[#This Row],[Rede 1 reticulado 3]])</f>
        <v>1</v>
      </c>
      <c r="F25" s="1"/>
      <c r="G25" s="1">
        <f>MODE(Tabela5[[#This Row],[Rede 1 reticulado 1]],Tabela5[[#This Row],[Rede 1 reticulado 2]],Tabela5[[#This Row],[Rede 1 reticulado 3]])</f>
        <v>1</v>
      </c>
    </row>
    <row r="26" spans="1:7" x14ac:dyDescent="0.25">
      <c r="A26" s="1">
        <v>24</v>
      </c>
      <c r="B26" s="1">
        <v>1</v>
      </c>
      <c r="C26" s="1">
        <v>2</v>
      </c>
      <c r="D26" s="1">
        <v>2</v>
      </c>
      <c r="E26" s="1">
        <f>MODE(Tabela5[[#This Row],[Rede 1 reticulado 1]],Tabela5[[#This Row],[Rede 1 reticulado 2]],Tabela5[[#This Row],[Rede 1 reticulado 3]])</f>
        <v>2</v>
      </c>
      <c r="F26" s="1"/>
      <c r="G26" s="1">
        <f>MODE(Tabela5[[#This Row],[Rede 1 reticulado 1]],Tabela5[[#This Row],[Rede 1 reticulado 2]],Tabela5[[#This Row],[Rede 1 reticulado 3]])</f>
        <v>2</v>
      </c>
    </row>
    <row r="27" spans="1:7" x14ac:dyDescent="0.25">
      <c r="A27" s="1">
        <v>25</v>
      </c>
      <c r="B27" s="1">
        <v>2</v>
      </c>
      <c r="C27" s="1">
        <v>2</v>
      </c>
      <c r="D27" s="1">
        <v>2</v>
      </c>
      <c r="E27" s="1">
        <f>MODE(Tabela5[[#This Row],[Rede 1 reticulado 1]],Tabela5[[#This Row],[Rede 1 reticulado 2]],Tabela5[[#This Row],[Rede 1 reticulado 3]])</f>
        <v>2</v>
      </c>
      <c r="F27" s="1"/>
      <c r="G27" s="1">
        <f>MODE(Tabela5[[#This Row],[Rede 1 reticulado 1]],Tabela5[[#This Row],[Rede 1 reticulado 2]],Tabela5[[#This Row],[Rede 1 reticulado 3]])</f>
        <v>2</v>
      </c>
    </row>
    <row r="28" spans="1:7" x14ac:dyDescent="0.25">
      <c r="A28" s="1">
        <v>26</v>
      </c>
      <c r="B28" s="1">
        <v>1</v>
      </c>
      <c r="C28" s="1">
        <v>2</v>
      </c>
      <c r="D28" s="1">
        <v>2</v>
      </c>
      <c r="E28" s="1">
        <f>MODE(Tabela5[[#This Row],[Rede 1 reticulado 1]],Tabela5[[#This Row],[Rede 1 reticulado 2]],Tabela5[[#This Row],[Rede 1 reticulado 3]])</f>
        <v>2</v>
      </c>
      <c r="F28" s="1"/>
      <c r="G28" s="1">
        <f>MODE(Tabela5[[#This Row],[Rede 1 reticulado 1]],Tabela5[[#This Row],[Rede 1 reticulado 2]],Tabela5[[#This Row],[Rede 1 reticulado 3]])</f>
        <v>2</v>
      </c>
    </row>
    <row r="29" spans="1:7" x14ac:dyDescent="0.25">
      <c r="A29" s="1">
        <v>27</v>
      </c>
      <c r="B29" s="1">
        <v>2</v>
      </c>
      <c r="C29" s="1">
        <v>2</v>
      </c>
      <c r="D29" s="1">
        <v>2</v>
      </c>
      <c r="E29" s="1">
        <f>MODE(Tabela5[[#This Row],[Rede 1 reticulado 1]],Tabela5[[#This Row],[Rede 1 reticulado 2]],Tabela5[[#This Row],[Rede 1 reticulado 3]])</f>
        <v>2</v>
      </c>
      <c r="F29" s="1"/>
      <c r="G29" s="1">
        <f>MODE(Tabela5[[#This Row],[Rede 1 reticulado 1]],Tabela5[[#This Row],[Rede 1 reticulado 2]],Tabela5[[#This Row],[Rede 1 reticulado 3]])</f>
        <v>2</v>
      </c>
    </row>
    <row r="30" spans="1:7" x14ac:dyDescent="0.25">
      <c r="A30" s="1">
        <v>28</v>
      </c>
      <c r="B30" s="1">
        <v>1</v>
      </c>
      <c r="C30" s="1">
        <v>2</v>
      </c>
      <c r="D30" s="1">
        <v>2</v>
      </c>
      <c r="E30" s="1">
        <f>MODE(Tabela5[[#This Row],[Rede 1 reticulado 1]],Tabela5[[#This Row],[Rede 1 reticulado 2]],Tabela5[[#This Row],[Rede 1 reticulado 3]])</f>
        <v>2</v>
      </c>
      <c r="F30" s="1"/>
      <c r="G30" s="1">
        <f>MODE(Tabela5[[#This Row],[Rede 1 reticulado 1]],Tabela5[[#This Row],[Rede 1 reticulado 2]],Tabela5[[#This Row],[Rede 1 reticulado 3]])</f>
        <v>2</v>
      </c>
    </row>
    <row r="31" spans="1:7" x14ac:dyDescent="0.25">
      <c r="A31" s="1">
        <v>29</v>
      </c>
      <c r="B31" s="1">
        <v>2</v>
      </c>
      <c r="C31" s="1">
        <v>2</v>
      </c>
      <c r="D31" s="1">
        <v>2</v>
      </c>
      <c r="E31" s="1">
        <f>MODE(Tabela5[[#This Row],[Rede 1 reticulado 1]],Tabela5[[#This Row],[Rede 1 reticulado 2]],Tabela5[[#This Row],[Rede 1 reticulado 3]])</f>
        <v>2</v>
      </c>
      <c r="F31" s="1"/>
      <c r="G31" s="1">
        <f>MODE(Tabela5[[#This Row],[Rede 1 reticulado 1]],Tabela5[[#This Row],[Rede 1 reticulado 2]],Tabela5[[#This Row],[Rede 1 reticulado 3]])</f>
        <v>2</v>
      </c>
    </row>
    <row r="32" spans="1:7" x14ac:dyDescent="0.25">
      <c r="A32" s="1">
        <v>30</v>
      </c>
      <c r="B32" s="1">
        <v>1</v>
      </c>
      <c r="C32" s="1">
        <v>2</v>
      </c>
      <c r="D32" s="1">
        <v>2</v>
      </c>
      <c r="E32" s="1">
        <f>MODE(Tabela5[[#This Row],[Rede 1 reticulado 1]],Tabela5[[#This Row],[Rede 1 reticulado 2]],Tabela5[[#This Row],[Rede 1 reticulado 3]])</f>
        <v>2</v>
      </c>
      <c r="F32" s="1"/>
      <c r="G32" s="1">
        <f>MODE(Tabela5[[#This Row],[Rede 1 reticulado 1]],Tabela5[[#This Row],[Rede 1 reticulado 2]],Tabela5[[#This Row],[Rede 1 reticulado 3]])</f>
        <v>2</v>
      </c>
    </row>
    <row r="33" spans="1:7" x14ac:dyDescent="0.25">
      <c r="A33" s="1">
        <v>31</v>
      </c>
      <c r="B33" s="1">
        <v>1</v>
      </c>
      <c r="C33" s="1">
        <v>2</v>
      </c>
      <c r="D33" s="1">
        <v>2</v>
      </c>
      <c r="E33" s="1">
        <f>MODE(Tabela5[[#This Row],[Rede 1 reticulado 1]],Tabela5[[#This Row],[Rede 1 reticulado 2]],Tabela5[[#This Row],[Rede 1 reticulado 3]])</f>
        <v>2</v>
      </c>
      <c r="F33" s="1"/>
      <c r="G33" s="1">
        <f>MODE(Tabela5[[#This Row],[Rede 1 reticulado 1]],Tabela5[[#This Row],[Rede 1 reticulado 2]],Tabela5[[#This Row],[Rede 1 reticulado 3]])</f>
        <v>2</v>
      </c>
    </row>
    <row r="34" spans="1:7" x14ac:dyDescent="0.25">
      <c r="A34" s="1">
        <v>32</v>
      </c>
      <c r="B34" s="1">
        <v>2</v>
      </c>
      <c r="C34" s="1">
        <v>2</v>
      </c>
      <c r="D34" s="1">
        <v>2</v>
      </c>
      <c r="E34" s="1">
        <f>MODE(Tabela5[[#This Row],[Rede 1 reticulado 1]],Tabela5[[#This Row],[Rede 1 reticulado 2]],Tabela5[[#This Row],[Rede 1 reticulado 3]])</f>
        <v>2</v>
      </c>
      <c r="F34" s="1"/>
      <c r="G34" s="1">
        <f>MODE(Tabela5[[#This Row],[Rede 1 reticulado 1]],Tabela5[[#This Row],[Rede 1 reticulado 2]],Tabela5[[#This Row],[Rede 1 reticulado 3]])</f>
        <v>2</v>
      </c>
    </row>
    <row r="35" spans="1:7" x14ac:dyDescent="0.25">
      <c r="A35" s="1">
        <v>33</v>
      </c>
      <c r="B35" s="1">
        <v>2</v>
      </c>
      <c r="C35" s="1">
        <v>2</v>
      </c>
      <c r="D35" s="1">
        <v>2</v>
      </c>
      <c r="E35" s="1">
        <f>MODE(Tabela5[[#This Row],[Rede 1 reticulado 1]],Tabela5[[#This Row],[Rede 1 reticulado 2]],Tabela5[[#This Row],[Rede 1 reticulado 3]])</f>
        <v>2</v>
      </c>
      <c r="F35" s="1"/>
      <c r="G35" s="1">
        <f>MODE(Tabela5[[#This Row],[Rede 1 reticulado 1]],Tabela5[[#This Row],[Rede 1 reticulado 2]],Tabela5[[#This Row],[Rede 1 reticulado 3]])</f>
        <v>2</v>
      </c>
    </row>
    <row r="36" spans="1:7" x14ac:dyDescent="0.25">
      <c r="A36" s="1">
        <v>34</v>
      </c>
      <c r="B36" s="1">
        <v>2</v>
      </c>
      <c r="C36" s="1">
        <v>2</v>
      </c>
      <c r="D36" s="1">
        <v>2</v>
      </c>
      <c r="E36" s="1">
        <f>MODE(Tabela5[[#This Row],[Rede 1 reticulado 1]],Tabela5[[#This Row],[Rede 1 reticulado 2]],Tabela5[[#This Row],[Rede 1 reticulado 3]])</f>
        <v>2</v>
      </c>
      <c r="F36" s="1"/>
      <c r="G36" s="1">
        <f>MODE(Tabela5[[#This Row],[Rede 1 reticulado 1]],Tabela5[[#This Row],[Rede 1 reticulado 2]],Tabela5[[#This Row],[Rede 1 reticulado 3]])</f>
        <v>2</v>
      </c>
    </row>
    <row r="37" spans="1:7" x14ac:dyDescent="0.25">
      <c r="A37" s="1">
        <v>35</v>
      </c>
      <c r="B37" s="1">
        <v>2</v>
      </c>
      <c r="C37" s="1">
        <v>2</v>
      </c>
      <c r="D37" s="1">
        <v>2</v>
      </c>
      <c r="E37" s="1">
        <f>MODE(Tabela5[[#This Row],[Rede 1 reticulado 1]],Tabela5[[#This Row],[Rede 1 reticulado 2]],Tabela5[[#This Row],[Rede 1 reticulado 3]])</f>
        <v>2</v>
      </c>
      <c r="F37" s="1"/>
      <c r="G37" s="1">
        <f>MODE(Tabela5[[#This Row],[Rede 1 reticulado 1]],Tabela5[[#This Row],[Rede 1 reticulado 2]],Tabela5[[#This Row],[Rede 1 reticulado 3]])</f>
        <v>2</v>
      </c>
    </row>
    <row r="38" spans="1:7" x14ac:dyDescent="0.25">
      <c r="A38" s="1">
        <v>36</v>
      </c>
      <c r="B38" s="1">
        <v>2</v>
      </c>
      <c r="C38" s="1">
        <v>2</v>
      </c>
      <c r="D38" s="1">
        <v>2</v>
      </c>
      <c r="E38" s="1">
        <f>MODE(Tabela5[[#This Row],[Rede 1 reticulado 1]],Tabela5[[#This Row],[Rede 1 reticulado 2]],Tabela5[[#This Row],[Rede 1 reticulado 3]])</f>
        <v>2</v>
      </c>
      <c r="F38" s="1"/>
      <c r="G38" s="1">
        <f>MODE(Tabela5[[#This Row],[Rede 1 reticulado 1]],Tabela5[[#This Row],[Rede 1 reticulado 2]],Tabela5[[#This Row],[Rede 1 reticulado 3]])</f>
        <v>2</v>
      </c>
    </row>
    <row r="39" spans="1:7" x14ac:dyDescent="0.25">
      <c r="A39" s="1">
        <v>37</v>
      </c>
      <c r="B39" s="1">
        <v>2</v>
      </c>
      <c r="C39" s="1">
        <v>2</v>
      </c>
      <c r="D39" s="1">
        <v>2</v>
      </c>
      <c r="E39" s="1">
        <f>MODE(Tabela5[[#This Row],[Rede 1 reticulado 1]],Tabela5[[#This Row],[Rede 1 reticulado 2]],Tabela5[[#This Row],[Rede 1 reticulado 3]])</f>
        <v>2</v>
      </c>
      <c r="F39" s="1"/>
      <c r="G39" s="1">
        <f>MODE(Tabela5[[#This Row],[Rede 1 reticulado 1]],Tabela5[[#This Row],[Rede 1 reticulado 2]],Tabela5[[#This Row],[Rede 1 reticulado 3]])</f>
        <v>2</v>
      </c>
    </row>
    <row r="40" spans="1:7" x14ac:dyDescent="0.25">
      <c r="A40" s="1">
        <v>38</v>
      </c>
      <c r="B40" s="1">
        <v>2</v>
      </c>
      <c r="C40" s="1">
        <v>2</v>
      </c>
      <c r="D40" s="1">
        <v>2</v>
      </c>
      <c r="E40" s="1">
        <f>MODE(Tabela5[[#This Row],[Rede 1 reticulado 1]],Tabela5[[#This Row],[Rede 1 reticulado 2]],Tabela5[[#This Row],[Rede 1 reticulado 3]])</f>
        <v>2</v>
      </c>
      <c r="F40" s="1"/>
      <c r="G40" s="1">
        <f>MODE(Tabela5[[#This Row],[Rede 1 reticulado 1]],Tabela5[[#This Row],[Rede 1 reticulado 2]],Tabela5[[#This Row],[Rede 1 reticulado 3]])</f>
        <v>2</v>
      </c>
    </row>
    <row r="41" spans="1:7" x14ac:dyDescent="0.25">
      <c r="A41" s="1">
        <v>39</v>
      </c>
      <c r="B41" s="1">
        <v>1</v>
      </c>
      <c r="C41" s="1">
        <v>2</v>
      </c>
      <c r="D41" s="1">
        <v>2</v>
      </c>
      <c r="E41" s="1">
        <f>MODE(Tabela5[[#This Row],[Rede 1 reticulado 1]],Tabela5[[#This Row],[Rede 1 reticulado 2]],Tabela5[[#This Row],[Rede 1 reticulado 3]])</f>
        <v>2</v>
      </c>
      <c r="F41" s="1"/>
      <c r="G41" s="1">
        <f>MODE(Tabela5[[#This Row],[Rede 1 reticulado 1]],Tabela5[[#This Row],[Rede 1 reticulado 2]],Tabela5[[#This Row],[Rede 1 reticulado 3]])</f>
        <v>2</v>
      </c>
    </row>
    <row r="42" spans="1:7" x14ac:dyDescent="0.25">
      <c r="A42" s="1">
        <v>40</v>
      </c>
      <c r="B42" s="1">
        <v>2</v>
      </c>
      <c r="C42" s="1">
        <v>2</v>
      </c>
      <c r="D42" s="1">
        <v>2</v>
      </c>
      <c r="E42" s="1">
        <f>MODE(Tabela5[[#This Row],[Rede 1 reticulado 1]],Tabela5[[#This Row],[Rede 1 reticulado 2]],Tabela5[[#This Row],[Rede 1 reticulado 3]])</f>
        <v>2</v>
      </c>
      <c r="F42" s="1"/>
      <c r="G42" s="1">
        <f>MODE(Tabela5[[#This Row],[Rede 1 reticulado 1]],Tabela5[[#This Row],[Rede 1 reticulado 2]],Tabela5[[#This Row],[Rede 1 reticulado 3]])</f>
        <v>2</v>
      </c>
    </row>
    <row r="43" spans="1:7" x14ac:dyDescent="0.25">
      <c r="A43" s="1">
        <v>41</v>
      </c>
      <c r="B43" s="1">
        <v>2</v>
      </c>
      <c r="C43" s="1">
        <v>2</v>
      </c>
      <c r="D43" s="1">
        <v>2</v>
      </c>
      <c r="E43" s="1">
        <f>MODE(Tabela5[[#This Row],[Rede 1 reticulado 1]],Tabela5[[#This Row],[Rede 1 reticulado 2]],Tabela5[[#This Row],[Rede 1 reticulado 3]])</f>
        <v>2</v>
      </c>
      <c r="F43" s="1"/>
      <c r="G43" s="1">
        <f>MODE(Tabela5[[#This Row],[Rede 1 reticulado 1]],Tabela5[[#This Row],[Rede 1 reticulado 2]],Tabela5[[#This Row],[Rede 1 reticulado 3]])</f>
        <v>2</v>
      </c>
    </row>
    <row r="44" spans="1:7" x14ac:dyDescent="0.25">
      <c r="A44" s="1">
        <v>42</v>
      </c>
      <c r="B44" s="1">
        <v>2</v>
      </c>
      <c r="C44" s="1">
        <v>2</v>
      </c>
      <c r="D44" s="1">
        <v>2</v>
      </c>
      <c r="E44" s="1">
        <f>MODE(Tabela5[[#This Row],[Rede 1 reticulado 1]],Tabela5[[#This Row],[Rede 1 reticulado 2]],Tabela5[[#This Row],[Rede 1 reticulado 3]])</f>
        <v>2</v>
      </c>
      <c r="F44" s="1"/>
      <c r="G44" s="1">
        <f>MODE(Tabela5[[#This Row],[Rede 1 reticulado 1]],Tabela5[[#This Row],[Rede 1 reticulado 2]],Tabela5[[#This Row],[Rede 1 reticulado 3]])</f>
        <v>2</v>
      </c>
    </row>
    <row r="45" spans="1:7" x14ac:dyDescent="0.25">
      <c r="A45" s="1">
        <v>43</v>
      </c>
      <c r="B45" s="1">
        <v>2</v>
      </c>
      <c r="C45" s="1">
        <v>2</v>
      </c>
      <c r="D45" s="1">
        <v>2</v>
      </c>
      <c r="E45" s="1">
        <f>MODE(Tabela5[[#This Row],[Rede 1 reticulado 1]],Tabela5[[#This Row],[Rede 1 reticulado 2]],Tabela5[[#This Row],[Rede 1 reticulado 3]])</f>
        <v>2</v>
      </c>
      <c r="F45" s="1"/>
      <c r="G45" s="1">
        <f>MODE(Tabela5[[#This Row],[Rede 1 reticulado 1]],Tabela5[[#This Row],[Rede 1 reticulado 2]],Tabela5[[#This Row],[Rede 1 reticulado 3]])</f>
        <v>2</v>
      </c>
    </row>
    <row r="46" spans="1:7" x14ac:dyDescent="0.25">
      <c r="A46" s="1">
        <v>44</v>
      </c>
      <c r="B46" s="1">
        <v>2</v>
      </c>
      <c r="C46" s="1">
        <v>2</v>
      </c>
      <c r="D46" s="1">
        <v>2</v>
      </c>
      <c r="E46" s="1">
        <f>MODE(Tabela5[[#This Row],[Rede 1 reticulado 1]],Tabela5[[#This Row],[Rede 1 reticulado 2]],Tabela5[[#This Row],[Rede 1 reticulado 3]])</f>
        <v>2</v>
      </c>
      <c r="F46" s="1"/>
      <c r="G46" s="1">
        <f>MODE(Tabela5[[#This Row],[Rede 1 reticulado 1]],Tabela5[[#This Row],[Rede 1 reticulado 2]],Tabela5[[#This Row],[Rede 1 reticulado 3]])</f>
        <v>2</v>
      </c>
    </row>
    <row r="47" spans="1:7" x14ac:dyDescent="0.25">
      <c r="A47" s="1">
        <v>45</v>
      </c>
      <c r="B47" s="1">
        <v>2</v>
      </c>
      <c r="C47" s="1">
        <v>2</v>
      </c>
      <c r="D47" s="1">
        <v>2</v>
      </c>
      <c r="E47" s="1">
        <f>MODE(Tabela5[[#This Row],[Rede 1 reticulado 1]],Tabela5[[#This Row],[Rede 1 reticulado 2]],Tabela5[[#This Row],[Rede 1 reticulado 3]])</f>
        <v>2</v>
      </c>
      <c r="F47" s="1"/>
      <c r="G47" s="1">
        <f>MODE(Tabela5[[#This Row],[Rede 1 reticulado 1]],Tabela5[[#This Row],[Rede 1 reticulado 2]],Tabela5[[#This Row],[Rede 1 reticulado 3]])</f>
        <v>2</v>
      </c>
    </row>
    <row r="48" spans="1:7" x14ac:dyDescent="0.25">
      <c r="A48" s="1">
        <v>46</v>
      </c>
      <c r="B48" s="1">
        <v>2</v>
      </c>
      <c r="C48" s="1">
        <v>2</v>
      </c>
      <c r="D48" s="1">
        <v>2</v>
      </c>
      <c r="E48" s="1">
        <f>MODE(Tabela5[[#This Row],[Rede 1 reticulado 1]],Tabela5[[#This Row],[Rede 1 reticulado 2]],Tabela5[[#This Row],[Rede 1 reticulado 3]])</f>
        <v>2</v>
      </c>
      <c r="F48" s="1"/>
      <c r="G48" s="1">
        <f>MODE(Tabela5[[#This Row],[Rede 1 reticulado 1]],Tabela5[[#This Row],[Rede 1 reticulado 2]],Tabela5[[#This Row],[Rede 1 reticulado 3]])</f>
        <v>2</v>
      </c>
    </row>
    <row r="49" spans="1:7" x14ac:dyDescent="0.25">
      <c r="A49" s="1">
        <v>47</v>
      </c>
      <c r="B49" s="1">
        <v>1</v>
      </c>
      <c r="C49" s="1">
        <v>2</v>
      </c>
      <c r="D49" s="1">
        <v>2</v>
      </c>
      <c r="E49" s="1">
        <f>MODE(Tabela5[[#This Row],[Rede 1 reticulado 1]],Tabela5[[#This Row],[Rede 1 reticulado 2]],Tabela5[[#This Row],[Rede 1 reticulado 3]])</f>
        <v>2</v>
      </c>
      <c r="F49" s="1"/>
      <c r="G49" s="1">
        <f>MODE(Tabela5[[#This Row],[Rede 1 reticulado 1]],Tabela5[[#This Row],[Rede 1 reticulado 2]],Tabela5[[#This Row],[Rede 1 reticulado 3]])</f>
        <v>2</v>
      </c>
    </row>
    <row r="50" spans="1:7" x14ac:dyDescent="0.25">
      <c r="A50" s="1">
        <v>48</v>
      </c>
      <c r="B50" s="1">
        <v>2</v>
      </c>
      <c r="C50" s="1">
        <v>2</v>
      </c>
      <c r="D50" s="1">
        <v>2</v>
      </c>
      <c r="E50" s="1">
        <f>MODE(Tabela5[[#This Row],[Rede 1 reticulado 1]],Tabela5[[#This Row],[Rede 1 reticulado 2]],Tabela5[[#This Row],[Rede 1 reticulado 3]])</f>
        <v>2</v>
      </c>
      <c r="F50" s="1"/>
      <c r="G50" s="1">
        <f>MODE(Tabela5[[#This Row],[Rede 1 reticulado 1]],Tabela5[[#This Row],[Rede 1 reticulado 2]],Tabela5[[#This Row],[Rede 1 reticulado 3]])</f>
        <v>2</v>
      </c>
    </row>
    <row r="51" spans="1:7" x14ac:dyDescent="0.25">
      <c r="A51" s="1">
        <v>49</v>
      </c>
      <c r="B51" s="1">
        <v>2</v>
      </c>
      <c r="C51" s="1">
        <v>2</v>
      </c>
      <c r="D51" s="1">
        <v>2</v>
      </c>
      <c r="E51" s="1">
        <f>MODE(Tabela5[[#This Row],[Rede 1 reticulado 1]],Tabela5[[#This Row],[Rede 1 reticulado 2]],Tabela5[[#This Row],[Rede 1 reticulado 3]])</f>
        <v>2</v>
      </c>
      <c r="F51" s="1"/>
      <c r="G51" s="1">
        <f>MODE(Tabela5[[#This Row],[Rede 1 reticulado 1]],Tabela5[[#This Row],[Rede 1 reticulado 2]],Tabela5[[#This Row],[Rede 1 reticulado 3]])</f>
        <v>2</v>
      </c>
    </row>
    <row r="52" spans="1:7" x14ac:dyDescent="0.25">
      <c r="A52" s="1">
        <v>50</v>
      </c>
      <c r="B52" s="1">
        <v>2</v>
      </c>
      <c r="C52" s="1">
        <v>2</v>
      </c>
      <c r="D52" s="1">
        <v>2</v>
      </c>
      <c r="E52" s="1">
        <f>MODE(Tabela5[[#This Row],[Rede 1 reticulado 1]],Tabela5[[#This Row],[Rede 1 reticulado 2]],Tabela5[[#This Row],[Rede 1 reticulado 3]])</f>
        <v>2</v>
      </c>
      <c r="F52" s="1"/>
      <c r="G52" s="1">
        <f>MODE(Tabela5[[#This Row],[Rede 1 reticulado 1]],Tabela5[[#This Row],[Rede 1 reticulado 2]],Tabela5[[#This Row],[Rede 1 reticulado 3]])</f>
        <v>2</v>
      </c>
    </row>
    <row r="53" spans="1:7" x14ac:dyDescent="0.25">
      <c r="A53" s="1">
        <v>51</v>
      </c>
      <c r="B53" s="1">
        <v>2</v>
      </c>
      <c r="C53" s="1">
        <v>2</v>
      </c>
      <c r="D53" s="1">
        <v>2</v>
      </c>
      <c r="E53" s="1">
        <f>MODE(Tabela5[[#This Row],[Rede 1 reticulado 1]],Tabela5[[#This Row],[Rede 1 reticulado 2]],Tabela5[[#This Row],[Rede 1 reticulado 3]])</f>
        <v>2</v>
      </c>
      <c r="F53" s="1"/>
      <c r="G53" s="1">
        <f>MODE(Tabela5[[#This Row],[Rede 1 reticulado 1]],Tabela5[[#This Row],[Rede 1 reticulado 2]],Tabela5[[#This Row],[Rede 1 reticulado 3]])</f>
        <v>2</v>
      </c>
    </row>
    <row r="54" spans="1:7" x14ac:dyDescent="0.25">
      <c r="A54" s="1">
        <v>52</v>
      </c>
      <c r="B54" s="1">
        <v>2</v>
      </c>
      <c r="C54" s="1">
        <v>2</v>
      </c>
      <c r="D54" s="1">
        <v>2</v>
      </c>
      <c r="E54" s="1">
        <f>MODE(Tabela5[[#This Row],[Rede 1 reticulado 1]],Tabela5[[#This Row],[Rede 1 reticulado 2]],Tabela5[[#This Row],[Rede 1 reticulado 3]])</f>
        <v>2</v>
      </c>
      <c r="F54" s="1"/>
      <c r="G54" s="1">
        <f>MODE(Tabela5[[#This Row],[Rede 1 reticulado 1]],Tabela5[[#This Row],[Rede 1 reticulado 2]],Tabela5[[#This Row],[Rede 1 reticulado 3]])</f>
        <v>2</v>
      </c>
    </row>
    <row r="55" spans="1:7" x14ac:dyDescent="0.25">
      <c r="A55" s="1">
        <v>53</v>
      </c>
      <c r="B55" s="1">
        <v>2</v>
      </c>
      <c r="C55" s="1">
        <v>2</v>
      </c>
      <c r="D55" s="1">
        <v>2</v>
      </c>
      <c r="E55" s="1">
        <f>MODE(Tabela5[[#This Row],[Rede 1 reticulado 1]],Tabela5[[#This Row],[Rede 1 reticulado 2]],Tabela5[[#This Row],[Rede 1 reticulado 3]])</f>
        <v>2</v>
      </c>
      <c r="F55" s="1"/>
      <c r="G55" s="1">
        <f>MODE(Tabela5[[#This Row],[Rede 1 reticulado 1]],Tabela5[[#This Row],[Rede 1 reticulado 2]],Tabela5[[#This Row],[Rede 1 reticulado 3]])</f>
        <v>2</v>
      </c>
    </row>
    <row r="56" spans="1:7" x14ac:dyDescent="0.25">
      <c r="A56" s="1">
        <v>54</v>
      </c>
      <c r="B56" s="1">
        <v>2</v>
      </c>
      <c r="C56" s="1">
        <v>2</v>
      </c>
      <c r="D56" s="1">
        <v>2</v>
      </c>
      <c r="E56" s="1">
        <f>MODE(Tabela5[[#This Row],[Rede 1 reticulado 1]],Tabela5[[#This Row],[Rede 1 reticulado 2]],Tabela5[[#This Row],[Rede 1 reticulado 3]])</f>
        <v>2</v>
      </c>
      <c r="F56" s="1"/>
      <c r="G56" s="1">
        <f>MODE(Tabela5[[#This Row],[Rede 1 reticulado 1]],Tabela5[[#This Row],[Rede 1 reticulado 2]],Tabela5[[#This Row],[Rede 1 reticulado 3]])</f>
        <v>2</v>
      </c>
    </row>
    <row r="57" spans="1:7" x14ac:dyDescent="0.25">
      <c r="A57" s="1">
        <v>55</v>
      </c>
      <c r="B57" s="1">
        <v>1</v>
      </c>
      <c r="C57" s="1">
        <v>2</v>
      </c>
      <c r="D57" s="1">
        <v>2</v>
      </c>
      <c r="E57" s="1">
        <f>MODE(Tabela5[[#This Row],[Rede 1 reticulado 1]],Tabela5[[#This Row],[Rede 1 reticulado 2]],Tabela5[[#This Row],[Rede 1 reticulado 3]])</f>
        <v>2</v>
      </c>
      <c r="F57" s="1"/>
      <c r="G57" s="1">
        <f>MODE(Tabela5[[#This Row],[Rede 1 reticulado 1]],Tabela5[[#This Row],[Rede 1 reticulado 2]],Tabela5[[#This Row],[Rede 1 reticulado 3]])</f>
        <v>2</v>
      </c>
    </row>
    <row r="58" spans="1:7" x14ac:dyDescent="0.25">
      <c r="A58" s="1">
        <v>56</v>
      </c>
      <c r="B58" s="1">
        <v>2</v>
      </c>
      <c r="C58" s="1">
        <v>2</v>
      </c>
      <c r="D58" s="1">
        <v>2</v>
      </c>
      <c r="E58" s="1">
        <f>MODE(Tabela5[[#This Row],[Rede 1 reticulado 1]],Tabela5[[#This Row],[Rede 1 reticulado 2]],Tabela5[[#This Row],[Rede 1 reticulado 3]])</f>
        <v>2</v>
      </c>
      <c r="F58" s="1"/>
      <c r="G58" s="1">
        <f>MODE(Tabela5[[#This Row],[Rede 1 reticulado 1]],Tabela5[[#This Row],[Rede 1 reticulado 2]],Tabela5[[#This Row],[Rede 1 reticulado 3]])</f>
        <v>2</v>
      </c>
    </row>
    <row r="59" spans="1:7" x14ac:dyDescent="0.25">
      <c r="A59" s="1">
        <v>57</v>
      </c>
      <c r="B59" s="1">
        <v>2</v>
      </c>
      <c r="C59" s="1">
        <v>2</v>
      </c>
      <c r="D59" s="1">
        <v>2</v>
      </c>
      <c r="E59" s="1">
        <f>MODE(Tabela5[[#This Row],[Rede 1 reticulado 1]],Tabela5[[#This Row],[Rede 1 reticulado 2]],Tabela5[[#This Row],[Rede 1 reticulado 3]])</f>
        <v>2</v>
      </c>
      <c r="F59" s="1"/>
      <c r="G59" s="1">
        <f>MODE(Tabela5[[#This Row],[Rede 1 reticulado 1]],Tabela5[[#This Row],[Rede 1 reticulado 2]],Tabela5[[#This Row],[Rede 1 reticulado 3]])</f>
        <v>2</v>
      </c>
    </row>
    <row r="60" spans="1:7" x14ac:dyDescent="0.25">
      <c r="A60" s="1">
        <v>58</v>
      </c>
      <c r="B60" s="1">
        <v>2</v>
      </c>
      <c r="C60" s="1">
        <v>2</v>
      </c>
      <c r="D60" s="1">
        <v>2</v>
      </c>
      <c r="E60" s="1">
        <f>MODE(Tabela5[[#This Row],[Rede 1 reticulado 1]],Tabela5[[#This Row],[Rede 1 reticulado 2]],Tabela5[[#This Row],[Rede 1 reticulado 3]])</f>
        <v>2</v>
      </c>
      <c r="F60" s="1"/>
      <c r="G60" s="1">
        <f>MODE(Tabela5[[#This Row],[Rede 1 reticulado 1]],Tabela5[[#This Row],[Rede 1 reticulado 2]],Tabela5[[#This Row],[Rede 1 reticulado 3]])</f>
        <v>2</v>
      </c>
    </row>
    <row r="61" spans="1:7" x14ac:dyDescent="0.25">
      <c r="A61" s="1">
        <v>59</v>
      </c>
      <c r="B61" s="1">
        <v>2</v>
      </c>
      <c r="C61" s="1">
        <v>2</v>
      </c>
      <c r="D61" s="1">
        <v>2</v>
      </c>
      <c r="E61" s="1">
        <f>MODE(Tabela5[[#This Row],[Rede 1 reticulado 1]],Tabela5[[#This Row],[Rede 1 reticulado 2]],Tabela5[[#This Row],[Rede 1 reticulado 3]])</f>
        <v>2</v>
      </c>
      <c r="F61" s="1"/>
      <c r="G61" s="1">
        <f>MODE(Tabela5[[#This Row],[Rede 1 reticulado 1]],Tabela5[[#This Row],[Rede 1 reticulado 2]],Tabela5[[#This Row],[Rede 1 reticulado 3]])</f>
        <v>2</v>
      </c>
    </row>
    <row r="62" spans="1:7" x14ac:dyDescent="0.25">
      <c r="A62" s="1">
        <v>60</v>
      </c>
      <c r="B62" s="1">
        <v>2</v>
      </c>
      <c r="C62" s="1">
        <v>2</v>
      </c>
      <c r="D62" s="1">
        <v>2</v>
      </c>
      <c r="E62" s="1">
        <f>MODE(Tabela5[[#This Row],[Rede 1 reticulado 1]],Tabela5[[#This Row],[Rede 1 reticulado 2]],Tabela5[[#This Row],[Rede 1 reticulado 3]])</f>
        <v>2</v>
      </c>
      <c r="F62" s="1"/>
      <c r="G62" s="1">
        <f>MODE(Tabela5[[#This Row],[Rede 1 reticulado 1]],Tabela5[[#This Row],[Rede 1 reticulado 2]],Tabela5[[#This Row],[Rede 1 reticulado 3]])</f>
        <v>2</v>
      </c>
    </row>
    <row r="63" spans="1:7" x14ac:dyDescent="0.25">
      <c r="A63" s="1">
        <v>61</v>
      </c>
      <c r="B63" s="1">
        <v>2</v>
      </c>
      <c r="C63" s="1">
        <v>2</v>
      </c>
      <c r="D63" s="1">
        <v>2</v>
      </c>
      <c r="E63" s="1">
        <f>MODE(Tabela5[[#This Row],[Rede 1 reticulado 1]],Tabela5[[#This Row],[Rede 1 reticulado 2]],Tabela5[[#This Row],[Rede 1 reticulado 3]])</f>
        <v>2</v>
      </c>
      <c r="F63" s="1"/>
      <c r="G63" s="1">
        <f>MODE(Tabela5[[#This Row],[Rede 1 reticulado 1]],Tabela5[[#This Row],[Rede 1 reticulado 2]],Tabela5[[#This Row],[Rede 1 reticulado 3]])</f>
        <v>2</v>
      </c>
    </row>
    <row r="64" spans="1:7" x14ac:dyDescent="0.25">
      <c r="A64" s="1">
        <v>62</v>
      </c>
      <c r="B64" s="1">
        <v>2</v>
      </c>
      <c r="C64" s="1">
        <v>2</v>
      </c>
      <c r="D64" s="1">
        <v>2</v>
      </c>
      <c r="E64" s="1">
        <f>MODE(Tabela5[[#This Row],[Rede 1 reticulado 1]],Tabela5[[#This Row],[Rede 1 reticulado 2]],Tabela5[[#This Row],[Rede 1 reticulado 3]])</f>
        <v>2</v>
      </c>
      <c r="F64" s="1"/>
      <c r="G64" s="1">
        <f>MODE(Tabela5[[#This Row],[Rede 1 reticulado 1]],Tabela5[[#This Row],[Rede 1 reticulado 2]],Tabela5[[#This Row],[Rede 1 reticulado 3]])</f>
        <v>2</v>
      </c>
    </row>
    <row r="65" spans="1:7" x14ac:dyDescent="0.25">
      <c r="A65" s="1">
        <v>63</v>
      </c>
      <c r="B65" s="1">
        <v>1</v>
      </c>
      <c r="C65" s="1">
        <v>2</v>
      </c>
      <c r="D65" s="1">
        <v>2</v>
      </c>
      <c r="E65" s="1">
        <f>MODE(Tabela5[[#This Row],[Rede 1 reticulado 1]],Tabela5[[#This Row],[Rede 1 reticulado 2]],Tabela5[[#This Row],[Rede 1 reticulado 3]])</f>
        <v>2</v>
      </c>
      <c r="F65" s="1"/>
      <c r="G65" s="1">
        <f>MODE(Tabela5[[#This Row],[Rede 1 reticulado 1]],Tabela5[[#This Row],[Rede 1 reticulado 2]],Tabela5[[#This Row],[Rede 1 reticulado 3]])</f>
        <v>2</v>
      </c>
    </row>
    <row r="66" spans="1:7" x14ac:dyDescent="0.25">
      <c r="A66" s="1">
        <v>64</v>
      </c>
      <c r="B66" s="1">
        <v>2</v>
      </c>
      <c r="C66" s="1">
        <v>2</v>
      </c>
      <c r="D66" s="1">
        <v>1</v>
      </c>
      <c r="E66" s="1">
        <f>MODE(Tabela5[[#This Row],[Rede 1 reticulado 1]],Tabela5[[#This Row],[Rede 1 reticulado 2]],Tabela5[[#This Row],[Rede 1 reticulado 3]])</f>
        <v>2</v>
      </c>
      <c r="F66" s="1"/>
      <c r="G66" s="1">
        <f>MODE(Tabela5[[#This Row],[Rede 1 reticulado 1]],Tabela5[[#This Row],[Rede 1 reticulado 2]],Tabela5[[#This Row],[Rede 1 reticulado 3]])</f>
        <v>2</v>
      </c>
    </row>
    <row r="67" spans="1:7" x14ac:dyDescent="0.25">
      <c r="A67" s="1">
        <v>65</v>
      </c>
      <c r="B67" s="1">
        <v>2</v>
      </c>
      <c r="C67" s="1">
        <v>2</v>
      </c>
      <c r="D67" s="1">
        <v>1</v>
      </c>
      <c r="E67" s="1">
        <f>MODE(Tabela5[[#This Row],[Rede 1 reticulado 1]],Tabela5[[#This Row],[Rede 1 reticulado 2]],Tabela5[[#This Row],[Rede 1 reticulado 3]])</f>
        <v>2</v>
      </c>
      <c r="F67" s="1"/>
      <c r="G67" s="1">
        <f>MODE(Tabela5[[#This Row],[Rede 1 reticulado 1]],Tabela5[[#This Row],[Rede 1 reticulado 2]],Tabela5[[#This Row],[Rede 1 reticulado 3]])</f>
        <v>2</v>
      </c>
    </row>
    <row r="68" spans="1:7" x14ac:dyDescent="0.25">
      <c r="A68" s="1">
        <v>66</v>
      </c>
      <c r="B68" s="1">
        <v>2</v>
      </c>
      <c r="C68" s="1">
        <v>2</v>
      </c>
      <c r="D68" s="1">
        <v>1</v>
      </c>
      <c r="E68" s="1">
        <f>MODE(Tabela5[[#This Row],[Rede 1 reticulado 1]],Tabela5[[#This Row],[Rede 1 reticulado 2]],Tabela5[[#This Row],[Rede 1 reticulado 3]])</f>
        <v>2</v>
      </c>
      <c r="F68" s="1"/>
      <c r="G68" s="1">
        <f>MODE(Tabela5[[#This Row],[Rede 1 reticulado 1]],Tabela5[[#This Row],[Rede 1 reticulado 2]],Tabela5[[#This Row],[Rede 1 reticulado 3]])</f>
        <v>2</v>
      </c>
    </row>
    <row r="69" spans="1:7" x14ac:dyDescent="0.25">
      <c r="A69" s="1">
        <v>67</v>
      </c>
      <c r="B69" s="1">
        <v>2</v>
      </c>
      <c r="C69" s="1">
        <v>2</v>
      </c>
      <c r="D69" s="1">
        <v>1</v>
      </c>
      <c r="E69" s="1">
        <f>MODE(Tabela5[[#This Row],[Rede 1 reticulado 1]],Tabela5[[#This Row],[Rede 1 reticulado 2]],Tabela5[[#This Row],[Rede 1 reticulado 3]])</f>
        <v>2</v>
      </c>
      <c r="F69" s="1"/>
      <c r="G69" s="1">
        <f>MODE(Tabela5[[#This Row],[Rede 1 reticulado 1]],Tabela5[[#This Row],[Rede 1 reticulado 2]],Tabela5[[#This Row],[Rede 1 reticulado 3]])</f>
        <v>2</v>
      </c>
    </row>
    <row r="70" spans="1:7" x14ac:dyDescent="0.25">
      <c r="A70" s="1">
        <v>68</v>
      </c>
      <c r="B70" s="1">
        <v>2</v>
      </c>
      <c r="C70" s="1">
        <v>2</v>
      </c>
      <c r="D70" s="1">
        <v>2</v>
      </c>
      <c r="E70" s="1">
        <f>MODE(Tabela5[[#This Row],[Rede 1 reticulado 1]],Tabela5[[#This Row],[Rede 1 reticulado 2]],Tabela5[[#This Row],[Rede 1 reticulado 3]])</f>
        <v>2</v>
      </c>
      <c r="F70" s="1"/>
      <c r="G70" s="1">
        <f>MODE(Tabela5[[#This Row],[Rede 1 reticulado 1]],Tabela5[[#This Row],[Rede 1 reticulado 2]],Tabela5[[#This Row],[Rede 1 reticulado 3]])</f>
        <v>2</v>
      </c>
    </row>
    <row r="71" spans="1:7" x14ac:dyDescent="0.25">
      <c r="A71" s="1">
        <v>69</v>
      </c>
      <c r="B71" s="1">
        <v>2</v>
      </c>
      <c r="C71" s="1">
        <v>2</v>
      </c>
      <c r="D71" s="1">
        <v>2</v>
      </c>
      <c r="E71" s="1">
        <f>MODE(Tabela5[[#This Row],[Rede 1 reticulado 1]],Tabela5[[#This Row],[Rede 1 reticulado 2]],Tabela5[[#This Row],[Rede 1 reticulado 3]])</f>
        <v>2</v>
      </c>
      <c r="F71" s="1"/>
      <c r="G71" s="1">
        <f>MODE(Tabela5[[#This Row],[Rede 1 reticulado 1]],Tabela5[[#This Row],[Rede 1 reticulado 2]],Tabela5[[#This Row],[Rede 1 reticulado 3]])</f>
        <v>2</v>
      </c>
    </row>
    <row r="72" spans="1:7" x14ac:dyDescent="0.25">
      <c r="A72" s="1">
        <v>70</v>
      </c>
      <c r="B72" s="1">
        <v>2</v>
      </c>
      <c r="C72" s="1">
        <v>2</v>
      </c>
      <c r="D72" s="1">
        <v>2</v>
      </c>
      <c r="E72" s="1">
        <f>MODE(Tabela5[[#This Row],[Rede 1 reticulado 1]],Tabela5[[#This Row],[Rede 1 reticulado 2]],Tabela5[[#This Row],[Rede 1 reticulado 3]])</f>
        <v>2</v>
      </c>
      <c r="F72" s="1"/>
      <c r="G72" s="1">
        <f>MODE(Tabela5[[#This Row],[Rede 1 reticulado 1]],Tabela5[[#This Row],[Rede 1 reticulado 2]],Tabela5[[#This Row],[Rede 1 reticulado 3]])</f>
        <v>2</v>
      </c>
    </row>
    <row r="73" spans="1:7" x14ac:dyDescent="0.25">
      <c r="A73" s="1">
        <v>71</v>
      </c>
      <c r="B73" s="1">
        <v>1</v>
      </c>
      <c r="C73" s="1">
        <v>2</v>
      </c>
      <c r="D73" s="1">
        <v>2</v>
      </c>
      <c r="E73" s="1">
        <f>MODE(Tabela5[[#This Row],[Rede 1 reticulado 1]],Tabela5[[#This Row],[Rede 1 reticulado 2]],Tabela5[[#This Row],[Rede 1 reticulado 3]])</f>
        <v>2</v>
      </c>
      <c r="F73" s="1"/>
      <c r="G73" s="1">
        <f>MODE(Tabela5[[#This Row],[Rede 1 reticulado 1]],Tabela5[[#This Row],[Rede 1 reticulado 2]],Tabela5[[#This Row],[Rede 1 reticulado 3]])</f>
        <v>2</v>
      </c>
    </row>
    <row r="74" spans="1:7" x14ac:dyDescent="0.25">
      <c r="A74" s="1">
        <v>72</v>
      </c>
      <c r="B74" s="1">
        <v>1</v>
      </c>
      <c r="C74" s="1">
        <v>2</v>
      </c>
      <c r="D74" s="1">
        <v>1</v>
      </c>
      <c r="E74" s="1">
        <f>MODE(Tabela5[[#This Row],[Rede 1 reticulado 1]],Tabela5[[#This Row],[Rede 1 reticulado 2]],Tabela5[[#This Row],[Rede 1 reticulado 3]])</f>
        <v>1</v>
      </c>
      <c r="F74" s="1"/>
      <c r="G74" s="1">
        <f>MODE(Tabela5[[#This Row],[Rede 1 reticulado 1]],Tabela5[[#This Row],[Rede 1 reticulado 2]],Tabela5[[#This Row],[Rede 1 reticulado 3]])</f>
        <v>1</v>
      </c>
    </row>
    <row r="75" spans="1:7" x14ac:dyDescent="0.25">
      <c r="A75" s="1">
        <v>73</v>
      </c>
      <c r="B75" s="1">
        <v>1</v>
      </c>
      <c r="C75" s="1">
        <v>1</v>
      </c>
      <c r="D75" s="1">
        <v>1</v>
      </c>
      <c r="E75" s="1">
        <f>MODE(Tabela5[[#This Row],[Rede 1 reticulado 1]],Tabela5[[#This Row],[Rede 1 reticulado 2]],Tabela5[[#This Row],[Rede 1 reticulado 3]])</f>
        <v>1</v>
      </c>
      <c r="F75" s="1"/>
      <c r="G75" s="1">
        <f>MODE(Tabela5[[#This Row],[Rede 1 reticulado 1]],Tabela5[[#This Row],[Rede 1 reticulado 2]],Tabela5[[#This Row],[Rede 1 reticulado 3]])</f>
        <v>1</v>
      </c>
    </row>
    <row r="76" spans="1:7" x14ac:dyDescent="0.25">
      <c r="A76" s="3">
        <v>74</v>
      </c>
      <c r="B76" s="3">
        <v>2</v>
      </c>
      <c r="C76" s="3">
        <v>4</v>
      </c>
      <c r="D76" s="1">
        <v>2</v>
      </c>
      <c r="E76" s="1">
        <f>MODE(Tabela5[[#This Row],[Rede 1 reticulado 1]],Tabela5[[#This Row],[Rede 1 reticulado 2]],Tabela5[[#This Row],[Rede 1 reticulado 3]])</f>
        <v>2</v>
      </c>
      <c r="F76" s="1"/>
      <c r="G76" s="1">
        <f>MODE(Tabela5[[#This Row],[Rede 1 reticulado 1]],Tabela5[[#This Row],[Rede 1 reticulado 2]],Tabela5[[#This Row],[Rede 1 reticulado 3]])</f>
        <v>2</v>
      </c>
    </row>
    <row r="77" spans="1:7" x14ac:dyDescent="0.25">
      <c r="A77" s="1">
        <v>75</v>
      </c>
      <c r="B77" s="1">
        <v>2</v>
      </c>
      <c r="C77" s="1">
        <v>2</v>
      </c>
      <c r="D77" s="1">
        <v>2</v>
      </c>
      <c r="E77" s="1">
        <f>MODE(Tabela5[[#This Row],[Rede 1 reticulado 1]],Tabela5[[#This Row],[Rede 1 reticulado 2]],Tabela5[[#This Row],[Rede 1 reticulado 3]])</f>
        <v>2</v>
      </c>
      <c r="F77" s="1"/>
      <c r="G77" s="1">
        <f>MODE(Tabela5[[#This Row],[Rede 1 reticulado 1]],Tabela5[[#This Row],[Rede 1 reticulado 2]],Tabela5[[#This Row],[Rede 1 reticulado 3]])</f>
        <v>2</v>
      </c>
    </row>
    <row r="78" spans="1:7" x14ac:dyDescent="0.25">
      <c r="A78" s="1">
        <v>76</v>
      </c>
      <c r="B78" s="1">
        <v>2</v>
      </c>
      <c r="C78" s="1">
        <v>2</v>
      </c>
      <c r="D78" s="1">
        <v>2</v>
      </c>
      <c r="E78" s="1">
        <f>MODE(Tabela5[[#This Row],[Rede 1 reticulado 1]],Tabela5[[#This Row],[Rede 1 reticulado 2]],Tabela5[[#This Row],[Rede 1 reticulado 3]])</f>
        <v>2</v>
      </c>
      <c r="F78" s="1"/>
      <c r="G78" s="1">
        <f>MODE(Tabela5[[#This Row],[Rede 1 reticulado 1]],Tabela5[[#This Row],[Rede 1 reticulado 2]],Tabela5[[#This Row],[Rede 1 reticulado 3]])</f>
        <v>2</v>
      </c>
    </row>
    <row r="79" spans="1:7" x14ac:dyDescent="0.25">
      <c r="A79" s="1">
        <v>77</v>
      </c>
      <c r="B79" s="1">
        <v>2</v>
      </c>
      <c r="C79" s="1">
        <v>2</v>
      </c>
      <c r="D79" s="1">
        <v>2</v>
      </c>
      <c r="E79" s="1">
        <f>MODE(Tabela5[[#This Row],[Rede 1 reticulado 1]],Tabela5[[#This Row],[Rede 1 reticulado 2]],Tabela5[[#This Row],[Rede 1 reticulado 3]])</f>
        <v>2</v>
      </c>
      <c r="F79" s="1"/>
      <c r="G79" s="1">
        <f>MODE(Tabela5[[#This Row],[Rede 1 reticulado 1]],Tabela5[[#This Row],[Rede 1 reticulado 2]],Tabela5[[#This Row],[Rede 1 reticulado 3]])</f>
        <v>2</v>
      </c>
    </row>
    <row r="80" spans="1:7" x14ac:dyDescent="0.25">
      <c r="A80" s="1">
        <v>78</v>
      </c>
      <c r="B80" s="1">
        <v>2</v>
      </c>
      <c r="C80" s="1">
        <v>2</v>
      </c>
      <c r="D80" s="1">
        <v>2</v>
      </c>
      <c r="E80" s="1">
        <f>MODE(Tabela5[[#This Row],[Rede 1 reticulado 1]],Tabela5[[#This Row],[Rede 1 reticulado 2]],Tabela5[[#This Row],[Rede 1 reticulado 3]])</f>
        <v>2</v>
      </c>
      <c r="F80" s="1"/>
      <c r="G80" s="1">
        <f>MODE(Tabela5[[#This Row],[Rede 1 reticulado 1]],Tabela5[[#This Row],[Rede 1 reticulado 2]],Tabela5[[#This Row],[Rede 1 reticulado 3]])</f>
        <v>2</v>
      </c>
    </row>
    <row r="81" spans="1:7" x14ac:dyDescent="0.25">
      <c r="A81" s="1">
        <v>79</v>
      </c>
      <c r="B81" s="1">
        <v>1</v>
      </c>
      <c r="C81" s="1">
        <v>1</v>
      </c>
      <c r="D81" s="1">
        <v>1</v>
      </c>
      <c r="E81" s="1">
        <f>MODE(Tabela5[[#This Row],[Rede 1 reticulado 1]],Tabela5[[#This Row],[Rede 1 reticulado 2]],Tabela5[[#This Row],[Rede 1 reticulado 3]])</f>
        <v>1</v>
      </c>
      <c r="F81" s="1"/>
      <c r="G81" s="1">
        <f>MODE(Tabela5[[#This Row],[Rede 1 reticulado 1]],Tabela5[[#This Row],[Rede 1 reticulado 2]],Tabela5[[#This Row],[Rede 1 reticulado 3]])</f>
        <v>1</v>
      </c>
    </row>
    <row r="82" spans="1:7" x14ac:dyDescent="0.25">
      <c r="A82" s="1">
        <v>80</v>
      </c>
      <c r="B82" s="1">
        <v>2</v>
      </c>
      <c r="C82" s="1">
        <v>2</v>
      </c>
      <c r="D82" s="1">
        <v>2</v>
      </c>
      <c r="E82" s="1">
        <f>MODE(Tabela5[[#This Row],[Rede 1 reticulado 1]],Tabela5[[#This Row],[Rede 1 reticulado 2]],Tabela5[[#This Row],[Rede 1 reticulado 3]])</f>
        <v>2</v>
      </c>
      <c r="F82" s="1"/>
      <c r="G82" s="1">
        <f>MODE(Tabela5[[#This Row],[Rede 1 reticulado 1]],Tabela5[[#This Row],[Rede 1 reticulado 2]],Tabela5[[#This Row],[Rede 1 reticulado 3]])</f>
        <v>2</v>
      </c>
    </row>
    <row r="83" spans="1:7" x14ac:dyDescent="0.25">
      <c r="A83" s="1">
        <v>81</v>
      </c>
      <c r="B83" s="1">
        <v>2</v>
      </c>
      <c r="C83" s="1">
        <v>2</v>
      </c>
      <c r="D83" s="1">
        <v>2</v>
      </c>
      <c r="E83" s="1">
        <f>MODE(Tabela5[[#This Row],[Rede 1 reticulado 1]],Tabela5[[#This Row],[Rede 1 reticulado 2]],Tabela5[[#This Row],[Rede 1 reticulado 3]])</f>
        <v>2</v>
      </c>
      <c r="F83" s="1"/>
      <c r="G83" s="1">
        <f>MODE(Tabela5[[#This Row],[Rede 1 reticulado 1]],Tabela5[[#This Row],[Rede 1 reticulado 2]],Tabela5[[#This Row],[Rede 1 reticulado 3]])</f>
        <v>2</v>
      </c>
    </row>
    <row r="84" spans="1:7" x14ac:dyDescent="0.25">
      <c r="A84" s="1">
        <v>82</v>
      </c>
      <c r="B84" s="1">
        <v>2</v>
      </c>
      <c r="C84" s="1">
        <v>2</v>
      </c>
      <c r="D84" s="1">
        <v>2</v>
      </c>
      <c r="E84" s="1">
        <f>MODE(Tabela5[[#This Row],[Rede 1 reticulado 1]],Tabela5[[#This Row],[Rede 1 reticulado 2]],Tabela5[[#This Row],[Rede 1 reticulado 3]])</f>
        <v>2</v>
      </c>
      <c r="F84" s="1"/>
      <c r="G84" s="1">
        <f>MODE(Tabela5[[#This Row],[Rede 1 reticulado 1]],Tabela5[[#This Row],[Rede 1 reticulado 2]],Tabela5[[#This Row],[Rede 1 reticulado 3]])</f>
        <v>2</v>
      </c>
    </row>
    <row r="85" spans="1:7" x14ac:dyDescent="0.25">
      <c r="A85" s="1">
        <v>83</v>
      </c>
      <c r="B85" s="1">
        <v>2</v>
      </c>
      <c r="C85" s="1">
        <v>2</v>
      </c>
      <c r="D85" s="1">
        <v>2</v>
      </c>
      <c r="E85" s="1">
        <f>MODE(Tabela5[[#This Row],[Rede 1 reticulado 1]],Tabela5[[#This Row],[Rede 1 reticulado 2]],Tabela5[[#This Row],[Rede 1 reticulado 3]])</f>
        <v>2</v>
      </c>
      <c r="F85" s="1"/>
      <c r="G85" s="1">
        <f>MODE(Tabela5[[#This Row],[Rede 1 reticulado 1]],Tabela5[[#This Row],[Rede 1 reticulado 2]],Tabela5[[#This Row],[Rede 1 reticulado 3]])</f>
        <v>2</v>
      </c>
    </row>
    <row r="86" spans="1:7" x14ac:dyDescent="0.25">
      <c r="A86" s="1">
        <v>84</v>
      </c>
      <c r="B86" s="1">
        <v>2</v>
      </c>
      <c r="C86" s="1">
        <v>2</v>
      </c>
      <c r="D86" s="1">
        <v>2</v>
      </c>
      <c r="E86" s="1">
        <f>MODE(Tabela5[[#This Row],[Rede 1 reticulado 1]],Tabela5[[#This Row],[Rede 1 reticulado 2]],Tabela5[[#This Row],[Rede 1 reticulado 3]])</f>
        <v>2</v>
      </c>
      <c r="F86" s="1"/>
      <c r="G86" s="1">
        <f>MODE(Tabela5[[#This Row],[Rede 1 reticulado 1]],Tabela5[[#This Row],[Rede 1 reticulado 2]],Tabela5[[#This Row],[Rede 1 reticulado 3]])</f>
        <v>2</v>
      </c>
    </row>
    <row r="87" spans="1:7" x14ac:dyDescent="0.25">
      <c r="A87" s="1">
        <v>85</v>
      </c>
      <c r="B87" s="1">
        <v>2</v>
      </c>
      <c r="C87" s="1">
        <v>2</v>
      </c>
      <c r="D87" s="1">
        <v>2</v>
      </c>
      <c r="E87" s="1">
        <f>MODE(Tabela5[[#This Row],[Rede 1 reticulado 1]],Tabela5[[#This Row],[Rede 1 reticulado 2]],Tabela5[[#This Row],[Rede 1 reticulado 3]])</f>
        <v>2</v>
      </c>
      <c r="F87" s="1"/>
      <c r="G87" s="1">
        <f>MODE(Tabela5[[#This Row],[Rede 1 reticulado 1]],Tabela5[[#This Row],[Rede 1 reticulado 2]],Tabela5[[#This Row],[Rede 1 reticulado 3]])</f>
        <v>2</v>
      </c>
    </row>
    <row r="88" spans="1:7" x14ac:dyDescent="0.25">
      <c r="A88" s="3">
        <v>86</v>
      </c>
      <c r="B88" s="3">
        <v>3</v>
      </c>
      <c r="C88" s="1">
        <v>3</v>
      </c>
      <c r="D88" s="1">
        <v>3</v>
      </c>
      <c r="E88" s="1">
        <f>MODE(Tabela5[[#This Row],[Rede 1 reticulado 1]],Tabela5[[#This Row],[Rede 1 reticulado 2]],Tabela5[[#This Row],[Rede 1 reticulado 3]])</f>
        <v>3</v>
      </c>
      <c r="F88" s="1"/>
      <c r="G88" s="1">
        <f>MODE(Tabela5[[#This Row],[Rede 1 reticulado 1]],Tabela5[[#This Row],[Rede 1 reticulado 2]],Tabela5[[#This Row],[Rede 1 reticulado 3]])</f>
        <v>3</v>
      </c>
    </row>
    <row r="89" spans="1:7" x14ac:dyDescent="0.25">
      <c r="A89" s="3">
        <v>87</v>
      </c>
      <c r="B89" s="3">
        <v>1</v>
      </c>
      <c r="C89" s="1">
        <v>2</v>
      </c>
      <c r="D89" s="1">
        <v>2</v>
      </c>
      <c r="E89" s="1">
        <f>MODE(Tabela5[[#This Row],[Rede 1 reticulado 1]],Tabela5[[#This Row],[Rede 1 reticulado 2]],Tabela5[[#This Row],[Rede 1 reticulado 3]])</f>
        <v>2</v>
      </c>
      <c r="F89" s="1"/>
      <c r="G89" s="1">
        <f>MODE(Tabela5[[#This Row],[Rede 1 reticulado 1]],Tabela5[[#This Row],[Rede 1 reticulado 2]],Tabela5[[#This Row],[Rede 1 reticulado 3]])</f>
        <v>2</v>
      </c>
    </row>
    <row r="90" spans="1:7" x14ac:dyDescent="0.25">
      <c r="A90" s="3">
        <v>88</v>
      </c>
      <c r="B90" s="3">
        <v>2</v>
      </c>
      <c r="C90" s="1">
        <v>3</v>
      </c>
      <c r="D90" s="1">
        <v>2</v>
      </c>
      <c r="E90" s="1">
        <f>MODE(Tabela5[[#This Row],[Rede 1 reticulado 1]],Tabela5[[#This Row],[Rede 1 reticulado 2]],Tabela5[[#This Row],[Rede 1 reticulado 3]])</f>
        <v>2</v>
      </c>
      <c r="F90" s="1"/>
      <c r="G90" s="1">
        <f>MODE(Tabela5[[#This Row],[Rede 1 reticulado 1]],Tabela5[[#This Row],[Rede 1 reticulado 2]],Tabela5[[#This Row],[Rede 1 reticulado 3]])</f>
        <v>2</v>
      </c>
    </row>
    <row r="91" spans="1:7" x14ac:dyDescent="0.25">
      <c r="A91" s="3">
        <v>89</v>
      </c>
      <c r="B91" s="3">
        <v>3</v>
      </c>
      <c r="C91" s="1">
        <v>3</v>
      </c>
      <c r="D91" s="1">
        <v>2</v>
      </c>
      <c r="E91" s="1">
        <f>MODE(Tabela5[[#This Row],[Rede 1 reticulado 1]],Tabela5[[#This Row],[Rede 1 reticulado 2]],Tabela5[[#This Row],[Rede 1 reticulado 3]])</f>
        <v>3</v>
      </c>
      <c r="F91" s="1"/>
      <c r="G91" s="1">
        <f>MODE(Tabela5[[#This Row],[Rede 1 reticulado 1]],Tabela5[[#This Row],[Rede 1 reticulado 2]],Tabela5[[#This Row],[Rede 1 reticulado 3]])</f>
        <v>3</v>
      </c>
    </row>
    <row r="92" spans="1:7" x14ac:dyDescent="0.25">
      <c r="A92" s="3">
        <v>90</v>
      </c>
      <c r="B92" s="3">
        <v>4</v>
      </c>
      <c r="C92" s="1">
        <v>2</v>
      </c>
      <c r="D92" s="1">
        <v>2</v>
      </c>
      <c r="E92" s="1">
        <f>MODE(Tabela5[[#This Row],[Rede 1 reticulado 1]],Tabela5[[#This Row],[Rede 1 reticulado 2]],Tabela5[[#This Row],[Rede 1 reticulado 3]])</f>
        <v>2</v>
      </c>
      <c r="F92" s="1"/>
      <c r="G92" s="1">
        <f>MODE(Tabela5[[#This Row],[Rede 1 reticulado 1]],Tabela5[[#This Row],[Rede 1 reticulado 2]],Tabela5[[#This Row],[Rede 1 reticulado 3]])</f>
        <v>2</v>
      </c>
    </row>
    <row r="93" spans="1:7" x14ac:dyDescent="0.25">
      <c r="A93" s="3">
        <v>91</v>
      </c>
      <c r="B93" s="3">
        <v>2</v>
      </c>
      <c r="C93" s="1">
        <v>2</v>
      </c>
      <c r="D93" s="1">
        <v>2</v>
      </c>
      <c r="E93" s="1">
        <f>MODE(Tabela5[[#This Row],[Rede 1 reticulado 1]],Tabela5[[#This Row],[Rede 1 reticulado 2]],Tabela5[[#This Row],[Rede 1 reticulado 3]])</f>
        <v>2</v>
      </c>
      <c r="F93" s="1"/>
      <c r="G93" s="1">
        <f>MODE(Tabela5[[#This Row],[Rede 1 reticulado 1]],Tabela5[[#This Row],[Rede 1 reticulado 2]],Tabela5[[#This Row],[Rede 1 reticulado 3]])</f>
        <v>2</v>
      </c>
    </row>
    <row r="94" spans="1:7" x14ac:dyDescent="0.25">
      <c r="A94" s="3">
        <v>92</v>
      </c>
      <c r="B94" s="3">
        <v>4</v>
      </c>
      <c r="C94" s="1">
        <v>2</v>
      </c>
      <c r="D94" s="1">
        <v>2</v>
      </c>
      <c r="E94" s="1">
        <f>MODE(Tabela5[[#This Row],[Rede 1 reticulado 1]],Tabela5[[#This Row],[Rede 1 reticulado 2]],Tabela5[[#This Row],[Rede 1 reticulado 3]])</f>
        <v>2</v>
      </c>
      <c r="F94" s="1"/>
      <c r="G94" s="1">
        <f>MODE(Tabela5[[#This Row],[Rede 1 reticulado 1]],Tabela5[[#This Row],[Rede 1 reticulado 2]],Tabela5[[#This Row],[Rede 1 reticulado 3]])</f>
        <v>2</v>
      </c>
    </row>
    <row r="95" spans="1:7" x14ac:dyDescent="0.25">
      <c r="A95" s="3">
        <v>93</v>
      </c>
      <c r="B95" s="3">
        <v>2</v>
      </c>
      <c r="C95" s="1">
        <v>2</v>
      </c>
      <c r="D95" s="1">
        <v>2</v>
      </c>
      <c r="E95" s="1">
        <f>MODE(Tabela5[[#This Row],[Rede 1 reticulado 1]],Tabela5[[#This Row],[Rede 1 reticulado 2]],Tabela5[[#This Row],[Rede 1 reticulado 3]])</f>
        <v>2</v>
      </c>
      <c r="F95" s="1"/>
      <c r="G95" s="1">
        <f>MODE(Tabela5[[#This Row],[Rede 1 reticulado 1]],Tabela5[[#This Row],[Rede 1 reticulado 2]],Tabela5[[#This Row],[Rede 1 reticulado 3]])</f>
        <v>2</v>
      </c>
    </row>
    <row r="96" spans="1:7" x14ac:dyDescent="0.25">
      <c r="A96" s="3">
        <v>94</v>
      </c>
      <c r="B96" s="3">
        <v>2</v>
      </c>
      <c r="C96" s="1">
        <v>2</v>
      </c>
      <c r="D96" s="1">
        <v>3</v>
      </c>
      <c r="E96" s="1">
        <f>MODE(Tabela5[[#This Row],[Rede 1 reticulado 1]],Tabela5[[#This Row],[Rede 1 reticulado 2]],Tabela5[[#This Row],[Rede 1 reticulado 3]])</f>
        <v>2</v>
      </c>
      <c r="F96" s="1"/>
      <c r="G96" s="1">
        <f>MODE(Tabela5[[#This Row],[Rede 1 reticulado 1]],Tabela5[[#This Row],[Rede 1 reticulado 2]],Tabela5[[#This Row],[Rede 1 reticulado 3]])</f>
        <v>2</v>
      </c>
    </row>
    <row r="97" spans="1:7" x14ac:dyDescent="0.25">
      <c r="A97" s="3">
        <v>95</v>
      </c>
      <c r="B97" s="3">
        <v>1</v>
      </c>
      <c r="C97" s="1">
        <v>1</v>
      </c>
      <c r="D97" s="1">
        <v>2</v>
      </c>
      <c r="E97" s="1">
        <f>MODE(Tabela5[[#This Row],[Rede 1 reticulado 1]],Tabela5[[#This Row],[Rede 1 reticulado 2]],Tabela5[[#This Row],[Rede 1 reticulado 3]])</f>
        <v>1</v>
      </c>
      <c r="F97" s="1"/>
      <c r="G97" s="1">
        <f>MODE(Tabela5[[#This Row],[Rede 1 reticulado 1]],Tabela5[[#This Row],[Rede 1 reticulado 2]],Tabela5[[#This Row],[Rede 1 reticulado 3]])</f>
        <v>1</v>
      </c>
    </row>
    <row r="98" spans="1:7" x14ac:dyDescent="0.25">
      <c r="A98" s="3">
        <v>96</v>
      </c>
      <c r="B98" s="3">
        <v>3</v>
      </c>
      <c r="C98" s="1">
        <v>2</v>
      </c>
      <c r="D98" s="1">
        <v>2</v>
      </c>
      <c r="E98" s="1">
        <f>MODE(Tabela5[[#This Row],[Rede 1 reticulado 1]],Tabela5[[#This Row],[Rede 1 reticulado 2]],Tabela5[[#This Row],[Rede 1 reticulado 3]])</f>
        <v>2</v>
      </c>
      <c r="F98" s="1"/>
      <c r="G98" s="1">
        <f>MODE(Tabela5[[#This Row],[Rede 1 reticulado 1]],Tabela5[[#This Row],[Rede 1 reticulado 2]],Tabela5[[#This Row],[Rede 1 reticulado 3]])</f>
        <v>2</v>
      </c>
    </row>
    <row r="99" spans="1:7" x14ac:dyDescent="0.25">
      <c r="A99" s="3">
        <v>97</v>
      </c>
      <c r="B99" s="3">
        <v>2</v>
      </c>
      <c r="C99" s="1">
        <v>3</v>
      </c>
      <c r="D99" s="1">
        <v>3</v>
      </c>
      <c r="E99" s="1">
        <f>MODE(Tabela5[[#This Row],[Rede 1 reticulado 1]],Tabela5[[#This Row],[Rede 1 reticulado 2]],Tabela5[[#This Row],[Rede 1 reticulado 3]])</f>
        <v>3</v>
      </c>
      <c r="F99" s="1"/>
      <c r="G99" s="1">
        <f>MODE(Tabela5[[#This Row],[Rede 1 reticulado 1]],Tabela5[[#This Row],[Rede 1 reticulado 2]],Tabela5[[#This Row],[Rede 1 reticulado 3]])</f>
        <v>3</v>
      </c>
    </row>
    <row r="100" spans="1:7" x14ac:dyDescent="0.25">
      <c r="A100" s="3">
        <v>98</v>
      </c>
      <c r="B100" s="3">
        <v>2</v>
      </c>
      <c r="C100" s="1">
        <v>2</v>
      </c>
      <c r="D100" s="1">
        <v>2</v>
      </c>
      <c r="E100" s="1">
        <f>MODE(Tabela5[[#This Row],[Rede 1 reticulado 1]],Tabela5[[#This Row],[Rede 1 reticulado 2]],Tabela5[[#This Row],[Rede 1 reticulado 3]])</f>
        <v>2</v>
      </c>
      <c r="F100" s="1"/>
      <c r="G100" s="1">
        <f>MODE(Tabela5[[#This Row],[Rede 1 reticulado 1]],Tabela5[[#This Row],[Rede 1 reticulado 2]],Tabela5[[#This Row],[Rede 1 reticulado 3]])</f>
        <v>2</v>
      </c>
    </row>
    <row r="101" spans="1:7" x14ac:dyDescent="0.25">
      <c r="A101" s="3">
        <v>99</v>
      </c>
      <c r="B101" s="3">
        <v>2</v>
      </c>
      <c r="C101" s="1">
        <v>2</v>
      </c>
      <c r="D101" s="1">
        <v>2</v>
      </c>
      <c r="E101" s="1">
        <f>MODE(Tabela5[[#This Row],[Rede 1 reticulado 1]],Tabela5[[#This Row],[Rede 1 reticulado 2]],Tabela5[[#This Row],[Rede 1 reticulado 3]])</f>
        <v>2</v>
      </c>
      <c r="F101" s="1"/>
      <c r="G101" s="1">
        <f>MODE(Tabela5[[#This Row],[Rede 1 reticulado 1]],Tabela5[[#This Row],[Rede 1 reticulado 2]],Tabela5[[#This Row],[Rede 1 reticulado 3]])</f>
        <v>2</v>
      </c>
    </row>
    <row r="102" spans="1:7" x14ac:dyDescent="0.25">
      <c r="A102" s="3">
        <v>100</v>
      </c>
      <c r="B102" s="3">
        <v>3</v>
      </c>
      <c r="C102" s="1">
        <v>3</v>
      </c>
      <c r="D102" s="1">
        <v>3</v>
      </c>
      <c r="E102" s="1">
        <f>MODE(Tabela5[[#This Row],[Rede 1 reticulado 1]],Tabela5[[#This Row],[Rede 1 reticulado 2]],Tabela5[[#This Row],[Rede 1 reticulado 3]])</f>
        <v>3</v>
      </c>
      <c r="F102" s="1"/>
      <c r="G102" s="1">
        <f>MODE(Tabela5[[#This Row],[Rede 1 reticulado 1]],Tabela5[[#This Row],[Rede 1 reticulado 2]],Tabela5[[#This Row],[Rede 1 reticulado 3]])</f>
        <v>3</v>
      </c>
    </row>
    <row r="103" spans="1:7" x14ac:dyDescent="0.25">
      <c r="A103" s="3">
        <v>101</v>
      </c>
      <c r="B103" s="3">
        <v>3</v>
      </c>
      <c r="C103" s="1">
        <v>2</v>
      </c>
      <c r="D103" s="1">
        <v>3</v>
      </c>
      <c r="E103" s="1">
        <f>MODE(Tabela5[[#This Row],[Rede 1 reticulado 1]],Tabela5[[#This Row],[Rede 1 reticulado 2]],Tabela5[[#This Row],[Rede 1 reticulado 3]])</f>
        <v>3</v>
      </c>
      <c r="F103" s="1"/>
      <c r="G103" s="1">
        <f>MODE(Tabela5[[#This Row],[Rede 1 reticulado 1]],Tabela5[[#This Row],[Rede 1 reticulado 2]],Tabela5[[#This Row],[Rede 1 reticulado 3]])</f>
        <v>3</v>
      </c>
    </row>
    <row r="104" spans="1:7" x14ac:dyDescent="0.25">
      <c r="A104" s="3">
        <v>102</v>
      </c>
      <c r="B104" s="3">
        <v>2</v>
      </c>
      <c r="C104" s="1">
        <v>2</v>
      </c>
      <c r="D104" s="1">
        <v>2</v>
      </c>
      <c r="E104" s="1">
        <f>MODE(Tabela5[[#This Row],[Rede 1 reticulado 1]],Tabela5[[#This Row],[Rede 1 reticulado 2]],Tabela5[[#This Row],[Rede 1 reticulado 3]])</f>
        <v>2</v>
      </c>
      <c r="F104" s="1"/>
      <c r="G104" s="1">
        <f>MODE(Tabela5[[#This Row],[Rede 1 reticulado 1]],Tabela5[[#This Row],[Rede 1 reticulado 2]],Tabela5[[#This Row],[Rede 1 reticulado 3]])</f>
        <v>2</v>
      </c>
    </row>
    <row r="105" spans="1:7" x14ac:dyDescent="0.25">
      <c r="A105" s="3">
        <v>103</v>
      </c>
      <c r="B105" s="3">
        <v>1</v>
      </c>
      <c r="C105" s="1">
        <v>2</v>
      </c>
      <c r="D105" s="1">
        <v>2</v>
      </c>
      <c r="E105" s="1">
        <f>MODE(Tabela5[[#This Row],[Rede 1 reticulado 1]],Tabela5[[#This Row],[Rede 1 reticulado 2]],Tabela5[[#This Row],[Rede 1 reticulado 3]])</f>
        <v>2</v>
      </c>
      <c r="F105" s="1"/>
      <c r="G105" s="1">
        <f>MODE(Tabela5[[#This Row],[Rede 1 reticulado 1]],Tabela5[[#This Row],[Rede 1 reticulado 2]],Tabela5[[#This Row],[Rede 1 reticulado 3]])</f>
        <v>2</v>
      </c>
    </row>
    <row r="106" spans="1:7" x14ac:dyDescent="0.25">
      <c r="A106" s="3">
        <v>104</v>
      </c>
      <c r="B106" s="3">
        <v>3</v>
      </c>
      <c r="C106" s="1">
        <v>3</v>
      </c>
      <c r="D106" s="1">
        <v>2</v>
      </c>
      <c r="E106" s="1">
        <f>MODE(Tabela5[[#This Row],[Rede 1 reticulado 1]],Tabela5[[#This Row],[Rede 1 reticulado 2]],Tabela5[[#This Row],[Rede 1 reticulado 3]])</f>
        <v>3</v>
      </c>
      <c r="F106" s="1"/>
      <c r="G106" s="1">
        <f>MODE(Tabela5[[#This Row],[Rede 1 reticulado 1]],Tabela5[[#This Row],[Rede 1 reticulado 2]],Tabela5[[#This Row],[Rede 1 reticulado 3]])</f>
        <v>3</v>
      </c>
    </row>
    <row r="107" spans="1:7" x14ac:dyDescent="0.25">
      <c r="A107" s="3">
        <v>105</v>
      </c>
      <c r="B107" s="3">
        <v>3</v>
      </c>
      <c r="C107" s="1">
        <v>3</v>
      </c>
      <c r="D107" s="1">
        <v>3</v>
      </c>
      <c r="E107" s="1">
        <f>MODE(Tabela5[[#This Row],[Rede 1 reticulado 1]],Tabela5[[#This Row],[Rede 1 reticulado 2]],Tabela5[[#This Row],[Rede 1 reticulado 3]])</f>
        <v>3</v>
      </c>
      <c r="F107" s="1"/>
      <c r="G107" s="1">
        <f>MODE(Tabela5[[#This Row],[Rede 1 reticulado 1]],Tabela5[[#This Row],[Rede 1 reticulado 2]],Tabela5[[#This Row],[Rede 1 reticulado 3]])</f>
        <v>3</v>
      </c>
    </row>
    <row r="108" spans="1:7" x14ac:dyDescent="0.25">
      <c r="A108" s="3">
        <v>106</v>
      </c>
      <c r="B108" s="3">
        <v>2</v>
      </c>
      <c r="C108" s="1">
        <v>3</v>
      </c>
      <c r="D108" s="1">
        <v>2</v>
      </c>
      <c r="E108" s="1">
        <f>MODE(Tabela5[[#This Row],[Rede 1 reticulado 1]],Tabela5[[#This Row],[Rede 1 reticulado 2]],Tabela5[[#This Row],[Rede 1 reticulado 3]])</f>
        <v>2</v>
      </c>
      <c r="F108" s="1"/>
      <c r="G108" s="1">
        <f>MODE(Tabela5[[#This Row],[Rede 1 reticulado 1]],Tabela5[[#This Row],[Rede 1 reticulado 2]],Tabela5[[#This Row],[Rede 1 reticulado 3]])</f>
        <v>2</v>
      </c>
    </row>
    <row r="109" spans="1:7" x14ac:dyDescent="0.25">
      <c r="A109" s="1">
        <v>107</v>
      </c>
      <c r="B109" s="1">
        <v>2</v>
      </c>
      <c r="C109" s="1">
        <v>2</v>
      </c>
      <c r="D109" s="1">
        <v>2</v>
      </c>
      <c r="E109" s="1">
        <f>MODE(Tabela5[[#This Row],[Rede 1 reticulado 1]],Tabela5[[#This Row],[Rede 1 reticulado 2]],Tabela5[[#This Row],[Rede 1 reticulado 3]])</f>
        <v>2</v>
      </c>
      <c r="F109" s="1"/>
      <c r="G109" s="1">
        <f>MODE(Tabela5[[#This Row],[Rede 1 reticulado 1]],Tabela5[[#This Row],[Rede 1 reticulado 2]],Tabela5[[#This Row],[Rede 1 reticulado 3]])</f>
        <v>2</v>
      </c>
    </row>
    <row r="110" spans="1:7" x14ac:dyDescent="0.25">
      <c r="A110" s="3">
        <v>108</v>
      </c>
      <c r="B110" s="3">
        <v>3</v>
      </c>
      <c r="C110" s="1">
        <v>3</v>
      </c>
      <c r="D110" s="1">
        <v>3</v>
      </c>
      <c r="E110" s="1">
        <f>MODE(Tabela5[[#This Row],[Rede 1 reticulado 1]],Tabela5[[#This Row],[Rede 1 reticulado 2]],Tabela5[[#This Row],[Rede 1 reticulado 3]])</f>
        <v>3</v>
      </c>
      <c r="F110" s="1"/>
      <c r="G110" s="1">
        <f>MODE(Tabela5[[#This Row],[Rede 1 reticulado 1]],Tabela5[[#This Row],[Rede 1 reticulado 2]],Tabela5[[#This Row],[Rede 1 reticulado 3]])</f>
        <v>3</v>
      </c>
    </row>
    <row r="111" spans="1:7" x14ac:dyDescent="0.25">
      <c r="A111" s="3">
        <v>109</v>
      </c>
      <c r="B111" s="3">
        <v>1</v>
      </c>
      <c r="C111" s="1">
        <v>1</v>
      </c>
      <c r="D111" s="1">
        <v>1</v>
      </c>
      <c r="E111" s="1">
        <f>MODE(Tabela5[[#This Row],[Rede 1 reticulado 1]],Tabela5[[#This Row],[Rede 1 reticulado 2]],Tabela5[[#This Row],[Rede 1 reticulado 3]])</f>
        <v>1</v>
      </c>
      <c r="F111" s="1"/>
      <c r="G111" s="1">
        <f>MODE(Tabela5[[#This Row],[Rede 1 reticulado 1]],Tabela5[[#This Row],[Rede 1 reticulado 2]],Tabela5[[#This Row],[Rede 1 reticulado 3]])</f>
        <v>1</v>
      </c>
    </row>
    <row r="112" spans="1:7" x14ac:dyDescent="0.25">
      <c r="A112" s="3">
        <v>110</v>
      </c>
      <c r="B112" s="3">
        <v>3</v>
      </c>
      <c r="C112" s="1">
        <v>3</v>
      </c>
      <c r="D112" s="1">
        <v>4</v>
      </c>
      <c r="E112" s="1">
        <f>MODE(Tabela5[[#This Row],[Rede 1 reticulado 1]],Tabela5[[#This Row],[Rede 1 reticulado 2]],Tabela5[[#This Row],[Rede 1 reticulado 3]])</f>
        <v>3</v>
      </c>
      <c r="F112" s="1"/>
      <c r="G112" s="1">
        <f>MODE(Tabela5[[#This Row],[Rede 1 reticulado 1]],Tabela5[[#This Row],[Rede 1 reticulado 2]],Tabela5[[#This Row],[Rede 1 reticulado 3]])</f>
        <v>3</v>
      </c>
    </row>
    <row r="113" spans="1:7" x14ac:dyDescent="0.25">
      <c r="A113" s="1">
        <v>111</v>
      </c>
      <c r="B113" s="1">
        <v>1</v>
      </c>
      <c r="C113" s="1">
        <v>1</v>
      </c>
      <c r="D113" s="1">
        <v>2</v>
      </c>
      <c r="E113" s="1">
        <f>MODE(Tabela5[[#This Row],[Rede 1 reticulado 1]],Tabela5[[#This Row],[Rede 1 reticulado 2]],Tabela5[[#This Row],[Rede 1 reticulado 3]])</f>
        <v>1</v>
      </c>
      <c r="F113" s="1"/>
      <c r="G113" s="1">
        <f>MODE(Tabela5[[#This Row],[Rede 1 reticulado 1]],Tabela5[[#This Row],[Rede 1 reticulado 2]],Tabela5[[#This Row],[Rede 1 reticulado 3]])</f>
        <v>1</v>
      </c>
    </row>
    <row r="114" spans="1:7" x14ac:dyDescent="0.25">
      <c r="A114" s="1">
        <v>112</v>
      </c>
      <c r="B114" s="1">
        <v>2</v>
      </c>
      <c r="C114" s="1">
        <v>2</v>
      </c>
      <c r="D114" s="1">
        <v>2</v>
      </c>
      <c r="E114" s="1">
        <f>MODE(Tabela5[[#This Row],[Rede 1 reticulado 1]],Tabela5[[#This Row],[Rede 1 reticulado 2]],Tabela5[[#This Row],[Rede 1 reticulado 3]])</f>
        <v>2</v>
      </c>
      <c r="F114" s="1"/>
      <c r="G114" s="1">
        <f>MODE(Tabela5[[#This Row],[Rede 1 reticulado 1]],Tabela5[[#This Row],[Rede 1 reticulado 2]],Tabela5[[#This Row],[Rede 1 reticulado 3]])</f>
        <v>2</v>
      </c>
    </row>
    <row r="115" spans="1:7" x14ac:dyDescent="0.25">
      <c r="A115" s="1">
        <v>113</v>
      </c>
      <c r="B115" s="1">
        <v>2</v>
      </c>
      <c r="C115" s="1">
        <v>2</v>
      </c>
      <c r="D115" s="1">
        <v>2</v>
      </c>
      <c r="E115" s="1">
        <f>MODE(Tabela5[[#This Row],[Rede 1 reticulado 1]],Tabela5[[#This Row],[Rede 1 reticulado 2]],Tabela5[[#This Row],[Rede 1 reticulado 3]])</f>
        <v>2</v>
      </c>
      <c r="F115" s="1"/>
      <c r="G115" s="1">
        <f>MODE(Tabela5[[#This Row],[Rede 1 reticulado 1]],Tabela5[[#This Row],[Rede 1 reticulado 2]],Tabela5[[#This Row],[Rede 1 reticulado 3]])</f>
        <v>2</v>
      </c>
    </row>
    <row r="116" spans="1:7" x14ac:dyDescent="0.25">
      <c r="A116" s="1">
        <v>114</v>
      </c>
      <c r="B116" s="1">
        <v>2</v>
      </c>
      <c r="C116" s="1">
        <v>2</v>
      </c>
      <c r="D116" s="1">
        <v>2</v>
      </c>
      <c r="E116" s="1">
        <f>MODE(Tabela5[[#This Row],[Rede 1 reticulado 1]],Tabela5[[#This Row],[Rede 1 reticulado 2]],Tabela5[[#This Row],[Rede 1 reticulado 3]])</f>
        <v>2</v>
      </c>
      <c r="F116" s="1"/>
      <c r="G116" s="1">
        <f>MODE(Tabela5[[#This Row],[Rede 1 reticulado 1]],Tabela5[[#This Row],[Rede 1 reticulado 2]],Tabela5[[#This Row],[Rede 1 reticulado 3]])</f>
        <v>2</v>
      </c>
    </row>
    <row r="117" spans="1:7" x14ac:dyDescent="0.25">
      <c r="A117" s="1">
        <v>115</v>
      </c>
      <c r="B117" s="1">
        <v>2</v>
      </c>
      <c r="C117" s="1">
        <v>2</v>
      </c>
      <c r="D117" s="1">
        <v>2</v>
      </c>
      <c r="E117" s="1">
        <f>MODE(Tabela5[[#This Row],[Rede 1 reticulado 1]],Tabela5[[#This Row],[Rede 1 reticulado 2]],Tabela5[[#This Row],[Rede 1 reticulado 3]])</f>
        <v>2</v>
      </c>
      <c r="F117" s="1"/>
      <c r="G117" s="1">
        <f>MODE(Tabela5[[#This Row],[Rede 1 reticulado 1]],Tabela5[[#This Row],[Rede 1 reticulado 2]],Tabela5[[#This Row],[Rede 1 reticulado 3]])</f>
        <v>2</v>
      </c>
    </row>
    <row r="118" spans="1:7" x14ac:dyDescent="0.25">
      <c r="A118" s="1">
        <v>116</v>
      </c>
      <c r="B118" s="1">
        <v>2</v>
      </c>
      <c r="C118" s="1">
        <v>2</v>
      </c>
      <c r="D118" s="1">
        <v>1</v>
      </c>
      <c r="E118" s="1">
        <f>MODE(Tabela5[[#This Row],[Rede 1 reticulado 1]],Tabela5[[#This Row],[Rede 1 reticulado 2]],Tabela5[[#This Row],[Rede 1 reticulado 3]])</f>
        <v>2</v>
      </c>
      <c r="F118" s="1"/>
      <c r="G118" s="1">
        <f>MODE(Tabela5[[#This Row],[Rede 1 reticulado 1]],Tabela5[[#This Row],[Rede 1 reticulado 2]],Tabela5[[#This Row],[Rede 1 reticulado 3]])</f>
        <v>2</v>
      </c>
    </row>
    <row r="119" spans="1:7" x14ac:dyDescent="0.25">
      <c r="A119" s="1">
        <v>117</v>
      </c>
      <c r="B119" s="1">
        <v>1</v>
      </c>
      <c r="C119" s="1">
        <v>2</v>
      </c>
      <c r="D119" s="1">
        <v>2</v>
      </c>
      <c r="E119" s="1">
        <f>MODE(Tabela5[[#This Row],[Rede 1 reticulado 1]],Tabela5[[#This Row],[Rede 1 reticulado 2]],Tabela5[[#This Row],[Rede 1 reticulado 3]])</f>
        <v>2</v>
      </c>
      <c r="F119" s="1"/>
      <c r="G119" s="1">
        <f>MODE(Tabela5[[#This Row],[Rede 1 reticulado 1]],Tabela5[[#This Row],[Rede 1 reticulado 2]],Tabela5[[#This Row],[Rede 1 reticulado 3]])</f>
        <v>2</v>
      </c>
    </row>
    <row r="120" spans="1:7" x14ac:dyDescent="0.25">
      <c r="A120" s="2">
        <v>118</v>
      </c>
      <c r="B120" s="2">
        <v>3</v>
      </c>
      <c r="C120" s="2">
        <v>4</v>
      </c>
      <c r="D120" s="2">
        <v>2</v>
      </c>
      <c r="E120" s="2" t="e">
        <f>MODE(Tabela5[[#This Row],[Rede 1 reticulado 1]],Tabela5[[#This Row],[Rede 1 reticulado 2]],Tabela5[[#This Row],[Rede 1 reticulado 3]])</f>
        <v>#N/A</v>
      </c>
      <c r="F120" s="1">
        <v>3</v>
      </c>
      <c r="G120" s="1">
        <f>MODE(Tabela5[[#This Row],[Rede 1 reticulado 1]],Tabela5[[#This Row],[Rede 1 reticulado 2]],Tabela5[[#This Row],[Rede 1 reticulado 3]],Tabela5[[#This Row],[Rede 1 desempate]])</f>
        <v>3</v>
      </c>
    </row>
    <row r="121" spans="1:7" x14ac:dyDescent="0.25">
      <c r="A121" s="1">
        <v>119</v>
      </c>
      <c r="B121" s="1">
        <v>1</v>
      </c>
      <c r="C121" s="1">
        <v>2</v>
      </c>
      <c r="D121" s="1">
        <v>2</v>
      </c>
      <c r="E121" s="1">
        <f>MODE(Tabela5[[#This Row],[Rede 1 reticulado 1]],Tabela5[[#This Row],[Rede 1 reticulado 2]],Tabela5[[#This Row],[Rede 1 reticulado 3]])</f>
        <v>2</v>
      </c>
      <c r="F121" s="1"/>
      <c r="G121" s="1">
        <f>MODE(Tabela5[[#This Row],[Rede 1 reticulado 1]],Tabela5[[#This Row],[Rede 1 reticulado 2]],Tabela5[[#This Row],[Rede 1 reticulado 3]])</f>
        <v>2</v>
      </c>
    </row>
    <row r="122" spans="1:7" x14ac:dyDescent="0.25">
      <c r="A122" s="3">
        <v>120</v>
      </c>
      <c r="B122" s="3">
        <v>4</v>
      </c>
      <c r="C122" s="1">
        <v>2</v>
      </c>
      <c r="D122" s="1">
        <v>2</v>
      </c>
      <c r="E122" s="1">
        <f>MODE(Tabela5[[#This Row],[Rede 1 reticulado 1]],Tabela5[[#This Row],[Rede 1 reticulado 2]],Tabela5[[#This Row],[Rede 1 reticulado 3]])</f>
        <v>2</v>
      </c>
      <c r="F122" s="1"/>
      <c r="G122" s="1">
        <f>MODE(Tabela5[[#This Row],[Rede 1 reticulado 1]],Tabela5[[#This Row],[Rede 1 reticulado 2]],Tabela5[[#This Row],[Rede 1 reticulado 3]])</f>
        <v>2</v>
      </c>
    </row>
    <row r="123" spans="1:7" x14ac:dyDescent="0.25">
      <c r="A123" s="1">
        <v>121</v>
      </c>
      <c r="B123" s="1">
        <v>2</v>
      </c>
      <c r="C123" s="1">
        <v>3</v>
      </c>
      <c r="D123" s="1">
        <v>2</v>
      </c>
      <c r="E123" s="1">
        <f>MODE(Tabela5[[#This Row],[Rede 1 reticulado 1]],Tabela5[[#This Row],[Rede 1 reticulado 2]],Tabela5[[#This Row],[Rede 1 reticulado 3]])</f>
        <v>2</v>
      </c>
      <c r="F123" s="1"/>
      <c r="G123" s="1">
        <f>MODE(Tabela5[[#This Row],[Rede 1 reticulado 1]],Tabela5[[#This Row],[Rede 1 reticulado 2]],Tabela5[[#This Row],[Rede 1 reticulado 3]])</f>
        <v>2</v>
      </c>
    </row>
    <row r="124" spans="1:7" x14ac:dyDescent="0.25">
      <c r="A124" s="1">
        <v>122</v>
      </c>
      <c r="B124" s="1">
        <v>2</v>
      </c>
      <c r="C124" s="1">
        <v>2</v>
      </c>
      <c r="D124" s="1">
        <v>2</v>
      </c>
      <c r="E124" s="1">
        <f>MODE(Tabela5[[#This Row],[Rede 1 reticulado 1]],Tabela5[[#This Row],[Rede 1 reticulado 2]],Tabela5[[#This Row],[Rede 1 reticulado 3]])</f>
        <v>2</v>
      </c>
      <c r="F124" s="1"/>
      <c r="G124" s="1">
        <f>MODE(Tabela5[[#This Row],[Rede 1 reticulado 1]],Tabela5[[#This Row],[Rede 1 reticulado 2]],Tabela5[[#This Row],[Rede 1 reticulado 3]])</f>
        <v>2</v>
      </c>
    </row>
    <row r="125" spans="1:7" x14ac:dyDescent="0.25">
      <c r="A125" s="1">
        <v>123</v>
      </c>
      <c r="B125" s="1">
        <v>2</v>
      </c>
      <c r="C125" s="1">
        <v>2</v>
      </c>
      <c r="D125" s="1">
        <v>2</v>
      </c>
      <c r="E125" s="1">
        <f>MODE(Tabela5[[#This Row],[Rede 1 reticulado 1]],Tabela5[[#This Row],[Rede 1 reticulado 2]],Tabela5[[#This Row],[Rede 1 reticulado 3]])</f>
        <v>2</v>
      </c>
      <c r="F125" s="1"/>
      <c r="G125" s="1">
        <f>MODE(Tabela5[[#This Row],[Rede 1 reticulado 1]],Tabela5[[#This Row],[Rede 1 reticulado 2]],Tabela5[[#This Row],[Rede 1 reticulado 3]])</f>
        <v>2</v>
      </c>
    </row>
    <row r="126" spans="1:7" x14ac:dyDescent="0.25">
      <c r="A126" s="1">
        <v>124</v>
      </c>
      <c r="B126" s="1">
        <v>3</v>
      </c>
      <c r="C126" s="1">
        <v>2</v>
      </c>
      <c r="D126" s="1">
        <v>3</v>
      </c>
      <c r="E126" s="1">
        <f>MODE(Tabela5[[#This Row],[Rede 1 reticulado 1]],Tabela5[[#This Row],[Rede 1 reticulado 2]],Tabela5[[#This Row],[Rede 1 reticulado 3]])</f>
        <v>3</v>
      </c>
      <c r="F126" s="1"/>
      <c r="G126" s="1">
        <f>MODE(Tabela5[[#This Row],[Rede 1 reticulado 1]],Tabela5[[#This Row],[Rede 1 reticulado 2]],Tabela5[[#This Row],[Rede 1 reticulado 3]])</f>
        <v>3</v>
      </c>
    </row>
    <row r="127" spans="1:7" x14ac:dyDescent="0.25">
      <c r="A127" s="1">
        <v>125</v>
      </c>
      <c r="B127" s="1">
        <v>1</v>
      </c>
      <c r="C127" s="1">
        <v>2</v>
      </c>
      <c r="D127" s="1">
        <v>2</v>
      </c>
      <c r="E127" s="1">
        <f>MODE(Tabela5[[#This Row],[Rede 1 reticulado 1]],Tabela5[[#This Row],[Rede 1 reticulado 2]],Tabela5[[#This Row],[Rede 1 reticulado 3]])</f>
        <v>2</v>
      </c>
      <c r="F127" s="1"/>
      <c r="G127" s="1">
        <f>MODE(Tabela5[[#This Row],[Rede 1 reticulado 1]],Tabela5[[#This Row],[Rede 1 reticulado 2]],Tabela5[[#This Row],[Rede 1 reticulado 3]])</f>
        <v>2</v>
      </c>
    </row>
    <row r="128" spans="1:7" x14ac:dyDescent="0.25">
      <c r="A128" s="1">
        <v>126</v>
      </c>
      <c r="B128" s="1">
        <v>2</v>
      </c>
      <c r="C128" s="1">
        <v>4</v>
      </c>
      <c r="D128" s="1">
        <v>4</v>
      </c>
      <c r="E128" s="1">
        <f>MODE(Tabela5[[#This Row],[Rede 1 reticulado 1]],Tabela5[[#This Row],[Rede 1 reticulado 2]],Tabela5[[#This Row],[Rede 1 reticulado 3]])</f>
        <v>4</v>
      </c>
      <c r="F128" s="1"/>
      <c r="G128" s="1">
        <f>MODE(Tabela5[[#This Row],[Rede 1 reticulado 1]],Tabela5[[#This Row],[Rede 1 reticulado 2]],Tabela5[[#This Row],[Rede 1 reticulado 3]])</f>
        <v>4</v>
      </c>
    </row>
    <row r="129" spans="1:7" x14ac:dyDescent="0.25">
      <c r="A129" s="1">
        <v>127</v>
      </c>
      <c r="B129" s="1">
        <v>1</v>
      </c>
      <c r="C129" s="1">
        <v>1</v>
      </c>
      <c r="D129" s="1">
        <v>2</v>
      </c>
      <c r="E129" s="1">
        <f>MODE(Tabela5[[#This Row],[Rede 1 reticulado 1]],Tabela5[[#This Row],[Rede 1 reticulado 2]],Tabela5[[#This Row],[Rede 1 reticulado 3]])</f>
        <v>1</v>
      </c>
      <c r="F129" s="1"/>
      <c r="G129" s="1">
        <f>MODE(Tabela5[[#This Row],[Rede 1 reticulado 1]],Tabela5[[#This Row],[Rede 1 reticulado 2]],Tabela5[[#This Row],[Rede 1 reticulado 3]])</f>
        <v>1</v>
      </c>
    </row>
    <row r="130" spans="1:7" x14ac:dyDescent="0.25">
      <c r="A130" s="1">
        <v>128</v>
      </c>
      <c r="B130" s="1">
        <v>2</v>
      </c>
      <c r="C130" s="1">
        <v>2</v>
      </c>
      <c r="D130" s="1">
        <v>2</v>
      </c>
      <c r="E130" s="1">
        <f>MODE(Tabela5[[#This Row],[Rede 1 reticulado 1]],Tabela5[[#This Row],[Rede 1 reticulado 2]],Tabela5[[#This Row],[Rede 1 reticulado 3]])</f>
        <v>2</v>
      </c>
      <c r="F130" s="1"/>
      <c r="G130" s="1">
        <f>MODE(Tabela5[[#This Row],[Rede 1 reticulado 1]],Tabela5[[#This Row],[Rede 1 reticulado 2]],Tabela5[[#This Row],[Rede 1 reticulado 3]])</f>
        <v>2</v>
      </c>
    </row>
    <row r="131" spans="1:7" x14ac:dyDescent="0.25">
      <c r="A131" s="1">
        <v>129</v>
      </c>
      <c r="B131" s="1">
        <v>2</v>
      </c>
      <c r="C131" s="1">
        <v>3</v>
      </c>
      <c r="D131" s="1">
        <v>2</v>
      </c>
      <c r="E131" s="1">
        <f>MODE(Tabela5[[#This Row],[Rede 1 reticulado 1]],Tabela5[[#This Row],[Rede 1 reticulado 2]],Tabela5[[#This Row],[Rede 1 reticulado 3]])</f>
        <v>2</v>
      </c>
      <c r="F131" s="1"/>
      <c r="G131" s="1">
        <f>MODE(Tabela5[[#This Row],[Rede 1 reticulado 1]],Tabela5[[#This Row],[Rede 1 reticulado 2]],Tabela5[[#This Row],[Rede 1 reticulado 3]])</f>
        <v>2</v>
      </c>
    </row>
    <row r="132" spans="1:7" x14ac:dyDescent="0.25">
      <c r="A132" s="1">
        <v>130</v>
      </c>
      <c r="B132" s="1">
        <v>2</v>
      </c>
      <c r="C132" s="1">
        <v>2</v>
      </c>
      <c r="D132" s="1">
        <v>2</v>
      </c>
      <c r="E132" s="1">
        <f>MODE(Tabela5[[#This Row],[Rede 1 reticulado 1]],Tabela5[[#This Row],[Rede 1 reticulado 2]],Tabela5[[#This Row],[Rede 1 reticulado 3]])</f>
        <v>2</v>
      </c>
      <c r="F132" s="1"/>
      <c r="G132" s="1">
        <f>MODE(Tabela5[[#This Row],[Rede 1 reticulado 1]],Tabela5[[#This Row],[Rede 1 reticulado 2]],Tabela5[[#This Row],[Rede 1 reticulado 3]])</f>
        <v>2</v>
      </c>
    </row>
    <row r="133" spans="1:7" x14ac:dyDescent="0.25">
      <c r="A133" s="1">
        <v>131</v>
      </c>
      <c r="B133" s="1">
        <v>2</v>
      </c>
      <c r="C133" s="1">
        <v>2</v>
      </c>
      <c r="D133" s="1">
        <v>2</v>
      </c>
      <c r="E133" s="1">
        <f>MODE(Tabela5[[#This Row],[Rede 1 reticulado 1]],Tabela5[[#This Row],[Rede 1 reticulado 2]],Tabela5[[#This Row],[Rede 1 reticulado 3]])</f>
        <v>2</v>
      </c>
      <c r="F133" s="1"/>
      <c r="G133" s="1">
        <f>MODE(Tabela5[[#This Row],[Rede 1 reticulado 1]],Tabela5[[#This Row],[Rede 1 reticulado 2]],Tabela5[[#This Row],[Rede 1 reticulado 3]])</f>
        <v>2</v>
      </c>
    </row>
    <row r="134" spans="1:7" x14ac:dyDescent="0.25">
      <c r="A134" s="1">
        <v>132</v>
      </c>
      <c r="B134" s="1">
        <v>2</v>
      </c>
      <c r="C134" s="1">
        <v>2</v>
      </c>
      <c r="D134" s="1">
        <v>2</v>
      </c>
      <c r="E134" s="1">
        <f>MODE(Tabela5[[#This Row],[Rede 1 reticulado 1]],Tabela5[[#This Row],[Rede 1 reticulado 2]],Tabela5[[#This Row],[Rede 1 reticulado 3]])</f>
        <v>2</v>
      </c>
      <c r="F134" s="1"/>
      <c r="G134" s="1">
        <f>MODE(Tabela5[[#This Row],[Rede 1 reticulado 1]],Tabela5[[#This Row],[Rede 1 reticulado 2]],Tabela5[[#This Row],[Rede 1 reticulado 3]])</f>
        <v>2</v>
      </c>
    </row>
    <row r="135" spans="1:7" x14ac:dyDescent="0.25">
      <c r="A135" s="1">
        <v>133</v>
      </c>
      <c r="B135" s="1">
        <v>2</v>
      </c>
      <c r="C135" s="1">
        <v>2</v>
      </c>
      <c r="D135" s="1">
        <v>2</v>
      </c>
      <c r="E135" s="1">
        <f>MODE(Tabela5[[#This Row],[Rede 1 reticulado 1]],Tabela5[[#This Row],[Rede 1 reticulado 2]],Tabela5[[#This Row],[Rede 1 reticulado 3]])</f>
        <v>2</v>
      </c>
      <c r="F135" s="1"/>
      <c r="G135" s="1">
        <f>MODE(Tabela5[[#This Row],[Rede 1 reticulado 1]],Tabela5[[#This Row],[Rede 1 reticulado 2]],Tabela5[[#This Row],[Rede 1 reticulado 3]])</f>
        <v>2</v>
      </c>
    </row>
    <row r="136" spans="1:7" x14ac:dyDescent="0.25">
      <c r="A136" s="3">
        <v>134</v>
      </c>
      <c r="B136" s="3">
        <v>3</v>
      </c>
      <c r="C136" s="1">
        <v>3</v>
      </c>
      <c r="D136" s="1">
        <v>3</v>
      </c>
      <c r="E136" s="1">
        <f>MODE(Tabela5[[#This Row],[Rede 1 reticulado 1]],Tabela5[[#This Row],[Rede 1 reticulado 2]],Tabela5[[#This Row],[Rede 1 reticulado 3]])</f>
        <v>3</v>
      </c>
      <c r="F136" s="1"/>
      <c r="G136" s="1">
        <f>MODE(Tabela5[[#This Row],[Rede 1 reticulado 1]],Tabela5[[#This Row],[Rede 1 reticulado 2]],Tabela5[[#This Row],[Rede 1 reticulado 3]])</f>
        <v>3</v>
      </c>
    </row>
    <row r="137" spans="1:7" x14ac:dyDescent="0.25">
      <c r="A137" s="3">
        <v>135</v>
      </c>
      <c r="B137" s="3">
        <v>1</v>
      </c>
      <c r="C137" s="1">
        <v>2</v>
      </c>
      <c r="D137" s="1">
        <v>1</v>
      </c>
      <c r="E137" s="1">
        <f>MODE(Tabela5[[#This Row],[Rede 1 reticulado 1]],Tabela5[[#This Row],[Rede 1 reticulado 2]],Tabela5[[#This Row],[Rede 1 reticulado 3]])</f>
        <v>1</v>
      </c>
      <c r="F137" s="1"/>
      <c r="G137" s="1">
        <f>MODE(Tabela5[[#This Row],[Rede 1 reticulado 1]],Tabela5[[#This Row],[Rede 1 reticulado 2]],Tabela5[[#This Row],[Rede 1 reticulado 3]])</f>
        <v>1</v>
      </c>
    </row>
    <row r="138" spans="1:7" x14ac:dyDescent="0.25">
      <c r="A138" s="3">
        <v>136</v>
      </c>
      <c r="B138" s="3">
        <v>2</v>
      </c>
      <c r="C138" s="1">
        <v>2</v>
      </c>
      <c r="D138" s="1">
        <v>2</v>
      </c>
      <c r="E138" s="1">
        <f>MODE(Tabela5[[#This Row],[Rede 1 reticulado 1]],Tabela5[[#This Row],[Rede 1 reticulado 2]],Tabela5[[#This Row],[Rede 1 reticulado 3]])</f>
        <v>2</v>
      </c>
      <c r="F138" s="1"/>
      <c r="G138" s="1">
        <f>MODE(Tabela5[[#This Row],[Rede 1 reticulado 1]],Tabela5[[#This Row],[Rede 1 reticulado 2]],Tabela5[[#This Row],[Rede 1 reticulado 3]])</f>
        <v>2</v>
      </c>
    </row>
    <row r="139" spans="1:7" x14ac:dyDescent="0.25">
      <c r="A139" s="3">
        <v>137</v>
      </c>
      <c r="B139" s="3">
        <v>3</v>
      </c>
      <c r="C139" s="1">
        <v>4</v>
      </c>
      <c r="D139" s="1">
        <v>4</v>
      </c>
      <c r="E139" s="1">
        <f>MODE(Tabela5[[#This Row],[Rede 1 reticulado 1]],Tabela5[[#This Row],[Rede 1 reticulado 2]],Tabela5[[#This Row],[Rede 1 reticulado 3]])</f>
        <v>4</v>
      </c>
      <c r="F139" s="1"/>
      <c r="G139" s="1">
        <f>MODE(Tabela5[[#This Row],[Rede 1 reticulado 1]],Tabela5[[#This Row],[Rede 1 reticulado 2]],Tabela5[[#This Row],[Rede 1 reticulado 3]])</f>
        <v>4</v>
      </c>
    </row>
    <row r="140" spans="1:7" x14ac:dyDescent="0.25">
      <c r="A140" s="1">
        <v>138</v>
      </c>
      <c r="B140" s="1">
        <v>2</v>
      </c>
      <c r="C140" s="1">
        <v>2</v>
      </c>
      <c r="D140" s="1">
        <v>2</v>
      </c>
      <c r="E140" s="1">
        <f>MODE(Tabela5[[#This Row],[Rede 1 reticulado 1]],Tabela5[[#This Row],[Rede 1 reticulado 2]],Tabela5[[#This Row],[Rede 1 reticulado 3]])</f>
        <v>2</v>
      </c>
      <c r="F140" s="1"/>
      <c r="G140" s="1">
        <f>MODE(Tabela5[[#This Row],[Rede 1 reticulado 1]],Tabela5[[#This Row],[Rede 1 reticulado 2]],Tabela5[[#This Row],[Rede 1 reticulado 3]])</f>
        <v>2</v>
      </c>
    </row>
    <row r="141" spans="1:7" x14ac:dyDescent="0.25">
      <c r="A141" s="1">
        <v>139</v>
      </c>
      <c r="B141" s="1">
        <v>2</v>
      </c>
      <c r="C141" s="1">
        <v>2</v>
      </c>
      <c r="D141" s="1">
        <v>2</v>
      </c>
      <c r="E141" s="1">
        <f>MODE(Tabela5[[#This Row],[Rede 1 reticulado 1]],Tabela5[[#This Row],[Rede 1 reticulado 2]],Tabela5[[#This Row],[Rede 1 reticulado 3]])</f>
        <v>2</v>
      </c>
      <c r="F141" s="1"/>
      <c r="G141" s="1">
        <f>MODE(Tabela5[[#This Row],[Rede 1 reticulado 1]],Tabela5[[#This Row],[Rede 1 reticulado 2]],Tabela5[[#This Row],[Rede 1 reticulado 3]])</f>
        <v>2</v>
      </c>
    </row>
    <row r="142" spans="1:7" x14ac:dyDescent="0.25">
      <c r="A142" s="1">
        <v>140</v>
      </c>
      <c r="B142" s="1">
        <v>2</v>
      </c>
      <c r="C142" s="1">
        <v>2</v>
      </c>
      <c r="D142" s="1">
        <v>2</v>
      </c>
      <c r="E142" s="1">
        <f>MODE(Tabela5[[#This Row],[Rede 1 reticulado 1]],Tabela5[[#This Row],[Rede 1 reticulado 2]],Tabela5[[#This Row],[Rede 1 reticulado 3]])</f>
        <v>2</v>
      </c>
      <c r="F142" s="1"/>
      <c r="G142" s="1">
        <f>MODE(Tabela5[[#This Row],[Rede 1 reticulado 1]],Tabela5[[#This Row],[Rede 1 reticulado 2]],Tabela5[[#This Row],[Rede 1 reticulado 3]])</f>
        <v>2</v>
      </c>
    </row>
    <row r="143" spans="1:7" x14ac:dyDescent="0.25">
      <c r="A143" s="1">
        <v>141</v>
      </c>
      <c r="B143" s="1">
        <v>2</v>
      </c>
      <c r="C143" s="1">
        <v>2</v>
      </c>
      <c r="D143" s="1">
        <v>2</v>
      </c>
      <c r="E143" s="1">
        <f>MODE(Tabela5[[#This Row],[Rede 1 reticulado 1]],Tabela5[[#This Row],[Rede 1 reticulado 2]],Tabela5[[#This Row],[Rede 1 reticulado 3]])</f>
        <v>2</v>
      </c>
      <c r="F143" s="1"/>
      <c r="G143" s="1">
        <f>MODE(Tabela5[[#This Row],[Rede 1 reticulado 1]],Tabela5[[#This Row],[Rede 1 reticulado 2]],Tabela5[[#This Row],[Rede 1 reticulado 3]])</f>
        <v>2</v>
      </c>
    </row>
    <row r="144" spans="1:7" x14ac:dyDescent="0.25">
      <c r="A144" s="1">
        <v>142</v>
      </c>
      <c r="B144" s="1">
        <v>2</v>
      </c>
      <c r="C144" s="1">
        <v>2</v>
      </c>
      <c r="D144" s="1">
        <v>2</v>
      </c>
      <c r="E144" s="1">
        <f>MODE(Tabela5[[#This Row],[Rede 1 reticulado 1]],Tabela5[[#This Row],[Rede 1 reticulado 2]],Tabela5[[#This Row],[Rede 1 reticulado 3]])</f>
        <v>2</v>
      </c>
      <c r="F144" s="1"/>
      <c r="G144" s="1">
        <f>MODE(Tabela5[[#This Row],[Rede 1 reticulado 1]],Tabela5[[#This Row],[Rede 1 reticulado 2]],Tabela5[[#This Row],[Rede 1 reticulado 3]])</f>
        <v>2</v>
      </c>
    </row>
    <row r="145" spans="1:7" x14ac:dyDescent="0.25">
      <c r="A145" s="1">
        <v>143</v>
      </c>
      <c r="B145" s="1">
        <v>1</v>
      </c>
      <c r="C145" s="1">
        <v>1</v>
      </c>
      <c r="D145" s="1">
        <v>2</v>
      </c>
      <c r="E145" s="1">
        <f>MODE(Tabela5[[#This Row],[Rede 1 reticulado 1]],Tabela5[[#This Row],[Rede 1 reticulado 2]],Tabela5[[#This Row],[Rede 1 reticulado 3]])</f>
        <v>1</v>
      </c>
      <c r="F145" s="1"/>
      <c r="G145" s="1">
        <f>MODE(Tabela5[[#This Row],[Rede 1 reticulado 1]],Tabela5[[#This Row],[Rede 1 reticulado 2]],Tabela5[[#This Row],[Rede 1 reticulado 3]])</f>
        <v>1</v>
      </c>
    </row>
    <row r="146" spans="1:7" x14ac:dyDescent="0.25">
      <c r="A146" s="1">
        <v>144</v>
      </c>
      <c r="B146" s="1">
        <v>2</v>
      </c>
      <c r="C146" s="1">
        <v>2</v>
      </c>
      <c r="D146" s="1">
        <v>2</v>
      </c>
      <c r="E146" s="1">
        <f>MODE(Tabela5[[#This Row],[Rede 1 reticulado 1]],Tabela5[[#This Row],[Rede 1 reticulado 2]],Tabela5[[#This Row],[Rede 1 reticulado 3]])</f>
        <v>2</v>
      </c>
      <c r="F146" s="1"/>
      <c r="G146" s="1">
        <f>MODE(Tabela5[[#This Row],[Rede 1 reticulado 1]],Tabela5[[#This Row],[Rede 1 reticulado 2]],Tabela5[[#This Row],[Rede 1 reticulado 3]])</f>
        <v>2</v>
      </c>
    </row>
    <row r="147" spans="1:7" x14ac:dyDescent="0.25">
      <c r="A147" s="1">
        <v>145</v>
      </c>
      <c r="B147" s="1">
        <v>4</v>
      </c>
      <c r="C147" s="1">
        <v>3</v>
      </c>
      <c r="D147" s="1">
        <v>3</v>
      </c>
      <c r="E147" s="1">
        <f>MODE(Tabela5[[#This Row],[Rede 1 reticulado 1]],Tabela5[[#This Row],[Rede 1 reticulado 2]],Tabela5[[#This Row],[Rede 1 reticulado 3]])</f>
        <v>3</v>
      </c>
      <c r="F147" s="1"/>
      <c r="G147" s="1">
        <f>MODE(Tabela5[[#This Row],[Rede 1 reticulado 1]],Tabela5[[#This Row],[Rede 1 reticulado 2]],Tabela5[[#This Row],[Rede 1 reticulado 3]])</f>
        <v>3</v>
      </c>
    </row>
    <row r="148" spans="1:7" x14ac:dyDescent="0.25">
      <c r="A148" s="1">
        <v>146</v>
      </c>
      <c r="B148" s="1">
        <v>2</v>
      </c>
      <c r="C148" s="1">
        <v>2</v>
      </c>
      <c r="D148" s="1">
        <v>3</v>
      </c>
      <c r="E148" s="1">
        <f>MODE(Tabela5[[#This Row],[Rede 1 reticulado 1]],Tabela5[[#This Row],[Rede 1 reticulado 2]],Tabela5[[#This Row],[Rede 1 reticulado 3]])</f>
        <v>2</v>
      </c>
      <c r="F148" s="1"/>
      <c r="G148" s="1">
        <f>MODE(Tabela5[[#This Row],[Rede 1 reticulado 1]],Tabela5[[#This Row],[Rede 1 reticulado 2]],Tabela5[[#This Row],[Rede 1 reticulado 3]])</f>
        <v>2</v>
      </c>
    </row>
    <row r="149" spans="1:7" x14ac:dyDescent="0.25">
      <c r="A149" s="1">
        <v>147</v>
      </c>
      <c r="B149" s="1">
        <v>2</v>
      </c>
      <c r="C149" s="1">
        <v>2</v>
      </c>
      <c r="D149" s="1">
        <v>3</v>
      </c>
      <c r="E149" s="1">
        <f>MODE(Tabela5[[#This Row],[Rede 1 reticulado 1]],Tabela5[[#This Row],[Rede 1 reticulado 2]],Tabela5[[#This Row],[Rede 1 reticulado 3]])</f>
        <v>2</v>
      </c>
      <c r="F149" s="1"/>
      <c r="G149" s="1">
        <f>MODE(Tabela5[[#This Row],[Rede 1 reticulado 1]],Tabela5[[#This Row],[Rede 1 reticulado 2]],Tabela5[[#This Row],[Rede 1 reticulado 3]])</f>
        <v>2</v>
      </c>
    </row>
    <row r="150" spans="1:7" x14ac:dyDescent="0.25">
      <c r="A150" s="1">
        <v>148</v>
      </c>
      <c r="B150" s="1">
        <v>3</v>
      </c>
      <c r="C150" s="1">
        <v>3</v>
      </c>
      <c r="D150" s="1">
        <v>1</v>
      </c>
      <c r="E150" s="1">
        <f>MODE(Tabela5[[#This Row],[Rede 1 reticulado 1]],Tabela5[[#This Row],[Rede 1 reticulado 2]],Tabela5[[#This Row],[Rede 1 reticulado 3]])</f>
        <v>3</v>
      </c>
      <c r="F150" s="1"/>
      <c r="G150" s="1">
        <f>MODE(Tabela5[[#This Row],[Rede 1 reticulado 1]],Tabela5[[#This Row],[Rede 1 reticulado 2]],Tabela5[[#This Row],[Rede 1 reticulado 3]])</f>
        <v>3</v>
      </c>
    </row>
    <row r="151" spans="1:7" x14ac:dyDescent="0.25">
      <c r="A151" s="1">
        <v>149</v>
      </c>
      <c r="B151" s="1">
        <v>3</v>
      </c>
      <c r="C151" s="1">
        <v>3</v>
      </c>
      <c r="D151" s="1">
        <v>2</v>
      </c>
      <c r="E151" s="1">
        <f>MODE(Tabela5[[#This Row],[Rede 1 reticulado 1]],Tabela5[[#This Row],[Rede 1 reticulado 2]],Tabela5[[#This Row],[Rede 1 reticulado 3]])</f>
        <v>3</v>
      </c>
      <c r="F151" s="1"/>
      <c r="G151" s="1">
        <f>MODE(Tabela5[[#This Row],[Rede 1 reticulado 1]],Tabela5[[#This Row],[Rede 1 reticulado 2]],Tabela5[[#This Row],[Rede 1 reticulado 3]])</f>
        <v>3</v>
      </c>
    </row>
    <row r="152" spans="1:7" x14ac:dyDescent="0.25">
      <c r="A152" s="1">
        <v>150</v>
      </c>
      <c r="B152" s="1">
        <v>3</v>
      </c>
      <c r="C152" s="1">
        <v>3</v>
      </c>
      <c r="D152" s="1">
        <v>2</v>
      </c>
      <c r="E152" s="1">
        <f>MODE(Tabela5[[#This Row],[Rede 1 reticulado 1]],Tabela5[[#This Row],[Rede 1 reticulado 2]],Tabela5[[#This Row],[Rede 1 reticulado 3]])</f>
        <v>3</v>
      </c>
      <c r="F152" s="1"/>
      <c r="G152" s="1">
        <f>MODE(Tabela5[[#This Row],[Rede 1 reticulado 1]],Tabela5[[#This Row],[Rede 1 reticulado 2]],Tabela5[[#This Row],[Rede 1 reticulado 3]])</f>
        <v>3</v>
      </c>
    </row>
    <row r="153" spans="1:7" x14ac:dyDescent="0.25">
      <c r="A153" s="1">
        <v>151</v>
      </c>
      <c r="B153" s="1">
        <v>1</v>
      </c>
      <c r="C153" s="1">
        <v>1</v>
      </c>
      <c r="D153" s="1">
        <v>1</v>
      </c>
      <c r="E153" s="1">
        <f>MODE(Tabela5[[#This Row],[Rede 1 reticulado 1]],Tabela5[[#This Row],[Rede 1 reticulado 2]],Tabela5[[#This Row],[Rede 1 reticulado 3]])</f>
        <v>1</v>
      </c>
      <c r="F153" s="1"/>
      <c r="G153" s="1">
        <f>MODE(Tabela5[[#This Row],[Rede 1 reticulado 1]],Tabela5[[#This Row],[Rede 1 reticulado 2]],Tabela5[[#This Row],[Rede 1 reticulado 3]])</f>
        <v>1</v>
      </c>
    </row>
    <row r="154" spans="1:7" x14ac:dyDescent="0.25">
      <c r="A154" s="3">
        <v>152</v>
      </c>
      <c r="B154" s="6">
        <v>2</v>
      </c>
      <c r="C154" s="1">
        <v>2</v>
      </c>
      <c r="D154" s="1">
        <v>2</v>
      </c>
      <c r="E154" s="1">
        <f>MODE(Tabela5[[#This Row],[Rede 1 reticulado 1]],Tabela5[[#This Row],[Rede 1 reticulado 2]],Tabela5[[#This Row],[Rede 1 reticulado 3]])</f>
        <v>2</v>
      </c>
      <c r="F154" s="1"/>
      <c r="G154" s="1">
        <f>MODE(Tabela5[[#This Row],[Rede 1 reticulado 1]],Tabela5[[#This Row],[Rede 1 reticulado 2]],Tabela5[[#This Row],[Rede 1 reticulado 3]])</f>
        <v>2</v>
      </c>
    </row>
    <row r="155" spans="1:7" x14ac:dyDescent="0.25">
      <c r="A155" s="1">
        <v>153</v>
      </c>
      <c r="B155" s="1">
        <v>2</v>
      </c>
      <c r="C155" s="1">
        <v>2</v>
      </c>
      <c r="D155" s="1">
        <v>2</v>
      </c>
      <c r="E155" s="1">
        <f>MODE(Tabela5[[#This Row],[Rede 1 reticulado 1]],Tabela5[[#This Row],[Rede 1 reticulado 2]],Tabela5[[#This Row],[Rede 1 reticulado 3]])</f>
        <v>2</v>
      </c>
      <c r="F155" s="1"/>
      <c r="G155" s="1">
        <f>MODE(Tabela5[[#This Row],[Rede 1 reticulado 1]],Tabela5[[#This Row],[Rede 1 reticulado 2]],Tabela5[[#This Row],[Rede 1 reticulado 3]])</f>
        <v>2</v>
      </c>
    </row>
    <row r="156" spans="1:7" x14ac:dyDescent="0.25">
      <c r="A156" s="1">
        <v>154</v>
      </c>
      <c r="B156" s="1">
        <v>3</v>
      </c>
      <c r="C156" s="1">
        <v>3</v>
      </c>
      <c r="D156" s="1">
        <v>3</v>
      </c>
      <c r="E156" s="1">
        <f>MODE(Tabela5[[#This Row],[Rede 1 reticulado 1]],Tabela5[[#This Row],[Rede 1 reticulado 2]],Tabela5[[#This Row],[Rede 1 reticulado 3]])</f>
        <v>3</v>
      </c>
      <c r="F156" s="1"/>
      <c r="G156" s="1">
        <f>MODE(Tabela5[[#This Row],[Rede 1 reticulado 1]],Tabela5[[#This Row],[Rede 1 reticulado 2]],Tabela5[[#This Row],[Rede 1 reticulado 3]])</f>
        <v>3</v>
      </c>
    </row>
    <row r="157" spans="1:7" x14ac:dyDescent="0.25">
      <c r="A157" s="1">
        <v>155</v>
      </c>
      <c r="B157" s="1">
        <v>2</v>
      </c>
      <c r="C157" s="1">
        <v>2</v>
      </c>
      <c r="D157" s="1">
        <v>2</v>
      </c>
      <c r="E157" s="1">
        <f>MODE(Tabela5[[#This Row],[Rede 1 reticulado 1]],Tabela5[[#This Row],[Rede 1 reticulado 2]],Tabela5[[#This Row],[Rede 1 reticulado 3]])</f>
        <v>2</v>
      </c>
      <c r="F157" s="1"/>
      <c r="G157" s="1">
        <f>MODE(Tabela5[[#This Row],[Rede 1 reticulado 1]],Tabela5[[#This Row],[Rede 1 reticulado 2]],Tabela5[[#This Row],[Rede 1 reticulado 3]])</f>
        <v>2</v>
      </c>
    </row>
    <row r="158" spans="1:7" x14ac:dyDescent="0.25">
      <c r="A158" s="1">
        <v>156</v>
      </c>
      <c r="B158" s="1">
        <v>3</v>
      </c>
      <c r="C158" s="1">
        <v>3</v>
      </c>
      <c r="D158" s="1">
        <v>3</v>
      </c>
      <c r="E158" s="1">
        <f>MODE(Tabela5[[#This Row],[Rede 1 reticulado 1]],Tabela5[[#This Row],[Rede 1 reticulado 2]],Tabela5[[#This Row],[Rede 1 reticulado 3]])</f>
        <v>3</v>
      </c>
      <c r="F158" s="1"/>
      <c r="G158" s="1">
        <f>MODE(Tabela5[[#This Row],[Rede 1 reticulado 1]],Tabela5[[#This Row],[Rede 1 reticulado 2]],Tabela5[[#This Row],[Rede 1 reticulado 3]])</f>
        <v>3</v>
      </c>
    </row>
    <row r="159" spans="1:7" x14ac:dyDescent="0.25">
      <c r="A159" s="1">
        <v>157</v>
      </c>
      <c r="B159" s="1">
        <v>2</v>
      </c>
      <c r="C159" s="1">
        <v>2</v>
      </c>
      <c r="D159" s="1">
        <v>2</v>
      </c>
      <c r="E159" s="1">
        <f>MODE(Tabela5[[#This Row],[Rede 1 reticulado 1]],Tabela5[[#This Row],[Rede 1 reticulado 2]],Tabela5[[#This Row],[Rede 1 reticulado 3]])</f>
        <v>2</v>
      </c>
      <c r="F159" s="1"/>
      <c r="G159" s="1">
        <f>MODE(Tabela5[[#This Row],[Rede 1 reticulado 1]],Tabela5[[#This Row],[Rede 1 reticulado 2]],Tabela5[[#This Row],[Rede 1 reticulado 3]])</f>
        <v>2</v>
      </c>
    </row>
    <row r="160" spans="1:7" x14ac:dyDescent="0.25">
      <c r="A160" s="1">
        <v>158</v>
      </c>
      <c r="B160" s="1">
        <v>3</v>
      </c>
      <c r="C160" s="1">
        <v>3</v>
      </c>
      <c r="D160" s="1">
        <v>3</v>
      </c>
      <c r="E160" s="1">
        <f>MODE(Tabela5[[#This Row],[Rede 1 reticulado 1]],Tabela5[[#This Row],[Rede 1 reticulado 2]],Tabela5[[#This Row],[Rede 1 reticulado 3]])</f>
        <v>3</v>
      </c>
      <c r="F160" s="1"/>
      <c r="G160" s="1">
        <f>MODE(Tabela5[[#This Row],[Rede 1 reticulado 1]],Tabela5[[#This Row],[Rede 1 reticulado 2]],Tabela5[[#This Row],[Rede 1 reticulado 3]])</f>
        <v>3</v>
      </c>
    </row>
    <row r="161" spans="1:7" x14ac:dyDescent="0.25">
      <c r="A161" s="1">
        <v>159</v>
      </c>
      <c r="B161" s="1">
        <v>1</v>
      </c>
      <c r="C161" s="1">
        <v>1</v>
      </c>
      <c r="D161" s="1">
        <v>2</v>
      </c>
      <c r="E161" s="1">
        <f>MODE(Tabela5[[#This Row],[Rede 1 reticulado 1]],Tabela5[[#This Row],[Rede 1 reticulado 2]],Tabela5[[#This Row],[Rede 1 reticulado 3]])</f>
        <v>1</v>
      </c>
      <c r="F161" s="1"/>
      <c r="G161" s="1">
        <f>MODE(Tabela5[[#This Row],[Rede 1 reticulado 1]],Tabela5[[#This Row],[Rede 1 reticulado 2]],Tabela5[[#This Row],[Rede 1 reticulado 3]])</f>
        <v>1</v>
      </c>
    </row>
    <row r="162" spans="1:7" x14ac:dyDescent="0.25">
      <c r="A162" s="1">
        <v>160</v>
      </c>
      <c r="B162" s="1">
        <v>2</v>
      </c>
      <c r="C162" s="1">
        <v>2</v>
      </c>
      <c r="D162" s="1">
        <v>2</v>
      </c>
      <c r="E162" s="1">
        <f>MODE(Tabela5[[#This Row],[Rede 1 reticulado 1]],Tabela5[[#This Row],[Rede 1 reticulado 2]],Tabela5[[#This Row],[Rede 1 reticulado 3]])</f>
        <v>2</v>
      </c>
      <c r="F162" s="1"/>
      <c r="G162" s="1">
        <f>MODE(Tabela5[[#This Row],[Rede 1 reticulado 1]],Tabela5[[#This Row],[Rede 1 reticulado 2]],Tabela5[[#This Row],[Rede 1 reticulado 3]])</f>
        <v>2</v>
      </c>
    </row>
    <row r="163" spans="1:7" x14ac:dyDescent="0.25">
      <c r="A163" s="1">
        <v>161</v>
      </c>
      <c r="B163" s="1">
        <v>2</v>
      </c>
      <c r="C163" s="1">
        <v>2</v>
      </c>
      <c r="D163" s="1">
        <v>2</v>
      </c>
      <c r="E163" s="1">
        <f>MODE(Tabela5[[#This Row],[Rede 1 reticulado 1]],Tabela5[[#This Row],[Rede 1 reticulado 2]],Tabela5[[#This Row],[Rede 1 reticulado 3]])</f>
        <v>2</v>
      </c>
      <c r="F163" s="1"/>
      <c r="G163" s="1">
        <f>MODE(Tabela5[[#This Row],[Rede 1 reticulado 1]],Tabela5[[#This Row],[Rede 1 reticulado 2]],Tabela5[[#This Row],[Rede 1 reticulado 3]])</f>
        <v>2</v>
      </c>
    </row>
    <row r="164" spans="1:7" x14ac:dyDescent="0.25">
      <c r="A164" s="1">
        <v>162</v>
      </c>
      <c r="B164" s="1">
        <v>2</v>
      </c>
      <c r="C164" s="1">
        <v>2</v>
      </c>
      <c r="D164" s="1">
        <v>2</v>
      </c>
      <c r="E164" s="1">
        <f>MODE(Tabela5[[#This Row],[Rede 1 reticulado 1]],Tabela5[[#This Row],[Rede 1 reticulado 2]],Tabela5[[#This Row],[Rede 1 reticulado 3]])</f>
        <v>2</v>
      </c>
      <c r="F164" s="1"/>
      <c r="G164" s="1">
        <f>MODE(Tabela5[[#This Row],[Rede 1 reticulado 1]],Tabela5[[#This Row],[Rede 1 reticulado 2]],Tabela5[[#This Row],[Rede 1 reticulado 3]])</f>
        <v>2</v>
      </c>
    </row>
    <row r="165" spans="1:7" x14ac:dyDescent="0.25">
      <c r="A165" s="1">
        <v>163</v>
      </c>
      <c r="B165" s="1">
        <v>2</v>
      </c>
      <c r="C165" s="1">
        <v>2</v>
      </c>
      <c r="D165" s="1">
        <v>2</v>
      </c>
      <c r="E165" s="1">
        <f>MODE(Tabela5[[#This Row],[Rede 1 reticulado 1]],Tabela5[[#This Row],[Rede 1 reticulado 2]],Tabela5[[#This Row],[Rede 1 reticulado 3]])</f>
        <v>2</v>
      </c>
      <c r="F165" s="1"/>
      <c r="G165" s="1">
        <f>MODE(Tabela5[[#This Row],[Rede 1 reticulado 1]],Tabela5[[#This Row],[Rede 1 reticulado 2]],Tabela5[[#This Row],[Rede 1 reticulado 3]])</f>
        <v>2</v>
      </c>
    </row>
    <row r="166" spans="1:7" x14ac:dyDescent="0.25">
      <c r="A166" s="1">
        <v>164</v>
      </c>
      <c r="B166" s="1">
        <v>2</v>
      </c>
      <c r="C166" s="1">
        <v>2</v>
      </c>
      <c r="D166" s="1">
        <v>2</v>
      </c>
      <c r="E166" s="1">
        <f>MODE(Tabela5[[#This Row],[Rede 1 reticulado 1]],Tabela5[[#This Row],[Rede 1 reticulado 2]],Tabela5[[#This Row],[Rede 1 reticulado 3]])</f>
        <v>2</v>
      </c>
      <c r="F166" s="1"/>
      <c r="G166" s="1">
        <f>MODE(Tabela5[[#This Row],[Rede 1 reticulado 1]],Tabela5[[#This Row],[Rede 1 reticulado 2]],Tabela5[[#This Row],[Rede 1 reticulado 3]])</f>
        <v>2</v>
      </c>
    </row>
    <row r="167" spans="1:7" x14ac:dyDescent="0.25">
      <c r="A167" s="1">
        <v>165</v>
      </c>
      <c r="B167" s="1">
        <v>3</v>
      </c>
      <c r="C167" s="1">
        <v>3</v>
      </c>
      <c r="D167" s="1">
        <v>4</v>
      </c>
      <c r="E167" s="1">
        <f>MODE(Tabela5[[#This Row],[Rede 1 reticulado 1]],Tabela5[[#This Row],[Rede 1 reticulado 2]],Tabela5[[#This Row],[Rede 1 reticulado 3]])</f>
        <v>3</v>
      </c>
      <c r="F167" s="1"/>
      <c r="G167" s="1">
        <f>MODE(Tabela5[[#This Row],[Rede 1 reticulado 1]],Tabela5[[#This Row],[Rede 1 reticulado 2]],Tabela5[[#This Row],[Rede 1 reticulado 3]])</f>
        <v>3</v>
      </c>
    </row>
    <row r="168" spans="1:7" x14ac:dyDescent="0.25">
      <c r="A168" s="1">
        <v>166</v>
      </c>
      <c r="B168" s="1">
        <v>3</v>
      </c>
      <c r="C168" s="1">
        <v>2</v>
      </c>
      <c r="D168" s="1">
        <v>3</v>
      </c>
      <c r="E168" s="1">
        <f>MODE(Tabela5[[#This Row],[Rede 1 reticulado 1]],Tabela5[[#This Row],[Rede 1 reticulado 2]],Tabela5[[#This Row],[Rede 1 reticulado 3]])</f>
        <v>3</v>
      </c>
      <c r="F168" s="1"/>
      <c r="G168" s="1">
        <f>MODE(Tabela5[[#This Row],[Rede 1 reticulado 1]],Tabela5[[#This Row],[Rede 1 reticulado 2]],Tabela5[[#This Row],[Rede 1 reticulado 3]])</f>
        <v>3</v>
      </c>
    </row>
    <row r="169" spans="1:7" x14ac:dyDescent="0.25">
      <c r="A169" s="1">
        <v>167</v>
      </c>
      <c r="B169" s="1">
        <v>1</v>
      </c>
      <c r="C169" s="1">
        <v>2</v>
      </c>
      <c r="D169" s="1">
        <v>2</v>
      </c>
      <c r="E169" s="1">
        <f>MODE(Tabela5[[#This Row],[Rede 1 reticulado 1]],Tabela5[[#This Row],[Rede 1 reticulado 2]],Tabela5[[#This Row],[Rede 1 reticulado 3]])</f>
        <v>2</v>
      </c>
      <c r="F169" s="1"/>
      <c r="G169" s="1">
        <f>MODE(Tabela5[[#This Row],[Rede 1 reticulado 1]],Tabela5[[#This Row],[Rede 1 reticulado 2]],Tabela5[[#This Row],[Rede 1 reticulado 3]])</f>
        <v>2</v>
      </c>
    </row>
    <row r="170" spans="1:7" x14ac:dyDescent="0.25">
      <c r="A170" s="1">
        <v>168</v>
      </c>
      <c r="B170" s="1">
        <v>2</v>
      </c>
      <c r="C170" s="1">
        <v>2</v>
      </c>
      <c r="D170" s="1">
        <v>2</v>
      </c>
      <c r="E170" s="1">
        <f>MODE(Tabela5[[#This Row],[Rede 1 reticulado 1]],Tabela5[[#This Row],[Rede 1 reticulado 2]],Tabela5[[#This Row],[Rede 1 reticulado 3]])</f>
        <v>2</v>
      </c>
      <c r="F170" s="1"/>
      <c r="G170" s="1">
        <f>MODE(Tabela5[[#This Row],[Rede 1 reticulado 1]],Tabela5[[#This Row],[Rede 1 reticulado 2]],Tabela5[[#This Row],[Rede 1 reticulado 3]])</f>
        <v>2</v>
      </c>
    </row>
    <row r="171" spans="1:7" x14ac:dyDescent="0.25">
      <c r="A171" s="1">
        <v>169</v>
      </c>
      <c r="B171" s="1">
        <v>2</v>
      </c>
      <c r="C171" s="1">
        <v>4</v>
      </c>
      <c r="D171" s="1">
        <v>2</v>
      </c>
      <c r="E171" s="1">
        <f>MODE(Tabela5[[#This Row],[Rede 1 reticulado 1]],Tabela5[[#This Row],[Rede 1 reticulado 2]],Tabela5[[#This Row],[Rede 1 reticulado 3]])</f>
        <v>2</v>
      </c>
      <c r="F171" s="1"/>
      <c r="G171" s="1">
        <f>MODE(Tabela5[[#This Row],[Rede 1 reticulado 1]],Tabela5[[#This Row],[Rede 1 reticulado 2]],Tabela5[[#This Row],[Rede 1 reticulado 3]])</f>
        <v>2</v>
      </c>
    </row>
    <row r="172" spans="1:7" x14ac:dyDescent="0.25">
      <c r="A172" s="1">
        <v>170</v>
      </c>
      <c r="B172" s="1">
        <v>2</v>
      </c>
      <c r="C172" s="1">
        <v>2</v>
      </c>
      <c r="D172" s="1">
        <v>2</v>
      </c>
      <c r="E172" s="1">
        <f>MODE(Tabela5[[#This Row],[Rede 1 reticulado 1]],Tabela5[[#This Row],[Rede 1 reticulado 2]],Tabela5[[#This Row],[Rede 1 reticulado 3]])</f>
        <v>2</v>
      </c>
      <c r="F172" s="1"/>
      <c r="G172" s="1">
        <f>MODE(Tabela5[[#This Row],[Rede 1 reticulado 1]],Tabela5[[#This Row],[Rede 1 reticulado 2]],Tabela5[[#This Row],[Rede 1 reticulado 3]])</f>
        <v>2</v>
      </c>
    </row>
    <row r="173" spans="1:7" x14ac:dyDescent="0.25">
      <c r="A173" s="1">
        <v>171</v>
      </c>
      <c r="B173" s="1">
        <v>2</v>
      </c>
      <c r="C173" s="1">
        <v>2</v>
      </c>
      <c r="D173" s="1">
        <v>2</v>
      </c>
      <c r="E173" s="1">
        <f>MODE(Tabela5[[#This Row],[Rede 1 reticulado 1]],Tabela5[[#This Row],[Rede 1 reticulado 2]],Tabela5[[#This Row],[Rede 1 reticulado 3]])</f>
        <v>2</v>
      </c>
      <c r="F173" s="1"/>
      <c r="G173" s="1">
        <f>MODE(Tabela5[[#This Row],[Rede 1 reticulado 1]],Tabela5[[#This Row],[Rede 1 reticulado 2]],Tabela5[[#This Row],[Rede 1 reticulado 3]])</f>
        <v>2</v>
      </c>
    </row>
    <row r="174" spans="1:7" x14ac:dyDescent="0.25">
      <c r="A174" s="1">
        <v>172</v>
      </c>
      <c r="B174" s="1">
        <v>2</v>
      </c>
      <c r="C174" s="1">
        <v>2</v>
      </c>
      <c r="D174" s="1">
        <v>2</v>
      </c>
      <c r="E174" s="1">
        <f>MODE(Tabela5[[#This Row],[Rede 1 reticulado 1]],Tabela5[[#This Row],[Rede 1 reticulado 2]],Tabela5[[#This Row],[Rede 1 reticulado 3]])</f>
        <v>2</v>
      </c>
      <c r="F174" s="1"/>
      <c r="G174" s="1">
        <f>MODE(Tabela5[[#This Row],[Rede 1 reticulado 1]],Tabela5[[#This Row],[Rede 1 reticulado 2]],Tabela5[[#This Row],[Rede 1 reticulado 3]])</f>
        <v>2</v>
      </c>
    </row>
    <row r="175" spans="1:7" x14ac:dyDescent="0.25">
      <c r="A175" s="1">
        <v>173</v>
      </c>
      <c r="B175" s="1">
        <v>3</v>
      </c>
      <c r="C175" s="1">
        <v>2</v>
      </c>
      <c r="D175" s="1">
        <v>3</v>
      </c>
      <c r="E175" s="1">
        <f>MODE(Tabela5[[#This Row],[Rede 1 reticulado 1]],Tabela5[[#This Row],[Rede 1 reticulado 2]],Tabela5[[#This Row],[Rede 1 reticulado 3]])</f>
        <v>3</v>
      </c>
      <c r="F175" s="1"/>
      <c r="G175" s="1">
        <f>MODE(Tabela5[[#This Row],[Rede 1 reticulado 1]],Tabela5[[#This Row],[Rede 1 reticulado 2]],Tabela5[[#This Row],[Rede 1 reticulado 3]])</f>
        <v>3</v>
      </c>
    </row>
    <row r="176" spans="1:7" x14ac:dyDescent="0.25">
      <c r="A176" s="1">
        <v>174</v>
      </c>
      <c r="B176" s="1">
        <v>2</v>
      </c>
      <c r="C176" s="1">
        <v>2</v>
      </c>
      <c r="D176" s="1">
        <v>2</v>
      </c>
      <c r="E176" s="1">
        <f>MODE(Tabela5[[#This Row],[Rede 1 reticulado 1]],Tabela5[[#This Row],[Rede 1 reticulado 2]],Tabela5[[#This Row],[Rede 1 reticulado 3]])</f>
        <v>2</v>
      </c>
      <c r="F176" s="1"/>
      <c r="G176" s="1">
        <f>MODE(Tabela5[[#This Row],[Rede 1 reticulado 1]],Tabela5[[#This Row],[Rede 1 reticulado 2]],Tabela5[[#This Row],[Rede 1 reticulado 3]])</f>
        <v>2</v>
      </c>
    </row>
    <row r="177" spans="1:7" x14ac:dyDescent="0.25">
      <c r="A177" s="1">
        <v>175</v>
      </c>
      <c r="B177" s="1">
        <v>1</v>
      </c>
      <c r="C177" s="1">
        <v>1</v>
      </c>
      <c r="D177" s="1">
        <v>2</v>
      </c>
      <c r="E177" s="1">
        <f>MODE(Tabela5[[#This Row],[Rede 1 reticulado 1]],Tabela5[[#This Row],[Rede 1 reticulado 2]],Tabela5[[#This Row],[Rede 1 reticulado 3]])</f>
        <v>1</v>
      </c>
      <c r="F177" s="1"/>
      <c r="G177" s="1">
        <f>MODE(Tabela5[[#This Row],[Rede 1 reticulado 1]],Tabela5[[#This Row],[Rede 1 reticulado 2]],Tabela5[[#This Row],[Rede 1 reticulado 3]])</f>
        <v>1</v>
      </c>
    </row>
    <row r="178" spans="1:7" x14ac:dyDescent="0.25">
      <c r="A178" s="1">
        <v>176</v>
      </c>
      <c r="B178" s="1">
        <v>2</v>
      </c>
      <c r="C178" s="1">
        <v>2</v>
      </c>
      <c r="D178" s="1">
        <v>2</v>
      </c>
      <c r="E178" s="1">
        <f>MODE(Tabela5[[#This Row],[Rede 1 reticulado 1]],Tabela5[[#This Row],[Rede 1 reticulado 2]],Tabela5[[#This Row],[Rede 1 reticulado 3]])</f>
        <v>2</v>
      </c>
      <c r="F178" s="1"/>
      <c r="G178" s="1">
        <f>MODE(Tabela5[[#This Row],[Rede 1 reticulado 1]],Tabela5[[#This Row],[Rede 1 reticulado 2]],Tabela5[[#This Row],[Rede 1 reticulado 3]])</f>
        <v>2</v>
      </c>
    </row>
    <row r="179" spans="1:7" x14ac:dyDescent="0.25">
      <c r="A179" s="1">
        <v>177</v>
      </c>
      <c r="B179" s="1">
        <v>2</v>
      </c>
      <c r="C179" s="1">
        <v>2</v>
      </c>
      <c r="D179" s="1">
        <v>3</v>
      </c>
      <c r="E179" s="1">
        <f>MODE(Tabela5[[#This Row],[Rede 1 reticulado 1]],Tabela5[[#This Row],[Rede 1 reticulado 2]],Tabela5[[#This Row],[Rede 1 reticulado 3]])</f>
        <v>2</v>
      </c>
      <c r="F179" s="1"/>
      <c r="G179" s="1">
        <f>MODE(Tabela5[[#This Row],[Rede 1 reticulado 1]],Tabela5[[#This Row],[Rede 1 reticulado 2]],Tabela5[[#This Row],[Rede 1 reticulado 3]])</f>
        <v>2</v>
      </c>
    </row>
    <row r="180" spans="1:7" x14ac:dyDescent="0.25">
      <c r="A180" s="1">
        <v>178</v>
      </c>
      <c r="B180" s="1">
        <v>2</v>
      </c>
      <c r="C180" s="1">
        <v>2</v>
      </c>
      <c r="D180" s="1">
        <v>2</v>
      </c>
      <c r="E180" s="1">
        <f>MODE(Tabela5[[#This Row],[Rede 1 reticulado 1]],Tabela5[[#This Row],[Rede 1 reticulado 2]],Tabela5[[#This Row],[Rede 1 reticulado 3]])</f>
        <v>2</v>
      </c>
      <c r="F180" s="1"/>
      <c r="G180" s="1">
        <f>MODE(Tabela5[[#This Row],[Rede 1 reticulado 1]],Tabela5[[#This Row],[Rede 1 reticulado 2]],Tabela5[[#This Row],[Rede 1 reticulado 3]])</f>
        <v>2</v>
      </c>
    </row>
    <row r="181" spans="1:7" x14ac:dyDescent="0.25">
      <c r="A181" s="1">
        <v>179</v>
      </c>
      <c r="B181" s="1">
        <v>2</v>
      </c>
      <c r="C181" s="1">
        <v>2</v>
      </c>
      <c r="D181" s="1">
        <v>3</v>
      </c>
      <c r="E181" s="1">
        <f>MODE(Tabela5[[#This Row],[Rede 1 reticulado 1]],Tabela5[[#This Row],[Rede 1 reticulado 2]],Tabela5[[#This Row],[Rede 1 reticulado 3]])</f>
        <v>2</v>
      </c>
      <c r="F181" s="1"/>
      <c r="G181" s="1">
        <f>MODE(Tabela5[[#This Row],[Rede 1 reticulado 1]],Tabela5[[#This Row],[Rede 1 reticulado 2]],Tabela5[[#This Row],[Rede 1 reticulado 3]])</f>
        <v>2</v>
      </c>
    </row>
    <row r="182" spans="1:7" x14ac:dyDescent="0.25">
      <c r="A182" s="1">
        <v>180</v>
      </c>
      <c r="B182" s="1">
        <v>2</v>
      </c>
      <c r="C182" s="1">
        <v>2</v>
      </c>
      <c r="D182" s="1">
        <v>2</v>
      </c>
      <c r="E182" s="1">
        <f>MODE(Tabela5[[#This Row],[Rede 1 reticulado 1]],Tabela5[[#This Row],[Rede 1 reticulado 2]],Tabela5[[#This Row],[Rede 1 reticulado 3]])</f>
        <v>2</v>
      </c>
      <c r="F182" s="1"/>
      <c r="G182" s="1">
        <f>MODE(Tabela5[[#This Row],[Rede 1 reticulado 1]],Tabela5[[#This Row],[Rede 1 reticulado 2]],Tabela5[[#This Row],[Rede 1 reticulado 3]])</f>
        <v>2</v>
      </c>
    </row>
    <row r="183" spans="1:7" x14ac:dyDescent="0.25">
      <c r="A183" s="1">
        <v>181</v>
      </c>
      <c r="B183" s="1">
        <v>2</v>
      </c>
      <c r="C183" s="1">
        <v>2</v>
      </c>
      <c r="D183" s="1">
        <v>3</v>
      </c>
      <c r="E183" s="1">
        <f>MODE(Tabela5[[#This Row],[Rede 1 reticulado 1]],Tabela5[[#This Row],[Rede 1 reticulado 2]],Tabela5[[#This Row],[Rede 1 reticulado 3]])</f>
        <v>2</v>
      </c>
      <c r="F183" s="1"/>
      <c r="G183" s="1">
        <f>MODE(Tabela5[[#This Row],[Rede 1 reticulado 1]],Tabela5[[#This Row],[Rede 1 reticulado 2]],Tabela5[[#This Row],[Rede 1 reticulado 3]])</f>
        <v>2</v>
      </c>
    </row>
    <row r="184" spans="1:7" x14ac:dyDescent="0.25">
      <c r="A184" s="1">
        <v>182</v>
      </c>
      <c r="B184" s="1">
        <v>2</v>
      </c>
      <c r="C184" s="1">
        <v>2</v>
      </c>
      <c r="D184" s="1">
        <v>2</v>
      </c>
      <c r="E184" s="1">
        <f>MODE(Tabela5[[#This Row],[Rede 1 reticulado 1]],Tabela5[[#This Row],[Rede 1 reticulado 2]],Tabela5[[#This Row],[Rede 1 reticulado 3]])</f>
        <v>2</v>
      </c>
      <c r="F184" s="1"/>
      <c r="G184" s="1">
        <f>MODE(Tabela5[[#This Row],[Rede 1 reticulado 1]],Tabela5[[#This Row],[Rede 1 reticulado 2]],Tabela5[[#This Row],[Rede 1 reticulado 3]])</f>
        <v>2</v>
      </c>
    </row>
    <row r="185" spans="1:7" x14ac:dyDescent="0.25">
      <c r="A185" s="1">
        <v>183</v>
      </c>
      <c r="B185" s="1">
        <v>1</v>
      </c>
      <c r="C185" s="1">
        <v>2</v>
      </c>
      <c r="D185" s="1">
        <v>2</v>
      </c>
      <c r="E185" s="1">
        <f>MODE(Tabela5[[#This Row],[Rede 1 reticulado 1]],Tabela5[[#This Row],[Rede 1 reticulado 2]],Tabela5[[#This Row],[Rede 1 reticulado 3]])</f>
        <v>2</v>
      </c>
      <c r="F185" s="1"/>
      <c r="G185" s="1">
        <f>MODE(Tabela5[[#This Row],[Rede 1 reticulado 1]],Tabela5[[#This Row],[Rede 1 reticulado 2]],Tabela5[[#This Row],[Rede 1 reticulado 3]])</f>
        <v>2</v>
      </c>
    </row>
    <row r="186" spans="1:7" x14ac:dyDescent="0.25">
      <c r="A186" s="1">
        <v>184</v>
      </c>
      <c r="B186" s="1">
        <v>2</v>
      </c>
      <c r="C186" s="1">
        <v>2</v>
      </c>
      <c r="D186" s="1">
        <v>2</v>
      </c>
      <c r="E186" s="1">
        <f>MODE(Tabela5[[#This Row],[Rede 1 reticulado 1]],Tabela5[[#This Row],[Rede 1 reticulado 2]],Tabela5[[#This Row],[Rede 1 reticulado 3]])</f>
        <v>2</v>
      </c>
      <c r="F186" s="1"/>
      <c r="G186" s="1">
        <f>MODE(Tabela5[[#This Row],[Rede 1 reticulado 1]],Tabela5[[#This Row],[Rede 1 reticulado 2]],Tabela5[[#This Row],[Rede 1 reticulado 3]])</f>
        <v>2</v>
      </c>
    </row>
    <row r="187" spans="1:7" x14ac:dyDescent="0.25">
      <c r="A187" s="1">
        <v>185</v>
      </c>
      <c r="B187" s="1">
        <v>2</v>
      </c>
      <c r="C187" s="1">
        <v>2</v>
      </c>
      <c r="D187" s="1">
        <v>4</v>
      </c>
      <c r="E187" s="1">
        <f>MODE(Tabela5[[#This Row],[Rede 1 reticulado 1]],Tabela5[[#This Row],[Rede 1 reticulado 2]],Tabela5[[#This Row],[Rede 1 reticulado 3]])</f>
        <v>2</v>
      </c>
      <c r="F187" s="1"/>
      <c r="G187" s="1">
        <f>MODE(Tabela5[[#This Row],[Rede 1 reticulado 1]],Tabela5[[#This Row],[Rede 1 reticulado 2]],Tabela5[[#This Row],[Rede 1 reticulado 3]])</f>
        <v>2</v>
      </c>
    </row>
    <row r="188" spans="1:7" x14ac:dyDescent="0.25">
      <c r="A188" s="1">
        <v>186</v>
      </c>
      <c r="B188" s="1">
        <v>2</v>
      </c>
      <c r="C188" s="1">
        <v>2</v>
      </c>
      <c r="D188" s="1">
        <v>2</v>
      </c>
      <c r="E188" s="1">
        <f>MODE(Tabela5[[#This Row],[Rede 1 reticulado 1]],Tabela5[[#This Row],[Rede 1 reticulado 2]],Tabela5[[#This Row],[Rede 1 reticulado 3]])</f>
        <v>2</v>
      </c>
      <c r="F188" s="1"/>
      <c r="G188" s="1">
        <f>MODE(Tabela5[[#This Row],[Rede 1 reticulado 1]],Tabela5[[#This Row],[Rede 1 reticulado 2]],Tabela5[[#This Row],[Rede 1 reticulado 3]])</f>
        <v>2</v>
      </c>
    </row>
    <row r="189" spans="1:7" x14ac:dyDescent="0.25">
      <c r="A189" s="1">
        <v>187</v>
      </c>
      <c r="B189" s="1">
        <v>2</v>
      </c>
      <c r="C189" s="1">
        <v>2</v>
      </c>
      <c r="D189" s="1">
        <v>3</v>
      </c>
      <c r="E189" s="1">
        <f>MODE(Tabela5[[#This Row],[Rede 1 reticulado 1]],Tabela5[[#This Row],[Rede 1 reticulado 2]],Tabela5[[#This Row],[Rede 1 reticulado 3]])</f>
        <v>2</v>
      </c>
      <c r="F189" s="1"/>
      <c r="G189" s="1">
        <f>MODE(Tabela5[[#This Row],[Rede 1 reticulado 1]],Tabela5[[#This Row],[Rede 1 reticulado 2]],Tabela5[[#This Row],[Rede 1 reticulado 3]])</f>
        <v>2</v>
      </c>
    </row>
    <row r="190" spans="1:7" x14ac:dyDescent="0.25">
      <c r="A190" s="1">
        <v>188</v>
      </c>
      <c r="B190" s="1">
        <v>2</v>
      </c>
      <c r="C190" s="1">
        <v>2</v>
      </c>
      <c r="D190" s="1">
        <v>2</v>
      </c>
      <c r="E190" s="1">
        <f>MODE(Tabela5[[#This Row],[Rede 1 reticulado 1]],Tabela5[[#This Row],[Rede 1 reticulado 2]],Tabela5[[#This Row],[Rede 1 reticulado 3]])</f>
        <v>2</v>
      </c>
      <c r="F190" s="1"/>
      <c r="G190" s="1">
        <f>MODE(Tabela5[[#This Row],[Rede 1 reticulado 1]],Tabela5[[#This Row],[Rede 1 reticulado 2]],Tabela5[[#This Row],[Rede 1 reticulado 3]])</f>
        <v>2</v>
      </c>
    </row>
    <row r="191" spans="1:7" x14ac:dyDescent="0.25">
      <c r="A191" s="1">
        <v>189</v>
      </c>
      <c r="B191" s="1">
        <v>2</v>
      </c>
      <c r="C191" s="1">
        <v>2</v>
      </c>
      <c r="D191" s="1">
        <v>3</v>
      </c>
      <c r="E191" s="1">
        <f>MODE(Tabela5[[#This Row],[Rede 1 reticulado 1]],Tabela5[[#This Row],[Rede 1 reticulado 2]],Tabela5[[#This Row],[Rede 1 reticulado 3]])</f>
        <v>2</v>
      </c>
      <c r="F191" s="1"/>
      <c r="G191" s="1">
        <f>MODE(Tabela5[[#This Row],[Rede 1 reticulado 1]],Tabela5[[#This Row],[Rede 1 reticulado 2]],Tabela5[[#This Row],[Rede 1 reticulado 3]])</f>
        <v>2</v>
      </c>
    </row>
    <row r="192" spans="1:7" x14ac:dyDescent="0.25">
      <c r="A192" s="1">
        <v>190</v>
      </c>
      <c r="B192" s="1">
        <v>2</v>
      </c>
      <c r="C192" s="1">
        <v>2</v>
      </c>
      <c r="D192" s="1">
        <v>2</v>
      </c>
      <c r="E192" s="1">
        <f>MODE(Tabela5[[#This Row],[Rede 1 reticulado 1]],Tabela5[[#This Row],[Rede 1 reticulado 2]],Tabela5[[#This Row],[Rede 1 reticulado 3]])</f>
        <v>2</v>
      </c>
      <c r="F192" s="1"/>
      <c r="G192" s="1">
        <f>MODE(Tabela5[[#This Row],[Rede 1 reticulado 1]],Tabela5[[#This Row],[Rede 1 reticulado 2]],Tabela5[[#This Row],[Rede 1 reticulado 3]])</f>
        <v>2</v>
      </c>
    </row>
    <row r="193" spans="1:7" x14ac:dyDescent="0.25">
      <c r="A193" s="1">
        <v>191</v>
      </c>
      <c r="B193" s="1">
        <v>2</v>
      </c>
      <c r="C193" s="1">
        <v>2</v>
      </c>
      <c r="D193" s="1">
        <v>2</v>
      </c>
      <c r="E193" s="1">
        <f>MODE(Tabela5[[#This Row],[Rede 1 reticulado 1]],Tabela5[[#This Row],[Rede 1 reticulado 2]],Tabela5[[#This Row],[Rede 1 reticulado 3]])</f>
        <v>2</v>
      </c>
      <c r="F193" s="1"/>
      <c r="G193" s="1">
        <f>MODE(Tabela5[[#This Row],[Rede 1 reticulado 1]],Tabela5[[#This Row],[Rede 1 reticulado 2]],Tabela5[[#This Row],[Rede 1 reticulado 3]])</f>
        <v>2</v>
      </c>
    </row>
    <row r="194" spans="1:7" x14ac:dyDescent="0.25">
      <c r="A194" s="1">
        <v>192</v>
      </c>
      <c r="B194" s="1">
        <v>1</v>
      </c>
      <c r="C194" s="1">
        <v>2</v>
      </c>
      <c r="D194" s="1">
        <v>2</v>
      </c>
      <c r="E194" s="1">
        <f>MODE(Tabela5[[#This Row],[Rede 1 reticulado 1]],Tabela5[[#This Row],[Rede 1 reticulado 2]],Tabela5[[#This Row],[Rede 1 reticulado 3]])</f>
        <v>2</v>
      </c>
      <c r="F194" s="1"/>
      <c r="G194" s="1">
        <f>MODE(Tabela5[[#This Row],[Rede 1 reticulado 1]],Tabela5[[#This Row],[Rede 1 reticulado 2]],Tabela5[[#This Row],[Rede 1 reticulado 3]])</f>
        <v>2</v>
      </c>
    </row>
    <row r="195" spans="1:7" x14ac:dyDescent="0.25">
      <c r="A195" s="1">
        <v>193</v>
      </c>
      <c r="B195" s="1">
        <v>3</v>
      </c>
      <c r="C195" s="1">
        <v>2</v>
      </c>
      <c r="D195" s="1">
        <v>2</v>
      </c>
      <c r="E195" s="1">
        <f>MODE(Tabela5[[#This Row],[Rede 1 reticulado 1]],Tabela5[[#This Row],[Rede 1 reticulado 2]],Tabela5[[#This Row],[Rede 1 reticulado 3]])</f>
        <v>2</v>
      </c>
      <c r="F195" s="1"/>
      <c r="G195" s="1">
        <f>MODE(Tabela5[[#This Row],[Rede 1 reticulado 1]],Tabela5[[#This Row],[Rede 1 reticulado 2]],Tabela5[[#This Row],[Rede 1 reticulado 3]])</f>
        <v>2</v>
      </c>
    </row>
    <row r="196" spans="1:7" x14ac:dyDescent="0.25">
      <c r="A196" s="1">
        <v>194</v>
      </c>
      <c r="B196" s="1">
        <v>2</v>
      </c>
      <c r="C196" s="1">
        <v>2</v>
      </c>
      <c r="D196" s="1">
        <v>2</v>
      </c>
      <c r="E196" s="1">
        <f>MODE(Tabela5[[#This Row],[Rede 1 reticulado 1]],Tabela5[[#This Row],[Rede 1 reticulado 2]],Tabela5[[#This Row],[Rede 1 reticulado 3]])</f>
        <v>2</v>
      </c>
      <c r="F196" s="1"/>
      <c r="G196" s="1">
        <f>MODE(Tabela5[[#This Row],[Rede 1 reticulado 1]],Tabela5[[#This Row],[Rede 1 reticulado 2]],Tabela5[[#This Row],[Rede 1 reticulado 3]])</f>
        <v>2</v>
      </c>
    </row>
    <row r="197" spans="1:7" x14ac:dyDescent="0.25">
      <c r="A197" s="1">
        <v>195</v>
      </c>
      <c r="B197" s="1">
        <v>2</v>
      </c>
      <c r="C197" s="1">
        <v>2</v>
      </c>
      <c r="D197" s="1">
        <v>2</v>
      </c>
      <c r="E197" s="1">
        <f>MODE(Tabela5[[#This Row],[Rede 1 reticulado 1]],Tabela5[[#This Row],[Rede 1 reticulado 2]],Tabela5[[#This Row],[Rede 1 reticulado 3]])</f>
        <v>2</v>
      </c>
      <c r="F197" s="1"/>
      <c r="G197" s="1">
        <f>MODE(Tabela5[[#This Row],[Rede 1 reticulado 1]],Tabela5[[#This Row],[Rede 1 reticulado 2]],Tabela5[[#This Row],[Rede 1 reticulado 3]])</f>
        <v>2</v>
      </c>
    </row>
    <row r="198" spans="1:7" x14ac:dyDescent="0.25">
      <c r="A198" s="1">
        <v>196</v>
      </c>
      <c r="B198" s="1">
        <v>2</v>
      </c>
      <c r="C198" s="1">
        <v>2</v>
      </c>
      <c r="D198" s="1">
        <v>2</v>
      </c>
      <c r="E198" s="1">
        <f>MODE(Tabela5[[#This Row],[Rede 1 reticulado 1]],Tabela5[[#This Row],[Rede 1 reticulado 2]],Tabela5[[#This Row],[Rede 1 reticulado 3]])</f>
        <v>2</v>
      </c>
      <c r="F198" s="1"/>
      <c r="G198" s="1">
        <f>MODE(Tabela5[[#This Row],[Rede 1 reticulado 1]],Tabela5[[#This Row],[Rede 1 reticulado 2]],Tabela5[[#This Row],[Rede 1 reticulado 3]])</f>
        <v>2</v>
      </c>
    </row>
    <row r="199" spans="1:7" x14ac:dyDescent="0.25">
      <c r="A199" s="1">
        <v>197</v>
      </c>
      <c r="B199" s="1">
        <v>2</v>
      </c>
      <c r="C199" s="1">
        <v>2</v>
      </c>
      <c r="D199" s="1">
        <v>2</v>
      </c>
      <c r="E199" s="1">
        <f>MODE(Tabela5[[#This Row],[Rede 1 reticulado 1]],Tabela5[[#This Row],[Rede 1 reticulado 2]],Tabela5[[#This Row],[Rede 1 reticulado 3]])</f>
        <v>2</v>
      </c>
      <c r="F199" s="1"/>
      <c r="G199" s="1">
        <f>MODE(Tabela5[[#This Row],[Rede 1 reticulado 1]],Tabela5[[#This Row],[Rede 1 reticulado 2]],Tabela5[[#This Row],[Rede 1 reticulado 3]])</f>
        <v>2</v>
      </c>
    </row>
    <row r="200" spans="1:7" x14ac:dyDescent="0.25">
      <c r="A200" s="1">
        <v>198</v>
      </c>
      <c r="B200" s="1">
        <v>3</v>
      </c>
      <c r="C200" s="1">
        <v>3</v>
      </c>
      <c r="D200" s="1">
        <v>3</v>
      </c>
      <c r="E200" s="1">
        <f>MODE(Tabela5[[#This Row],[Rede 1 reticulado 1]],Tabela5[[#This Row],[Rede 1 reticulado 2]],Tabela5[[#This Row],[Rede 1 reticulado 3]])</f>
        <v>3</v>
      </c>
      <c r="F200" s="1"/>
      <c r="G200" s="1">
        <f>MODE(Tabela5[[#This Row],[Rede 1 reticulado 1]],Tabela5[[#This Row],[Rede 1 reticulado 2]],Tabela5[[#This Row],[Rede 1 reticulado 3]])</f>
        <v>3</v>
      </c>
    </row>
    <row r="201" spans="1:7" x14ac:dyDescent="0.25">
      <c r="A201" s="1">
        <v>199</v>
      </c>
      <c r="B201" s="1">
        <v>1</v>
      </c>
      <c r="C201" s="1">
        <v>1</v>
      </c>
      <c r="D201" s="1">
        <v>2</v>
      </c>
      <c r="E201" s="1">
        <f>MODE(Tabela5[[#This Row],[Rede 1 reticulado 1]],Tabela5[[#This Row],[Rede 1 reticulado 2]],Tabela5[[#This Row],[Rede 1 reticulado 3]])</f>
        <v>1</v>
      </c>
      <c r="F201" s="1"/>
      <c r="G201" s="1">
        <f>MODE(Tabela5[[#This Row],[Rede 1 reticulado 1]],Tabela5[[#This Row],[Rede 1 reticulado 2]],Tabela5[[#This Row],[Rede 1 reticulado 3]])</f>
        <v>1</v>
      </c>
    </row>
    <row r="202" spans="1:7" x14ac:dyDescent="0.25">
      <c r="A202" s="1">
        <v>200</v>
      </c>
      <c r="B202" s="1">
        <v>2</v>
      </c>
      <c r="C202" s="1">
        <v>2</v>
      </c>
      <c r="D202" s="1">
        <v>2</v>
      </c>
      <c r="E202" s="1">
        <f>MODE(Tabela5[[#This Row],[Rede 1 reticulado 1]],Tabela5[[#This Row],[Rede 1 reticulado 2]],Tabela5[[#This Row],[Rede 1 reticulado 3]])</f>
        <v>2</v>
      </c>
      <c r="F202" s="1"/>
      <c r="G202" s="1">
        <f>MODE(Tabela5[[#This Row],[Rede 1 reticulado 1]],Tabela5[[#This Row],[Rede 1 reticulado 2]],Tabela5[[#This Row],[Rede 1 reticulado 3]])</f>
        <v>2</v>
      </c>
    </row>
    <row r="203" spans="1:7" x14ac:dyDescent="0.25">
      <c r="A203" s="1">
        <v>201</v>
      </c>
      <c r="B203" s="1">
        <v>3</v>
      </c>
      <c r="C203" s="1">
        <v>3</v>
      </c>
      <c r="D203" s="1">
        <v>3</v>
      </c>
      <c r="E203" s="1">
        <f>MODE(Tabela5[[#This Row],[Rede 1 reticulado 1]],Tabela5[[#This Row],[Rede 1 reticulado 2]],Tabela5[[#This Row],[Rede 1 reticulado 3]])</f>
        <v>3</v>
      </c>
      <c r="F203" s="1"/>
      <c r="G203" s="1">
        <f>MODE(Tabela5[[#This Row],[Rede 1 reticulado 1]],Tabela5[[#This Row],[Rede 1 reticulado 2]],Tabela5[[#This Row],[Rede 1 reticulado 3]])</f>
        <v>3</v>
      </c>
    </row>
    <row r="204" spans="1:7" x14ac:dyDescent="0.25">
      <c r="A204" s="1">
        <v>202</v>
      </c>
      <c r="B204" s="1">
        <v>2</v>
      </c>
      <c r="C204" s="1">
        <v>2</v>
      </c>
      <c r="D204" s="1">
        <v>2</v>
      </c>
      <c r="E204" s="1">
        <f>MODE(Tabela5[[#This Row],[Rede 1 reticulado 1]],Tabela5[[#This Row],[Rede 1 reticulado 2]],Tabela5[[#This Row],[Rede 1 reticulado 3]])</f>
        <v>2</v>
      </c>
      <c r="F204" s="1"/>
      <c r="G204" s="1">
        <f>MODE(Tabela5[[#This Row],[Rede 1 reticulado 1]],Tabela5[[#This Row],[Rede 1 reticulado 2]],Tabela5[[#This Row],[Rede 1 reticulado 3]])</f>
        <v>2</v>
      </c>
    </row>
    <row r="205" spans="1:7" x14ac:dyDescent="0.25">
      <c r="A205" s="1">
        <v>203</v>
      </c>
      <c r="B205" s="1">
        <v>2</v>
      </c>
      <c r="C205" s="1">
        <v>2</v>
      </c>
      <c r="D205" s="1">
        <v>2</v>
      </c>
      <c r="E205" s="1">
        <f>MODE(Tabela5[[#This Row],[Rede 1 reticulado 1]],Tabela5[[#This Row],[Rede 1 reticulado 2]],Tabela5[[#This Row],[Rede 1 reticulado 3]])</f>
        <v>2</v>
      </c>
      <c r="F205" s="1"/>
      <c r="G205" s="1">
        <f>MODE(Tabela5[[#This Row],[Rede 1 reticulado 1]],Tabela5[[#This Row],[Rede 1 reticulado 2]],Tabela5[[#This Row],[Rede 1 reticulado 3]])</f>
        <v>2</v>
      </c>
    </row>
    <row r="206" spans="1:7" x14ac:dyDescent="0.25">
      <c r="A206" s="1">
        <v>204</v>
      </c>
      <c r="B206" s="1">
        <v>2</v>
      </c>
      <c r="C206" s="1">
        <v>2</v>
      </c>
      <c r="D206" s="1">
        <v>2</v>
      </c>
      <c r="E206" s="1">
        <f>MODE(Tabela5[[#This Row],[Rede 1 reticulado 1]],Tabela5[[#This Row],[Rede 1 reticulado 2]],Tabela5[[#This Row],[Rede 1 reticulado 3]])</f>
        <v>2</v>
      </c>
      <c r="F206" s="1"/>
      <c r="G206" s="1">
        <f>MODE(Tabela5[[#This Row],[Rede 1 reticulado 1]],Tabela5[[#This Row],[Rede 1 reticulado 2]],Tabela5[[#This Row],[Rede 1 reticulado 3]])</f>
        <v>2</v>
      </c>
    </row>
    <row r="207" spans="1:7" x14ac:dyDescent="0.25">
      <c r="A207" s="1">
        <v>205</v>
      </c>
      <c r="B207" s="1">
        <v>2</v>
      </c>
      <c r="C207" s="1">
        <v>2</v>
      </c>
      <c r="D207" s="1">
        <v>2</v>
      </c>
      <c r="E207" s="1">
        <f>MODE(Tabela5[[#This Row],[Rede 1 reticulado 1]],Tabela5[[#This Row],[Rede 1 reticulado 2]],Tabela5[[#This Row],[Rede 1 reticulado 3]])</f>
        <v>2</v>
      </c>
      <c r="F207" s="1"/>
      <c r="G207" s="1">
        <f>MODE(Tabela5[[#This Row],[Rede 1 reticulado 1]],Tabela5[[#This Row],[Rede 1 reticulado 2]],Tabela5[[#This Row],[Rede 1 reticulado 3]])</f>
        <v>2</v>
      </c>
    </row>
    <row r="208" spans="1:7" x14ac:dyDescent="0.25">
      <c r="A208" s="1">
        <v>206</v>
      </c>
      <c r="B208" s="1">
        <v>2</v>
      </c>
      <c r="C208" s="1">
        <v>2</v>
      </c>
      <c r="D208" s="1">
        <v>2</v>
      </c>
      <c r="E208" s="1">
        <f>MODE(Tabela5[[#This Row],[Rede 1 reticulado 1]],Tabela5[[#This Row],[Rede 1 reticulado 2]],Tabela5[[#This Row],[Rede 1 reticulado 3]])</f>
        <v>2</v>
      </c>
      <c r="F208" s="1"/>
      <c r="G208" s="1">
        <f>MODE(Tabela5[[#This Row],[Rede 1 reticulado 1]],Tabela5[[#This Row],[Rede 1 reticulado 2]],Tabela5[[#This Row],[Rede 1 reticulado 3]])</f>
        <v>2</v>
      </c>
    </row>
    <row r="209" spans="1:7" x14ac:dyDescent="0.25">
      <c r="A209" s="1">
        <v>207</v>
      </c>
      <c r="B209" s="1">
        <v>1</v>
      </c>
      <c r="C209" s="1">
        <v>1</v>
      </c>
      <c r="D209" s="1">
        <v>2</v>
      </c>
      <c r="E209" s="1">
        <f>MODE(Tabela5[[#This Row],[Rede 1 reticulado 1]],Tabela5[[#This Row],[Rede 1 reticulado 2]],Tabela5[[#This Row],[Rede 1 reticulado 3]])</f>
        <v>1</v>
      </c>
      <c r="F209" s="1"/>
      <c r="G209" s="1">
        <f>MODE(Tabela5[[#This Row],[Rede 1 reticulado 1]],Tabela5[[#This Row],[Rede 1 reticulado 2]],Tabela5[[#This Row],[Rede 1 reticulado 3]])</f>
        <v>1</v>
      </c>
    </row>
    <row r="210" spans="1:7" x14ac:dyDescent="0.25">
      <c r="A210" s="1">
        <v>208</v>
      </c>
      <c r="B210" s="1">
        <v>2</v>
      </c>
      <c r="C210" s="1">
        <v>2</v>
      </c>
      <c r="D210" s="1">
        <v>2</v>
      </c>
      <c r="E210" s="1">
        <f>MODE(Tabela5[[#This Row],[Rede 1 reticulado 1]],Tabela5[[#This Row],[Rede 1 reticulado 2]],Tabela5[[#This Row],[Rede 1 reticulado 3]])</f>
        <v>2</v>
      </c>
      <c r="F210" s="1"/>
      <c r="G210" s="1">
        <f>MODE(Tabela5[[#This Row],[Rede 1 reticulado 1]],Tabela5[[#This Row],[Rede 1 reticulado 2]],Tabela5[[#This Row],[Rede 1 reticulado 3]])</f>
        <v>2</v>
      </c>
    </row>
    <row r="211" spans="1:7" x14ac:dyDescent="0.25">
      <c r="A211" s="1">
        <v>209</v>
      </c>
      <c r="B211" s="1">
        <v>2</v>
      </c>
      <c r="C211" s="1">
        <v>2</v>
      </c>
      <c r="D211" s="1">
        <v>1</v>
      </c>
      <c r="E211" s="1">
        <f>MODE(Tabela5[[#This Row],[Rede 1 reticulado 1]],Tabela5[[#This Row],[Rede 1 reticulado 2]],Tabela5[[#This Row],[Rede 1 reticulado 3]])</f>
        <v>2</v>
      </c>
      <c r="F211" s="1"/>
      <c r="G211" s="1">
        <f>MODE(Tabela5[[#This Row],[Rede 1 reticulado 1]],Tabela5[[#This Row],[Rede 1 reticulado 2]],Tabela5[[#This Row],[Rede 1 reticulado 3]])</f>
        <v>2</v>
      </c>
    </row>
    <row r="212" spans="1:7" x14ac:dyDescent="0.25">
      <c r="A212" s="1">
        <v>210</v>
      </c>
      <c r="B212" s="1">
        <v>2</v>
      </c>
      <c r="C212" s="1">
        <v>2</v>
      </c>
      <c r="D212" s="1">
        <v>2</v>
      </c>
      <c r="E212" s="1">
        <f>MODE(Tabela5[[#This Row],[Rede 1 reticulado 1]],Tabela5[[#This Row],[Rede 1 reticulado 2]],Tabela5[[#This Row],[Rede 1 reticulado 3]])</f>
        <v>2</v>
      </c>
      <c r="F212" s="1"/>
      <c r="G212" s="1">
        <f>MODE(Tabela5[[#This Row],[Rede 1 reticulado 1]],Tabela5[[#This Row],[Rede 1 reticulado 2]],Tabela5[[#This Row],[Rede 1 reticulado 3]])</f>
        <v>2</v>
      </c>
    </row>
    <row r="213" spans="1:7" x14ac:dyDescent="0.25">
      <c r="A213" s="1">
        <v>211</v>
      </c>
      <c r="B213" s="1">
        <v>2</v>
      </c>
      <c r="C213" s="1">
        <v>2</v>
      </c>
      <c r="D213" s="1">
        <v>1</v>
      </c>
      <c r="E213" s="1">
        <f>MODE(Tabela5[[#This Row],[Rede 1 reticulado 1]],Tabela5[[#This Row],[Rede 1 reticulado 2]],Tabela5[[#This Row],[Rede 1 reticulado 3]])</f>
        <v>2</v>
      </c>
      <c r="F213" s="1"/>
      <c r="G213" s="1">
        <f>MODE(Tabela5[[#This Row],[Rede 1 reticulado 1]],Tabela5[[#This Row],[Rede 1 reticulado 2]],Tabela5[[#This Row],[Rede 1 reticulado 3]])</f>
        <v>2</v>
      </c>
    </row>
    <row r="214" spans="1:7" x14ac:dyDescent="0.25">
      <c r="A214" s="1">
        <v>212</v>
      </c>
      <c r="B214" s="1">
        <v>2</v>
      </c>
      <c r="C214" s="1">
        <v>2</v>
      </c>
      <c r="D214" s="1">
        <v>2</v>
      </c>
      <c r="E214" s="1">
        <f>MODE(Tabela5[[#This Row],[Rede 1 reticulado 1]],Tabela5[[#This Row],[Rede 1 reticulado 2]],Tabela5[[#This Row],[Rede 1 reticulado 3]])</f>
        <v>2</v>
      </c>
      <c r="F214" s="1"/>
      <c r="G214" s="1">
        <f>MODE(Tabela5[[#This Row],[Rede 1 reticulado 1]],Tabela5[[#This Row],[Rede 1 reticulado 2]],Tabela5[[#This Row],[Rede 1 reticulado 3]])</f>
        <v>2</v>
      </c>
    </row>
    <row r="215" spans="1:7" x14ac:dyDescent="0.25">
      <c r="A215" s="1">
        <v>213</v>
      </c>
      <c r="B215" s="1">
        <v>2</v>
      </c>
      <c r="C215" s="1">
        <v>2</v>
      </c>
      <c r="D215" s="1">
        <v>1</v>
      </c>
      <c r="E215" s="1">
        <f>MODE(Tabela5[[#This Row],[Rede 1 reticulado 1]],Tabela5[[#This Row],[Rede 1 reticulado 2]],Tabela5[[#This Row],[Rede 1 reticulado 3]])</f>
        <v>2</v>
      </c>
      <c r="F215" s="1"/>
      <c r="G215" s="1">
        <f>MODE(Tabela5[[#This Row],[Rede 1 reticulado 1]],Tabela5[[#This Row],[Rede 1 reticulado 2]],Tabela5[[#This Row],[Rede 1 reticulado 3]])</f>
        <v>2</v>
      </c>
    </row>
    <row r="216" spans="1:7" x14ac:dyDescent="0.25">
      <c r="A216" s="1">
        <v>214</v>
      </c>
      <c r="B216" s="1">
        <v>3</v>
      </c>
      <c r="C216" s="1">
        <v>2</v>
      </c>
      <c r="D216" s="1">
        <v>3</v>
      </c>
      <c r="E216" s="1">
        <f>MODE(Tabela5[[#This Row],[Rede 1 reticulado 1]],Tabela5[[#This Row],[Rede 1 reticulado 2]],Tabela5[[#This Row],[Rede 1 reticulado 3]])</f>
        <v>3</v>
      </c>
      <c r="F216" s="1"/>
      <c r="G216" s="1">
        <f>MODE(Tabela5[[#This Row],[Rede 1 reticulado 1]],Tabela5[[#This Row],[Rede 1 reticulado 2]],Tabela5[[#This Row],[Rede 1 reticulado 3]])</f>
        <v>3</v>
      </c>
    </row>
    <row r="217" spans="1:7" x14ac:dyDescent="0.25">
      <c r="A217" s="1">
        <v>215</v>
      </c>
      <c r="B217" s="1">
        <v>1</v>
      </c>
      <c r="C217" s="1">
        <v>1</v>
      </c>
      <c r="D217" s="1">
        <v>1</v>
      </c>
      <c r="E217" s="1">
        <f>MODE(Tabela5[[#This Row],[Rede 1 reticulado 1]],Tabela5[[#This Row],[Rede 1 reticulado 2]],Tabela5[[#This Row],[Rede 1 reticulado 3]])</f>
        <v>1</v>
      </c>
      <c r="F217" s="1"/>
      <c r="G217" s="1">
        <f>MODE(Tabela5[[#This Row],[Rede 1 reticulado 1]],Tabela5[[#This Row],[Rede 1 reticulado 2]],Tabela5[[#This Row],[Rede 1 reticulado 3]])</f>
        <v>1</v>
      </c>
    </row>
    <row r="218" spans="1:7" x14ac:dyDescent="0.25">
      <c r="A218" s="1">
        <v>216</v>
      </c>
      <c r="B218" s="1">
        <v>2</v>
      </c>
      <c r="C218" s="1">
        <v>2</v>
      </c>
      <c r="D218" s="1">
        <v>2</v>
      </c>
      <c r="E218" s="1">
        <f>MODE(Tabela5[[#This Row],[Rede 1 reticulado 1]],Tabela5[[#This Row],[Rede 1 reticulado 2]],Tabela5[[#This Row],[Rede 1 reticulado 3]])</f>
        <v>2</v>
      </c>
      <c r="F218" s="1"/>
      <c r="G218" s="1">
        <f>MODE(Tabela5[[#This Row],[Rede 1 reticulado 1]],Tabela5[[#This Row],[Rede 1 reticulado 2]],Tabela5[[#This Row],[Rede 1 reticulado 3]])</f>
        <v>2</v>
      </c>
    </row>
    <row r="219" spans="1:7" x14ac:dyDescent="0.25">
      <c r="A219" s="1">
        <v>217</v>
      </c>
      <c r="B219" s="1">
        <v>3</v>
      </c>
      <c r="C219" s="1">
        <v>3</v>
      </c>
      <c r="D219" s="1">
        <v>1</v>
      </c>
      <c r="E219" s="1">
        <f>MODE(Tabela5[[#This Row],[Rede 1 reticulado 1]],Tabela5[[#This Row],[Rede 1 reticulado 2]],Tabela5[[#This Row],[Rede 1 reticulado 3]])</f>
        <v>3</v>
      </c>
      <c r="F219" s="1"/>
      <c r="G219" s="1">
        <f>MODE(Tabela5[[#This Row],[Rede 1 reticulado 1]],Tabela5[[#This Row],[Rede 1 reticulado 2]],Tabela5[[#This Row],[Rede 1 reticulado 3]])</f>
        <v>3</v>
      </c>
    </row>
    <row r="220" spans="1:7" x14ac:dyDescent="0.25">
      <c r="A220" s="1">
        <v>218</v>
      </c>
      <c r="B220" s="1">
        <v>2</v>
      </c>
      <c r="C220" s="1">
        <v>2</v>
      </c>
      <c r="D220" s="1">
        <v>2</v>
      </c>
      <c r="E220" s="1">
        <f>MODE(Tabela5[[#This Row],[Rede 1 reticulado 1]],Tabela5[[#This Row],[Rede 1 reticulado 2]],Tabela5[[#This Row],[Rede 1 reticulado 3]])</f>
        <v>2</v>
      </c>
      <c r="F220" s="1"/>
      <c r="G220" s="1">
        <f>MODE(Tabela5[[#This Row],[Rede 1 reticulado 1]],Tabela5[[#This Row],[Rede 1 reticulado 2]],Tabela5[[#This Row],[Rede 1 reticulado 3]])</f>
        <v>2</v>
      </c>
    </row>
    <row r="221" spans="1:7" x14ac:dyDescent="0.25">
      <c r="A221" s="1">
        <v>219</v>
      </c>
      <c r="B221" s="1">
        <v>2</v>
      </c>
      <c r="C221" s="1">
        <v>2</v>
      </c>
      <c r="D221" s="1">
        <v>1</v>
      </c>
      <c r="E221" s="1">
        <f>MODE(Tabela5[[#This Row],[Rede 1 reticulado 1]],Tabela5[[#This Row],[Rede 1 reticulado 2]],Tabela5[[#This Row],[Rede 1 reticulado 3]])</f>
        <v>2</v>
      </c>
      <c r="F221" s="1"/>
      <c r="G221" s="1">
        <f>MODE(Tabela5[[#This Row],[Rede 1 reticulado 1]],Tabela5[[#This Row],[Rede 1 reticulado 2]],Tabela5[[#This Row],[Rede 1 reticulado 3]])</f>
        <v>2</v>
      </c>
    </row>
    <row r="222" spans="1:7" x14ac:dyDescent="0.25">
      <c r="A222" s="1">
        <v>220</v>
      </c>
      <c r="B222" s="1">
        <v>2</v>
      </c>
      <c r="C222" s="1">
        <v>2</v>
      </c>
      <c r="D222" s="1">
        <v>2</v>
      </c>
      <c r="E222" s="1">
        <f>MODE(Tabela5[[#This Row],[Rede 1 reticulado 1]],Tabela5[[#This Row],[Rede 1 reticulado 2]],Tabela5[[#This Row],[Rede 1 reticulado 3]])</f>
        <v>2</v>
      </c>
      <c r="F222" s="1"/>
      <c r="G222" s="1">
        <f>MODE(Tabela5[[#This Row],[Rede 1 reticulado 1]],Tabela5[[#This Row],[Rede 1 reticulado 2]],Tabela5[[#This Row],[Rede 1 reticulado 3]])</f>
        <v>2</v>
      </c>
    </row>
    <row r="223" spans="1:7" x14ac:dyDescent="0.25">
      <c r="A223" s="1">
        <v>221</v>
      </c>
      <c r="B223" s="1">
        <v>2</v>
      </c>
      <c r="C223" s="1">
        <v>2</v>
      </c>
      <c r="D223" s="1">
        <v>1</v>
      </c>
      <c r="E223" s="1">
        <f>MODE(Tabela5[[#This Row],[Rede 1 reticulado 1]],Tabela5[[#This Row],[Rede 1 reticulado 2]],Tabela5[[#This Row],[Rede 1 reticulado 3]])</f>
        <v>2</v>
      </c>
      <c r="F223" s="1"/>
      <c r="G223" s="1">
        <f>MODE(Tabela5[[#This Row],[Rede 1 reticulado 1]],Tabela5[[#This Row],[Rede 1 reticulado 2]],Tabela5[[#This Row],[Rede 1 reticulado 3]])</f>
        <v>2</v>
      </c>
    </row>
    <row r="224" spans="1:7" x14ac:dyDescent="0.25">
      <c r="A224" s="1">
        <v>222</v>
      </c>
      <c r="B224" s="1">
        <v>2</v>
      </c>
      <c r="C224" s="1">
        <v>2</v>
      </c>
      <c r="D224" s="1">
        <v>2</v>
      </c>
      <c r="E224" s="1">
        <f>MODE(Tabela5[[#This Row],[Rede 1 reticulado 1]],Tabela5[[#This Row],[Rede 1 reticulado 2]],Tabela5[[#This Row],[Rede 1 reticulado 3]])</f>
        <v>2</v>
      </c>
      <c r="F224" s="1"/>
      <c r="G224" s="1">
        <f>MODE(Tabela5[[#This Row],[Rede 1 reticulado 1]],Tabela5[[#This Row],[Rede 1 reticulado 2]],Tabela5[[#This Row],[Rede 1 reticulado 3]])</f>
        <v>2</v>
      </c>
    </row>
    <row r="225" spans="1:7" x14ac:dyDescent="0.25">
      <c r="A225" s="1">
        <v>223</v>
      </c>
      <c r="B225" s="1">
        <v>1</v>
      </c>
      <c r="C225" s="1">
        <v>1</v>
      </c>
      <c r="D225" s="1">
        <v>1</v>
      </c>
      <c r="E225" s="1">
        <f>MODE(Tabela5[[#This Row],[Rede 1 reticulado 1]],Tabela5[[#This Row],[Rede 1 reticulado 2]],Tabela5[[#This Row],[Rede 1 reticulado 3]])</f>
        <v>1</v>
      </c>
      <c r="F225" s="1"/>
      <c r="G225" s="1">
        <f>MODE(Tabela5[[#This Row],[Rede 1 reticulado 1]],Tabela5[[#This Row],[Rede 1 reticulado 2]],Tabela5[[#This Row],[Rede 1 reticulado 3]])</f>
        <v>1</v>
      </c>
    </row>
    <row r="226" spans="1:7" x14ac:dyDescent="0.25">
      <c r="A226" s="1">
        <v>224</v>
      </c>
      <c r="B226" s="1">
        <v>2</v>
      </c>
      <c r="C226" s="1">
        <v>2</v>
      </c>
      <c r="D226" s="1">
        <v>2</v>
      </c>
      <c r="E226" s="1">
        <f>MODE(Tabela5[[#This Row],[Rede 1 reticulado 1]],Tabela5[[#This Row],[Rede 1 reticulado 2]],Tabela5[[#This Row],[Rede 1 reticulado 3]])</f>
        <v>2</v>
      </c>
      <c r="F226" s="1"/>
      <c r="G226" s="1">
        <f>MODE(Tabela5[[#This Row],[Rede 1 reticulado 1]],Tabela5[[#This Row],[Rede 1 reticulado 2]],Tabela5[[#This Row],[Rede 1 reticulado 3]])</f>
        <v>2</v>
      </c>
    </row>
    <row r="227" spans="1:7" x14ac:dyDescent="0.25">
      <c r="A227" s="1">
        <v>225</v>
      </c>
      <c r="B227" s="1">
        <v>2</v>
      </c>
      <c r="C227" s="1">
        <v>4</v>
      </c>
      <c r="D227" s="1">
        <v>2</v>
      </c>
      <c r="E227" s="1">
        <f>MODE(Tabela5[[#This Row],[Rede 1 reticulado 1]],Tabela5[[#This Row],[Rede 1 reticulado 2]],Tabela5[[#This Row],[Rede 1 reticulado 3]])</f>
        <v>2</v>
      </c>
      <c r="F227" s="1"/>
      <c r="G227" s="1">
        <f>MODE(Tabela5[[#This Row],[Rede 1 reticulado 1]],Tabela5[[#This Row],[Rede 1 reticulado 2]],Tabela5[[#This Row],[Rede 1 reticulado 3]])</f>
        <v>2</v>
      </c>
    </row>
    <row r="228" spans="1:7" x14ac:dyDescent="0.25">
      <c r="A228" s="1">
        <v>226</v>
      </c>
      <c r="B228" s="1">
        <v>2</v>
      </c>
      <c r="C228" s="1">
        <v>2</v>
      </c>
      <c r="D228" s="1">
        <v>2</v>
      </c>
      <c r="E228" s="1">
        <f>MODE(Tabela5[[#This Row],[Rede 1 reticulado 1]],Tabela5[[#This Row],[Rede 1 reticulado 2]],Tabela5[[#This Row],[Rede 1 reticulado 3]])</f>
        <v>2</v>
      </c>
      <c r="F228" s="1"/>
      <c r="G228" s="1">
        <f>MODE(Tabela5[[#This Row],[Rede 1 reticulado 1]],Tabela5[[#This Row],[Rede 1 reticulado 2]],Tabela5[[#This Row],[Rede 1 reticulado 3]])</f>
        <v>2</v>
      </c>
    </row>
    <row r="229" spans="1:7" x14ac:dyDescent="0.25">
      <c r="A229" s="1">
        <v>227</v>
      </c>
      <c r="B229" s="1">
        <v>2</v>
      </c>
      <c r="C229" s="1">
        <v>2</v>
      </c>
      <c r="D229" s="1">
        <v>2</v>
      </c>
      <c r="E229" s="1">
        <f>MODE(Tabela5[[#This Row],[Rede 1 reticulado 1]],Tabela5[[#This Row],[Rede 1 reticulado 2]],Tabela5[[#This Row],[Rede 1 reticulado 3]])</f>
        <v>2</v>
      </c>
      <c r="F229" s="1"/>
      <c r="G229" s="1">
        <f>MODE(Tabela5[[#This Row],[Rede 1 reticulado 1]],Tabela5[[#This Row],[Rede 1 reticulado 2]],Tabela5[[#This Row],[Rede 1 reticulado 3]])</f>
        <v>2</v>
      </c>
    </row>
    <row r="230" spans="1:7" x14ac:dyDescent="0.25">
      <c r="A230" s="1">
        <v>228</v>
      </c>
      <c r="B230" s="1">
        <v>2</v>
      </c>
      <c r="C230" s="1">
        <v>2</v>
      </c>
      <c r="D230" s="1">
        <v>2</v>
      </c>
      <c r="E230" s="1">
        <f>MODE(Tabela5[[#This Row],[Rede 1 reticulado 1]],Tabela5[[#This Row],[Rede 1 reticulado 2]],Tabela5[[#This Row],[Rede 1 reticulado 3]])</f>
        <v>2</v>
      </c>
      <c r="F230" s="1"/>
      <c r="G230" s="1">
        <f>MODE(Tabela5[[#This Row],[Rede 1 reticulado 1]],Tabela5[[#This Row],[Rede 1 reticulado 2]],Tabela5[[#This Row],[Rede 1 reticulado 3]])</f>
        <v>2</v>
      </c>
    </row>
    <row r="231" spans="1:7" x14ac:dyDescent="0.25">
      <c r="A231" s="2">
        <v>229</v>
      </c>
      <c r="B231" s="2">
        <v>4</v>
      </c>
      <c r="C231" s="2">
        <v>3</v>
      </c>
      <c r="D231" s="2">
        <v>2</v>
      </c>
      <c r="E231" s="2" t="e">
        <f>MODE(Tabela5[[#This Row],[Rede 1 reticulado 1]],Tabela5[[#This Row],[Rede 1 reticulado 2]],Tabela5[[#This Row],[Rede 1 reticulado 3]])</f>
        <v>#N/A</v>
      </c>
      <c r="F231" s="1">
        <v>3</v>
      </c>
      <c r="G231" s="1">
        <f>MODE(Tabela5[[#This Row],[Rede 1 reticulado 1]],Tabela5[[#This Row],[Rede 1 reticulado 2]],Tabela5[[#This Row],[Rede 1 reticulado 3]],Tabela5[[#This Row],[Rede 1 desempate]])</f>
        <v>3</v>
      </c>
    </row>
    <row r="232" spans="1:7" x14ac:dyDescent="0.25">
      <c r="A232" s="3">
        <v>230</v>
      </c>
      <c r="B232" s="3">
        <v>4</v>
      </c>
      <c r="C232" s="1">
        <v>4</v>
      </c>
      <c r="D232" s="1">
        <v>3</v>
      </c>
      <c r="E232" s="1">
        <f>MODE(Tabela5[[#This Row],[Rede 1 reticulado 1]],Tabela5[[#This Row],[Rede 1 reticulado 2]],Tabela5[[#This Row],[Rede 1 reticulado 3]])</f>
        <v>4</v>
      </c>
      <c r="F232" s="1"/>
      <c r="G232" s="1">
        <f>MODE(Tabela5[[#This Row],[Rede 1 reticulado 1]],Tabela5[[#This Row],[Rede 1 reticulado 2]],Tabela5[[#This Row],[Rede 1 reticulado 3]])</f>
        <v>4</v>
      </c>
    </row>
    <row r="233" spans="1:7" x14ac:dyDescent="0.25">
      <c r="A233" s="1">
        <v>231</v>
      </c>
      <c r="B233" s="1">
        <v>1</v>
      </c>
      <c r="C233" s="1">
        <v>2</v>
      </c>
      <c r="D233" s="1">
        <v>2</v>
      </c>
      <c r="E233" s="1">
        <f>MODE(Tabela5[[#This Row],[Rede 1 reticulado 1]],Tabela5[[#This Row],[Rede 1 reticulado 2]],Tabela5[[#This Row],[Rede 1 reticulado 3]])</f>
        <v>2</v>
      </c>
      <c r="F233" s="1"/>
      <c r="G233" s="1">
        <f>MODE(Tabela5[[#This Row],[Rede 1 reticulado 1]],Tabela5[[#This Row],[Rede 1 reticulado 2]],Tabela5[[#This Row],[Rede 1 reticulado 3]])</f>
        <v>2</v>
      </c>
    </row>
    <row r="234" spans="1:7" x14ac:dyDescent="0.25">
      <c r="A234" s="1">
        <v>232</v>
      </c>
      <c r="B234" s="1">
        <v>2</v>
      </c>
      <c r="C234" s="1">
        <v>2</v>
      </c>
      <c r="D234" s="1">
        <v>2</v>
      </c>
      <c r="E234" s="1">
        <f>MODE(Tabela5[[#This Row],[Rede 1 reticulado 1]],Tabela5[[#This Row],[Rede 1 reticulado 2]],Tabela5[[#This Row],[Rede 1 reticulado 3]])</f>
        <v>2</v>
      </c>
      <c r="F234" s="1"/>
      <c r="G234" s="1">
        <f>MODE(Tabela5[[#This Row],[Rede 1 reticulado 1]],Tabela5[[#This Row],[Rede 1 reticulado 2]],Tabela5[[#This Row],[Rede 1 reticulado 3]])</f>
        <v>2</v>
      </c>
    </row>
    <row r="235" spans="1:7" x14ac:dyDescent="0.25">
      <c r="A235" s="1">
        <v>233</v>
      </c>
      <c r="B235" s="1">
        <v>2</v>
      </c>
      <c r="C235" s="1">
        <v>2</v>
      </c>
      <c r="D235" s="1">
        <v>4</v>
      </c>
      <c r="E235" s="1">
        <f>MODE(Tabela5[[#This Row],[Rede 1 reticulado 1]],Tabela5[[#This Row],[Rede 1 reticulado 2]],Tabela5[[#This Row],[Rede 1 reticulado 3]])</f>
        <v>2</v>
      </c>
      <c r="F235" s="1"/>
      <c r="G235" s="1">
        <f>MODE(Tabela5[[#This Row],[Rede 1 reticulado 1]],Tabela5[[#This Row],[Rede 1 reticulado 2]],Tabela5[[#This Row],[Rede 1 reticulado 3]])</f>
        <v>2</v>
      </c>
    </row>
    <row r="236" spans="1:7" x14ac:dyDescent="0.25">
      <c r="A236" s="1">
        <v>234</v>
      </c>
      <c r="B236" s="1">
        <v>2</v>
      </c>
      <c r="C236" s="1">
        <v>2</v>
      </c>
      <c r="D236" s="1">
        <v>2</v>
      </c>
      <c r="E236" s="1">
        <f>MODE(Tabela5[[#This Row],[Rede 1 reticulado 1]],Tabela5[[#This Row],[Rede 1 reticulado 2]],Tabela5[[#This Row],[Rede 1 reticulado 3]])</f>
        <v>2</v>
      </c>
      <c r="F236" s="1"/>
      <c r="G236" s="1">
        <f>MODE(Tabela5[[#This Row],[Rede 1 reticulado 1]],Tabela5[[#This Row],[Rede 1 reticulado 2]],Tabela5[[#This Row],[Rede 1 reticulado 3]])</f>
        <v>2</v>
      </c>
    </row>
    <row r="237" spans="1:7" x14ac:dyDescent="0.25">
      <c r="A237" s="1">
        <v>235</v>
      </c>
      <c r="B237" s="1">
        <v>2</v>
      </c>
      <c r="C237" s="1">
        <v>2</v>
      </c>
      <c r="D237" s="1">
        <v>2</v>
      </c>
      <c r="E237" s="1">
        <f>MODE(Tabela5[[#This Row],[Rede 1 reticulado 1]],Tabela5[[#This Row],[Rede 1 reticulado 2]],Tabela5[[#This Row],[Rede 1 reticulado 3]])</f>
        <v>2</v>
      </c>
      <c r="F237" s="1"/>
      <c r="G237" s="1">
        <f>MODE(Tabela5[[#This Row],[Rede 1 reticulado 1]],Tabela5[[#This Row],[Rede 1 reticulado 2]],Tabela5[[#This Row],[Rede 1 reticulado 3]])</f>
        <v>2</v>
      </c>
    </row>
    <row r="238" spans="1:7" x14ac:dyDescent="0.25">
      <c r="A238" s="1">
        <v>236</v>
      </c>
      <c r="B238" s="1">
        <v>2</v>
      </c>
      <c r="C238" s="1">
        <v>2</v>
      </c>
      <c r="D238" s="1">
        <v>2</v>
      </c>
      <c r="E238" s="1">
        <f>MODE(Tabela5[[#This Row],[Rede 1 reticulado 1]],Tabela5[[#This Row],[Rede 1 reticulado 2]],Tabela5[[#This Row],[Rede 1 reticulado 3]])</f>
        <v>2</v>
      </c>
      <c r="F238" s="1"/>
      <c r="G238" s="1">
        <f>MODE(Tabela5[[#This Row],[Rede 1 reticulado 1]],Tabela5[[#This Row],[Rede 1 reticulado 2]],Tabela5[[#This Row],[Rede 1 reticulado 3]])</f>
        <v>2</v>
      </c>
    </row>
    <row r="239" spans="1:7" x14ac:dyDescent="0.25">
      <c r="A239" s="1">
        <v>237</v>
      </c>
      <c r="B239" s="1">
        <v>1</v>
      </c>
      <c r="C239" s="1">
        <v>1</v>
      </c>
      <c r="D239" s="1">
        <v>4</v>
      </c>
      <c r="E239" s="1">
        <f>MODE(Tabela5[[#This Row],[Rede 1 reticulado 1]],Tabela5[[#This Row],[Rede 1 reticulado 2]],Tabela5[[#This Row],[Rede 1 reticulado 3]])</f>
        <v>1</v>
      </c>
      <c r="F239" s="1"/>
      <c r="G239" s="1">
        <f>MODE(Tabela5[[#This Row],[Rede 1 reticulado 1]],Tabela5[[#This Row],[Rede 1 reticulado 2]],Tabela5[[#This Row],[Rede 1 reticulado 3]])</f>
        <v>1</v>
      </c>
    </row>
    <row r="240" spans="1:7" x14ac:dyDescent="0.25">
      <c r="A240" s="1">
        <v>238</v>
      </c>
      <c r="B240" s="1">
        <v>2</v>
      </c>
      <c r="C240" s="1">
        <v>2</v>
      </c>
      <c r="D240" s="1">
        <v>2</v>
      </c>
      <c r="E240" s="1">
        <f>MODE(Tabela5[[#This Row],[Rede 1 reticulado 1]],Tabela5[[#This Row],[Rede 1 reticulado 2]],Tabela5[[#This Row],[Rede 1 reticulado 3]])</f>
        <v>2</v>
      </c>
      <c r="F240" s="1"/>
      <c r="G240" s="1">
        <f>MODE(Tabela5[[#This Row],[Rede 1 reticulado 1]],Tabela5[[#This Row],[Rede 1 reticulado 2]],Tabela5[[#This Row],[Rede 1 reticulado 3]])</f>
        <v>2</v>
      </c>
    </row>
    <row r="241" spans="1:7" x14ac:dyDescent="0.25">
      <c r="A241" s="1">
        <v>239</v>
      </c>
      <c r="B241" s="1">
        <v>1</v>
      </c>
      <c r="C241" s="1">
        <v>1</v>
      </c>
      <c r="D241" s="1">
        <v>2</v>
      </c>
      <c r="E241" s="1">
        <f>MODE(Tabela5[[#This Row],[Rede 1 reticulado 1]],Tabela5[[#This Row],[Rede 1 reticulado 2]],Tabela5[[#This Row],[Rede 1 reticulado 3]])</f>
        <v>1</v>
      </c>
      <c r="F241" s="1"/>
      <c r="G241" s="1">
        <f>MODE(Tabela5[[#This Row],[Rede 1 reticulado 1]],Tabela5[[#This Row],[Rede 1 reticulado 2]],Tabela5[[#This Row],[Rede 1 reticulado 3]])</f>
        <v>1</v>
      </c>
    </row>
    <row r="242" spans="1:7" x14ac:dyDescent="0.25">
      <c r="A242" s="1">
        <v>240</v>
      </c>
      <c r="B242" s="1">
        <v>2</v>
      </c>
      <c r="C242" s="1">
        <v>2</v>
      </c>
      <c r="D242" s="1">
        <v>2</v>
      </c>
      <c r="E242" s="1">
        <f>MODE(Tabela5[[#This Row],[Rede 1 reticulado 1]],Tabela5[[#This Row],[Rede 1 reticulado 2]],Tabela5[[#This Row],[Rede 1 reticulado 3]])</f>
        <v>2</v>
      </c>
      <c r="F242" s="1"/>
      <c r="G242" s="1">
        <f>MODE(Tabela5[[#This Row],[Rede 1 reticulado 1]],Tabela5[[#This Row],[Rede 1 reticulado 2]],Tabela5[[#This Row],[Rede 1 reticulado 3]])</f>
        <v>2</v>
      </c>
    </row>
    <row r="243" spans="1:7" x14ac:dyDescent="0.25">
      <c r="A243" s="1">
        <v>241</v>
      </c>
      <c r="B243" s="1">
        <v>2</v>
      </c>
      <c r="C243" s="1">
        <v>2</v>
      </c>
      <c r="D243" s="1">
        <v>1</v>
      </c>
      <c r="E243" s="1">
        <f>MODE(Tabela5[[#This Row],[Rede 1 reticulado 1]],Tabela5[[#This Row],[Rede 1 reticulado 2]],Tabela5[[#This Row],[Rede 1 reticulado 3]])</f>
        <v>2</v>
      </c>
      <c r="F243" s="1"/>
      <c r="G243" s="1">
        <f>MODE(Tabela5[[#This Row],[Rede 1 reticulado 1]],Tabela5[[#This Row],[Rede 1 reticulado 2]],Tabela5[[#This Row],[Rede 1 reticulado 3]])</f>
        <v>2</v>
      </c>
    </row>
    <row r="244" spans="1:7" x14ac:dyDescent="0.25">
      <c r="A244" s="1">
        <v>242</v>
      </c>
      <c r="B244" s="1">
        <v>2</v>
      </c>
      <c r="C244" s="1">
        <v>2</v>
      </c>
      <c r="D244" s="1">
        <v>2</v>
      </c>
      <c r="E244" s="1">
        <f>MODE(Tabela5[[#This Row],[Rede 1 reticulado 1]],Tabela5[[#This Row],[Rede 1 reticulado 2]],Tabela5[[#This Row],[Rede 1 reticulado 3]])</f>
        <v>2</v>
      </c>
      <c r="F244" s="1"/>
      <c r="G244" s="1">
        <f>MODE(Tabela5[[#This Row],[Rede 1 reticulado 1]],Tabela5[[#This Row],[Rede 1 reticulado 2]],Tabela5[[#This Row],[Rede 1 reticulado 3]])</f>
        <v>2</v>
      </c>
    </row>
    <row r="245" spans="1:7" x14ac:dyDescent="0.25">
      <c r="A245" s="1">
        <v>243</v>
      </c>
      <c r="B245" s="1">
        <v>2</v>
      </c>
      <c r="C245" s="1">
        <v>2</v>
      </c>
      <c r="D245" s="1">
        <v>1</v>
      </c>
      <c r="E245" s="1">
        <f>MODE(Tabela5[[#This Row],[Rede 1 reticulado 1]],Tabela5[[#This Row],[Rede 1 reticulado 2]],Tabela5[[#This Row],[Rede 1 reticulado 3]])</f>
        <v>2</v>
      </c>
      <c r="F245" s="1"/>
      <c r="G245" s="1">
        <f>MODE(Tabela5[[#This Row],[Rede 1 reticulado 1]],Tabela5[[#This Row],[Rede 1 reticulado 2]],Tabela5[[#This Row],[Rede 1 reticulado 3]])</f>
        <v>2</v>
      </c>
    </row>
    <row r="246" spans="1:7" x14ac:dyDescent="0.25">
      <c r="A246" s="1">
        <v>244</v>
      </c>
      <c r="B246" s="1">
        <v>2</v>
      </c>
      <c r="C246" s="1">
        <v>2</v>
      </c>
      <c r="D246" s="1">
        <v>2</v>
      </c>
      <c r="E246" s="1">
        <f>MODE(Tabela5[[#This Row],[Rede 1 reticulado 1]],Tabela5[[#This Row],[Rede 1 reticulado 2]],Tabela5[[#This Row],[Rede 1 reticulado 3]])</f>
        <v>2</v>
      </c>
      <c r="F246" s="1"/>
      <c r="G246" s="1">
        <f>MODE(Tabela5[[#This Row],[Rede 1 reticulado 1]],Tabela5[[#This Row],[Rede 1 reticulado 2]],Tabela5[[#This Row],[Rede 1 reticulado 3]])</f>
        <v>2</v>
      </c>
    </row>
    <row r="247" spans="1:7" x14ac:dyDescent="0.25">
      <c r="A247" s="1">
        <v>245</v>
      </c>
      <c r="B247" s="1">
        <v>1</v>
      </c>
      <c r="C247" s="1">
        <v>2</v>
      </c>
      <c r="D247" s="1">
        <v>1</v>
      </c>
      <c r="E247" s="1">
        <f>MODE(Tabela5[[#This Row],[Rede 1 reticulado 1]],Tabela5[[#This Row],[Rede 1 reticulado 2]],Tabela5[[#This Row],[Rede 1 reticulado 3]])</f>
        <v>1</v>
      </c>
      <c r="F247" s="1"/>
      <c r="G247" s="1">
        <f>MODE(Tabela5[[#This Row],[Rede 1 reticulado 1]],Tabela5[[#This Row],[Rede 1 reticulado 2]],Tabela5[[#This Row],[Rede 1 reticulado 3]])</f>
        <v>1</v>
      </c>
    </row>
    <row r="248" spans="1:7" x14ac:dyDescent="0.25">
      <c r="A248" s="1">
        <v>246</v>
      </c>
      <c r="B248" s="1">
        <v>2</v>
      </c>
      <c r="C248" s="1">
        <v>2</v>
      </c>
      <c r="D248" s="1">
        <v>2</v>
      </c>
      <c r="E248" s="1">
        <f>MODE(Tabela5[[#This Row],[Rede 1 reticulado 1]],Tabela5[[#This Row],[Rede 1 reticulado 2]],Tabela5[[#This Row],[Rede 1 reticulado 3]])</f>
        <v>2</v>
      </c>
      <c r="F248" s="1"/>
      <c r="G248" s="1">
        <f>MODE(Tabela5[[#This Row],[Rede 1 reticulado 1]],Tabela5[[#This Row],[Rede 1 reticulado 2]],Tabela5[[#This Row],[Rede 1 reticulado 3]])</f>
        <v>2</v>
      </c>
    </row>
    <row r="249" spans="1:7" x14ac:dyDescent="0.25">
      <c r="A249" s="1">
        <v>247</v>
      </c>
      <c r="B249" s="1">
        <v>1</v>
      </c>
      <c r="C249" s="1">
        <v>2</v>
      </c>
      <c r="D249" s="1">
        <v>1</v>
      </c>
      <c r="E249" s="1">
        <f>MODE(Tabela5[[#This Row],[Rede 1 reticulado 1]],Tabela5[[#This Row],[Rede 1 reticulado 2]],Tabela5[[#This Row],[Rede 1 reticulado 3]])</f>
        <v>1</v>
      </c>
      <c r="F249" s="1"/>
      <c r="G249" s="1">
        <f>MODE(Tabela5[[#This Row],[Rede 1 reticulado 1]],Tabela5[[#This Row],[Rede 1 reticulado 2]],Tabela5[[#This Row],[Rede 1 reticulado 3]])</f>
        <v>1</v>
      </c>
    </row>
    <row r="250" spans="1:7" x14ac:dyDescent="0.25">
      <c r="A250" s="1">
        <v>248</v>
      </c>
      <c r="B250" s="1">
        <v>2</v>
      </c>
      <c r="C250" s="1">
        <v>2</v>
      </c>
      <c r="D250" s="1">
        <v>2</v>
      </c>
      <c r="E250" s="1">
        <f>MODE(Tabela5[[#This Row],[Rede 1 reticulado 1]],Tabela5[[#This Row],[Rede 1 reticulado 2]],Tabela5[[#This Row],[Rede 1 reticulado 3]])</f>
        <v>2</v>
      </c>
      <c r="F250" s="1"/>
      <c r="G250" s="1">
        <f>MODE(Tabela5[[#This Row],[Rede 1 reticulado 1]],Tabela5[[#This Row],[Rede 1 reticulado 2]],Tabela5[[#This Row],[Rede 1 reticulado 3]])</f>
        <v>2</v>
      </c>
    </row>
    <row r="251" spans="1:7" x14ac:dyDescent="0.25">
      <c r="A251" s="1">
        <v>249</v>
      </c>
      <c r="B251" s="1">
        <v>2</v>
      </c>
      <c r="C251" s="1">
        <v>2</v>
      </c>
      <c r="D251" s="1">
        <v>1</v>
      </c>
      <c r="E251" s="1">
        <f>MODE(Tabela5[[#This Row],[Rede 1 reticulado 1]],Tabela5[[#This Row],[Rede 1 reticulado 2]],Tabela5[[#This Row],[Rede 1 reticulado 3]])</f>
        <v>2</v>
      </c>
      <c r="F251" s="1"/>
      <c r="G251" s="1">
        <f>MODE(Tabela5[[#This Row],[Rede 1 reticulado 1]],Tabela5[[#This Row],[Rede 1 reticulado 2]],Tabela5[[#This Row],[Rede 1 reticulado 3]])</f>
        <v>2</v>
      </c>
    </row>
    <row r="252" spans="1:7" x14ac:dyDescent="0.25">
      <c r="A252" s="1">
        <v>250</v>
      </c>
      <c r="B252" s="1">
        <v>2</v>
      </c>
      <c r="C252" s="1">
        <v>2</v>
      </c>
      <c r="D252" s="1">
        <v>2</v>
      </c>
      <c r="E252" s="5">
        <f>MODE(Tabela5[[#This Row],[Rede 1 reticulado 1]],Tabela5[[#This Row],[Rede 1 reticulado 2]],Tabela5[[#This Row],[Rede 1 reticulado 3]])</f>
        <v>2</v>
      </c>
      <c r="F252" s="1"/>
      <c r="G252" s="1">
        <f>MODE(Tabela5[[#This Row],[Rede 1 reticulado 1]],Tabela5[[#This Row],[Rede 1 reticulado 2]],Tabela5[[#This Row],[Rede 1 reticulado 3]])</f>
        <v>2</v>
      </c>
    </row>
    <row r="253" spans="1:7" x14ac:dyDescent="0.25">
      <c r="A253" s="1">
        <v>251</v>
      </c>
      <c r="B253" s="1">
        <v>2</v>
      </c>
      <c r="C253" s="1">
        <v>2</v>
      </c>
      <c r="D253" s="1">
        <v>1</v>
      </c>
      <c r="E253" s="1">
        <f>MODE(Tabela5[[#This Row],[Rede 1 reticulado 1]],Tabela5[[#This Row],[Rede 1 reticulado 2]],Tabela5[[#This Row],[Rede 1 reticulado 3]])</f>
        <v>2</v>
      </c>
      <c r="F253" s="1"/>
      <c r="G253" s="1">
        <f>MODE(Tabela5[[#This Row],[Rede 1 reticulado 1]],Tabela5[[#This Row],[Rede 1 reticulado 2]],Tabela5[[#This Row],[Rede 1 reticulado 3]])</f>
        <v>2</v>
      </c>
    </row>
    <row r="254" spans="1:7" x14ac:dyDescent="0.25">
      <c r="A254" s="1">
        <v>252</v>
      </c>
      <c r="B254" s="1">
        <v>2</v>
      </c>
      <c r="C254" s="1">
        <v>2</v>
      </c>
      <c r="D254" s="1">
        <v>2</v>
      </c>
      <c r="E254" s="1">
        <f>MODE(Tabela5[[#This Row],[Rede 1 reticulado 1]],Tabela5[[#This Row],[Rede 1 reticulado 2]],Tabela5[[#This Row],[Rede 1 reticulado 3]])</f>
        <v>2</v>
      </c>
      <c r="F254" s="1"/>
      <c r="G254" s="1">
        <f>MODE(Tabela5[[#This Row],[Rede 1 reticulado 1]],Tabela5[[#This Row],[Rede 1 reticulado 2]],Tabela5[[#This Row],[Rede 1 reticulado 3]])</f>
        <v>2</v>
      </c>
    </row>
    <row r="255" spans="1:7" x14ac:dyDescent="0.25">
      <c r="A255" s="1">
        <v>253</v>
      </c>
      <c r="B255" s="1">
        <v>1</v>
      </c>
      <c r="C255" s="1">
        <v>1</v>
      </c>
      <c r="D255" s="1">
        <v>1</v>
      </c>
      <c r="E255" s="1">
        <f>MODE(Tabela5[[#This Row],[Rede 1 reticulado 1]],Tabela5[[#This Row],[Rede 1 reticulado 2]],Tabela5[[#This Row],[Rede 1 reticulado 3]])</f>
        <v>1</v>
      </c>
      <c r="F255" s="1"/>
      <c r="G255" s="1">
        <f>MODE(Tabela5[[#This Row],[Rede 1 reticulado 1]],Tabela5[[#This Row],[Rede 1 reticulado 2]],Tabela5[[#This Row],[Rede 1 reticulado 3]])</f>
        <v>1</v>
      </c>
    </row>
    <row r="256" spans="1:7" x14ac:dyDescent="0.25">
      <c r="A256" s="1">
        <v>254</v>
      </c>
      <c r="B256" s="1">
        <v>2</v>
      </c>
      <c r="C256" s="1">
        <v>2</v>
      </c>
      <c r="D256" s="1">
        <v>2</v>
      </c>
      <c r="E256" s="1">
        <f>MODE(Tabela5[[#This Row],[Rede 1 reticulado 1]],Tabela5[[#This Row],[Rede 1 reticulado 2]],Tabela5[[#This Row],[Rede 1 reticulado 3]])</f>
        <v>2</v>
      </c>
      <c r="F256" s="1"/>
      <c r="G256" s="1">
        <f>MODE(Tabela5[[#This Row],[Rede 1 reticulado 1]],Tabela5[[#This Row],[Rede 1 reticulado 2]],Tabela5[[#This Row],[Rede 1 reticulado 3]])</f>
        <v>2</v>
      </c>
    </row>
    <row r="257" spans="1:9" x14ac:dyDescent="0.25">
      <c r="A257" s="1">
        <v>255</v>
      </c>
      <c r="B257" s="1">
        <v>1</v>
      </c>
      <c r="C257" s="1">
        <v>1</v>
      </c>
      <c r="D257" s="1">
        <v>1</v>
      </c>
      <c r="E257" s="1">
        <f>MODE(Tabela5[[#This Row],[Rede 1 reticulado 1]],Tabela5[[#This Row],[Rede 1 reticulado 2]],Tabela5[[#This Row],[Rede 1 reticulado 3]])</f>
        <v>1</v>
      </c>
      <c r="F257" s="1"/>
      <c r="G257" s="1">
        <f>MODE(Tabela5[[#This Row],[Rede 1 reticulado 1]],Tabela5[[#This Row],[Rede 1 reticulado 2]],Tabela5[[#This Row],[Rede 1 reticulado 3]])</f>
        <v>1</v>
      </c>
    </row>
    <row r="263" spans="1:9" x14ac:dyDescent="0.25">
      <c r="A263" t="s">
        <v>1</v>
      </c>
      <c r="B263" t="s">
        <v>5</v>
      </c>
      <c r="D263" t="s">
        <v>6</v>
      </c>
      <c r="E263" t="s">
        <v>1</v>
      </c>
      <c r="F263" t="s">
        <v>7</v>
      </c>
      <c r="G263" t="s">
        <v>8</v>
      </c>
      <c r="H263" t="s">
        <v>9</v>
      </c>
      <c r="I263" t="s">
        <v>13</v>
      </c>
    </row>
    <row r="264" spans="1:9" x14ac:dyDescent="0.25">
      <c r="A264">
        <v>0</v>
      </c>
      <c r="B264">
        <v>1</v>
      </c>
      <c r="D264">
        <v>1</v>
      </c>
      <c r="E264">
        <f>COUNTIF(Tabela4[Coluna1],"1")</f>
        <v>24</v>
      </c>
      <c r="F264">
        <f>COUNTIF(Tabela5[Rede 1 reticulado 1],"1")</f>
        <v>60</v>
      </c>
      <c r="G264">
        <f>COUNTIF(Tabela5[Rede 1 reticulado 2],"1")</f>
        <v>42</v>
      </c>
      <c r="H264">
        <f>COUNTIF(Tabela5[Rede 1 reticulado 3],"1")</f>
        <v>52</v>
      </c>
      <c r="I264">
        <f>COUNTIF(Tabela5[Final],"1")</f>
        <v>46</v>
      </c>
    </row>
    <row r="265" spans="1:9" x14ac:dyDescent="0.25">
      <c r="A265">
        <v>1</v>
      </c>
      <c r="B265">
        <v>2</v>
      </c>
      <c r="D265">
        <v>2</v>
      </c>
      <c r="E265">
        <f>COUNTIF(Tabela4[Coluna1],"2")</f>
        <v>194</v>
      </c>
      <c r="F265">
        <f>COUNTIF(Tabela5[Rede 1 reticulado 1],"2")</f>
        <v>163</v>
      </c>
      <c r="G265">
        <f>COUNTIF(Tabela5[Rede 1 reticulado 2],"2")</f>
        <v>182</v>
      </c>
      <c r="H265">
        <f>COUNTIF(Tabela5[Rede 1 reticulado 3],"2")</f>
        <v>171</v>
      </c>
      <c r="I265">
        <f>COUNTIF(Tabela5[Final],"2")</f>
        <v>180</v>
      </c>
    </row>
    <row r="266" spans="1:9" x14ac:dyDescent="0.25">
      <c r="A266">
        <v>2</v>
      </c>
      <c r="B266">
        <v>2</v>
      </c>
      <c r="D266">
        <v>3</v>
      </c>
      <c r="E266">
        <f>COUNTIF(Tabela4[Coluna1],"3")</f>
        <v>32</v>
      </c>
      <c r="F266">
        <f>COUNTIF(Tabela5[Rede 1 reticulado 1],"3")</f>
        <v>27</v>
      </c>
      <c r="G266">
        <f>COUNTIF(Tabela5[Rede 1 reticulado 2],"3")</f>
        <v>25</v>
      </c>
      <c r="H266">
        <f>COUNTIF(Tabela5[Rede 1 reticulado 3],"3")</f>
        <v>26</v>
      </c>
      <c r="I266">
        <f>COUNTIF(Tabela5[Final],"3")</f>
        <v>27</v>
      </c>
    </row>
    <row r="267" spans="1:9" x14ac:dyDescent="0.25">
      <c r="A267">
        <v>3</v>
      </c>
      <c r="B267">
        <v>2</v>
      </c>
      <c r="D267">
        <v>4</v>
      </c>
      <c r="E267">
        <f>COUNTIF(Tabela4[Coluna1],"4")</f>
        <v>6</v>
      </c>
      <c r="F267">
        <f>COUNTIF(Tabela5[Rede 1 reticulado 1],"4")</f>
        <v>6</v>
      </c>
      <c r="G267">
        <f>COUNTIF(Tabela5[Rede 1 reticulado 2],"4")</f>
        <v>7</v>
      </c>
      <c r="H267">
        <f>COUNTIF(Tabela5[Rede 1 reticulado 3],"4")</f>
        <v>7</v>
      </c>
      <c r="I267">
        <f>COUNTIF(Tabela5[Final],"4")</f>
        <v>3</v>
      </c>
    </row>
    <row r="268" spans="1:9" x14ac:dyDescent="0.25">
      <c r="A268">
        <v>4</v>
      </c>
      <c r="B268">
        <v>2</v>
      </c>
    </row>
    <row r="269" spans="1:9" x14ac:dyDescent="0.25">
      <c r="A269">
        <v>5</v>
      </c>
      <c r="B269">
        <v>2</v>
      </c>
    </row>
    <row r="270" spans="1:9" x14ac:dyDescent="0.25">
      <c r="A270">
        <v>6</v>
      </c>
      <c r="B270">
        <v>2</v>
      </c>
      <c r="I270" s="4"/>
    </row>
    <row r="271" spans="1:9" x14ac:dyDescent="0.25">
      <c r="A271">
        <v>7</v>
      </c>
      <c r="B271">
        <v>2</v>
      </c>
    </row>
    <row r="272" spans="1:9" x14ac:dyDescent="0.25">
      <c r="A272">
        <v>8</v>
      </c>
      <c r="B272">
        <v>1</v>
      </c>
    </row>
    <row r="273" spans="1:2" x14ac:dyDescent="0.25">
      <c r="A273">
        <v>9</v>
      </c>
      <c r="B273">
        <v>2</v>
      </c>
    </row>
    <row r="274" spans="1:2" x14ac:dyDescent="0.25">
      <c r="A274">
        <v>10</v>
      </c>
      <c r="B274">
        <v>2</v>
      </c>
    </row>
    <row r="275" spans="1:2" x14ac:dyDescent="0.25">
      <c r="A275">
        <v>11</v>
      </c>
      <c r="B275">
        <v>2</v>
      </c>
    </row>
    <row r="276" spans="1:2" x14ac:dyDescent="0.25">
      <c r="A276">
        <v>12</v>
      </c>
      <c r="B276">
        <v>2</v>
      </c>
    </row>
    <row r="277" spans="1:2" x14ac:dyDescent="0.25">
      <c r="A277">
        <v>13</v>
      </c>
      <c r="B277">
        <v>2</v>
      </c>
    </row>
    <row r="278" spans="1:2" x14ac:dyDescent="0.25">
      <c r="A278">
        <v>14</v>
      </c>
      <c r="B278">
        <v>2</v>
      </c>
    </row>
    <row r="279" spans="1:2" x14ac:dyDescent="0.25">
      <c r="A279">
        <v>15</v>
      </c>
      <c r="B279">
        <v>2</v>
      </c>
    </row>
    <row r="280" spans="1:2" x14ac:dyDescent="0.25">
      <c r="A280">
        <v>16</v>
      </c>
      <c r="B280">
        <v>2</v>
      </c>
    </row>
    <row r="281" spans="1:2" x14ac:dyDescent="0.25">
      <c r="A281">
        <v>17</v>
      </c>
      <c r="B281">
        <v>2</v>
      </c>
    </row>
    <row r="282" spans="1:2" x14ac:dyDescent="0.25">
      <c r="A282">
        <v>18</v>
      </c>
      <c r="B282">
        <v>3</v>
      </c>
    </row>
    <row r="283" spans="1:2" x14ac:dyDescent="0.25">
      <c r="A283">
        <v>19</v>
      </c>
      <c r="B283">
        <v>2</v>
      </c>
    </row>
    <row r="284" spans="1:2" x14ac:dyDescent="0.25">
      <c r="A284">
        <v>20</v>
      </c>
      <c r="B284">
        <v>2</v>
      </c>
    </row>
    <row r="285" spans="1:2" x14ac:dyDescent="0.25">
      <c r="A285">
        <v>21</v>
      </c>
      <c r="B285">
        <v>2</v>
      </c>
    </row>
    <row r="286" spans="1:2" x14ac:dyDescent="0.25">
      <c r="A286">
        <v>22</v>
      </c>
      <c r="B286">
        <v>3</v>
      </c>
    </row>
    <row r="287" spans="1:2" x14ac:dyDescent="0.25">
      <c r="A287">
        <v>23</v>
      </c>
      <c r="B287">
        <v>2</v>
      </c>
    </row>
    <row r="288" spans="1:2" x14ac:dyDescent="0.25">
      <c r="A288">
        <v>24</v>
      </c>
      <c r="B288">
        <v>2</v>
      </c>
    </row>
    <row r="289" spans="1:2" x14ac:dyDescent="0.25">
      <c r="A289">
        <v>25</v>
      </c>
      <c r="B289">
        <v>2</v>
      </c>
    </row>
    <row r="290" spans="1:2" x14ac:dyDescent="0.25">
      <c r="A290">
        <v>26</v>
      </c>
      <c r="B290">
        <v>2</v>
      </c>
    </row>
    <row r="291" spans="1:2" x14ac:dyDescent="0.25">
      <c r="A291">
        <v>27</v>
      </c>
      <c r="B291">
        <v>2</v>
      </c>
    </row>
    <row r="292" spans="1:2" x14ac:dyDescent="0.25">
      <c r="A292">
        <v>28</v>
      </c>
      <c r="B292">
        <v>2</v>
      </c>
    </row>
    <row r="293" spans="1:2" x14ac:dyDescent="0.25">
      <c r="A293">
        <v>29</v>
      </c>
      <c r="B293">
        <v>2</v>
      </c>
    </row>
    <row r="294" spans="1:2" x14ac:dyDescent="0.25">
      <c r="A294">
        <v>30</v>
      </c>
      <c r="B294">
        <v>3</v>
      </c>
    </row>
    <row r="295" spans="1:2" x14ac:dyDescent="0.25">
      <c r="A295">
        <v>31</v>
      </c>
      <c r="B295">
        <v>2</v>
      </c>
    </row>
    <row r="296" spans="1:2" x14ac:dyDescent="0.25">
      <c r="A296">
        <v>32</v>
      </c>
      <c r="B296">
        <v>1</v>
      </c>
    </row>
    <row r="297" spans="1:2" x14ac:dyDescent="0.25">
      <c r="A297">
        <v>33</v>
      </c>
      <c r="B297">
        <v>2</v>
      </c>
    </row>
    <row r="298" spans="1:2" x14ac:dyDescent="0.25">
      <c r="A298">
        <v>34</v>
      </c>
      <c r="B298">
        <v>2</v>
      </c>
    </row>
    <row r="299" spans="1:2" x14ac:dyDescent="0.25">
      <c r="A299">
        <v>35</v>
      </c>
      <c r="B299">
        <v>2</v>
      </c>
    </row>
    <row r="300" spans="1:2" x14ac:dyDescent="0.25">
      <c r="A300">
        <v>36</v>
      </c>
      <c r="B300">
        <v>2</v>
      </c>
    </row>
    <row r="301" spans="1:2" x14ac:dyDescent="0.25">
      <c r="A301">
        <v>37</v>
      </c>
      <c r="B301">
        <v>2</v>
      </c>
    </row>
    <row r="302" spans="1:2" x14ac:dyDescent="0.25">
      <c r="A302">
        <v>38</v>
      </c>
      <c r="B302">
        <v>2</v>
      </c>
    </row>
    <row r="303" spans="1:2" x14ac:dyDescent="0.25">
      <c r="A303">
        <v>39</v>
      </c>
      <c r="B303">
        <v>2</v>
      </c>
    </row>
    <row r="304" spans="1:2" x14ac:dyDescent="0.25">
      <c r="A304">
        <v>40</v>
      </c>
      <c r="B304">
        <v>1</v>
      </c>
    </row>
    <row r="305" spans="1:2" x14ac:dyDescent="0.25">
      <c r="A305">
        <v>41</v>
      </c>
      <c r="B305">
        <v>2</v>
      </c>
    </row>
    <row r="306" spans="1:2" x14ac:dyDescent="0.25">
      <c r="A306">
        <v>42</v>
      </c>
      <c r="B306">
        <v>2</v>
      </c>
    </row>
    <row r="307" spans="1:2" x14ac:dyDescent="0.25">
      <c r="A307">
        <v>43</v>
      </c>
      <c r="B307">
        <v>2</v>
      </c>
    </row>
    <row r="308" spans="1:2" x14ac:dyDescent="0.25">
      <c r="A308">
        <v>44</v>
      </c>
      <c r="B308">
        <v>2</v>
      </c>
    </row>
    <row r="309" spans="1:2" x14ac:dyDescent="0.25">
      <c r="A309">
        <v>45</v>
      </c>
      <c r="B309">
        <v>3</v>
      </c>
    </row>
    <row r="310" spans="1:2" x14ac:dyDescent="0.25">
      <c r="A310">
        <v>46</v>
      </c>
      <c r="B310">
        <v>2</v>
      </c>
    </row>
    <row r="311" spans="1:2" x14ac:dyDescent="0.25">
      <c r="A311">
        <v>47</v>
      </c>
      <c r="B311">
        <v>2</v>
      </c>
    </row>
    <row r="312" spans="1:2" x14ac:dyDescent="0.25">
      <c r="A312">
        <v>48</v>
      </c>
      <c r="B312">
        <v>2</v>
      </c>
    </row>
    <row r="313" spans="1:2" x14ac:dyDescent="0.25">
      <c r="A313">
        <v>49</v>
      </c>
      <c r="B313">
        <v>2</v>
      </c>
    </row>
    <row r="314" spans="1:2" x14ac:dyDescent="0.25">
      <c r="A314">
        <v>50</v>
      </c>
      <c r="B314">
        <v>2</v>
      </c>
    </row>
    <row r="315" spans="1:2" x14ac:dyDescent="0.25">
      <c r="A315">
        <v>51</v>
      </c>
      <c r="B315">
        <v>2</v>
      </c>
    </row>
    <row r="316" spans="1:2" x14ac:dyDescent="0.25">
      <c r="A316">
        <v>52</v>
      </c>
      <c r="B316">
        <v>2</v>
      </c>
    </row>
    <row r="317" spans="1:2" x14ac:dyDescent="0.25">
      <c r="A317">
        <v>53</v>
      </c>
      <c r="B317">
        <v>2</v>
      </c>
    </row>
    <row r="318" spans="1:2" x14ac:dyDescent="0.25">
      <c r="A318">
        <v>54</v>
      </c>
      <c r="B318">
        <v>4</v>
      </c>
    </row>
    <row r="319" spans="1:2" x14ac:dyDescent="0.25">
      <c r="A319">
        <v>55</v>
      </c>
      <c r="B319">
        <v>2</v>
      </c>
    </row>
    <row r="320" spans="1:2" x14ac:dyDescent="0.25">
      <c r="A320">
        <v>56</v>
      </c>
      <c r="B320">
        <v>2</v>
      </c>
    </row>
    <row r="321" spans="1:2" x14ac:dyDescent="0.25">
      <c r="A321">
        <v>57</v>
      </c>
      <c r="B321">
        <v>2</v>
      </c>
    </row>
    <row r="322" spans="1:2" x14ac:dyDescent="0.25">
      <c r="A322">
        <v>58</v>
      </c>
      <c r="B322">
        <v>2</v>
      </c>
    </row>
    <row r="323" spans="1:2" x14ac:dyDescent="0.25">
      <c r="A323">
        <v>59</v>
      </c>
      <c r="B323">
        <v>2</v>
      </c>
    </row>
    <row r="324" spans="1:2" x14ac:dyDescent="0.25">
      <c r="A324">
        <v>60</v>
      </c>
      <c r="B324">
        <v>3</v>
      </c>
    </row>
    <row r="325" spans="1:2" x14ac:dyDescent="0.25">
      <c r="A325">
        <v>61</v>
      </c>
      <c r="B325">
        <v>2</v>
      </c>
    </row>
    <row r="326" spans="1:2" x14ac:dyDescent="0.25">
      <c r="A326">
        <v>62</v>
      </c>
      <c r="B326">
        <v>2</v>
      </c>
    </row>
    <row r="327" spans="1:2" x14ac:dyDescent="0.25">
      <c r="A327">
        <v>63</v>
      </c>
      <c r="B327">
        <v>2</v>
      </c>
    </row>
    <row r="328" spans="1:2" x14ac:dyDescent="0.25">
      <c r="A328">
        <v>64</v>
      </c>
      <c r="B328">
        <v>1</v>
      </c>
    </row>
    <row r="329" spans="1:2" x14ac:dyDescent="0.25">
      <c r="A329">
        <v>65</v>
      </c>
      <c r="B329">
        <v>2</v>
      </c>
    </row>
    <row r="330" spans="1:2" x14ac:dyDescent="0.25">
      <c r="A330">
        <v>66</v>
      </c>
      <c r="B330">
        <v>2</v>
      </c>
    </row>
    <row r="331" spans="1:2" x14ac:dyDescent="0.25">
      <c r="A331">
        <v>67</v>
      </c>
      <c r="B331">
        <v>2</v>
      </c>
    </row>
    <row r="332" spans="1:2" x14ac:dyDescent="0.25">
      <c r="A332">
        <v>68</v>
      </c>
      <c r="B332">
        <v>2</v>
      </c>
    </row>
    <row r="333" spans="1:2" x14ac:dyDescent="0.25">
      <c r="A333">
        <v>69</v>
      </c>
      <c r="B333">
        <v>2</v>
      </c>
    </row>
    <row r="334" spans="1:2" x14ac:dyDescent="0.25">
      <c r="A334">
        <v>70</v>
      </c>
      <c r="B334">
        <v>2</v>
      </c>
    </row>
    <row r="335" spans="1:2" x14ac:dyDescent="0.25">
      <c r="A335">
        <v>71</v>
      </c>
      <c r="B335">
        <v>2</v>
      </c>
    </row>
    <row r="336" spans="1:2" x14ac:dyDescent="0.25">
      <c r="A336">
        <v>72</v>
      </c>
      <c r="B336">
        <v>2</v>
      </c>
    </row>
    <row r="337" spans="1:2" x14ac:dyDescent="0.25">
      <c r="A337">
        <v>73</v>
      </c>
      <c r="B337">
        <v>3</v>
      </c>
    </row>
    <row r="338" spans="1:2" x14ac:dyDescent="0.25">
      <c r="A338">
        <v>74</v>
      </c>
      <c r="B338">
        <v>2</v>
      </c>
    </row>
    <row r="339" spans="1:2" x14ac:dyDescent="0.25">
      <c r="A339">
        <v>75</v>
      </c>
      <c r="B339">
        <v>3</v>
      </c>
    </row>
    <row r="340" spans="1:2" x14ac:dyDescent="0.25">
      <c r="A340">
        <v>76</v>
      </c>
      <c r="B340">
        <v>2</v>
      </c>
    </row>
    <row r="341" spans="1:2" x14ac:dyDescent="0.25">
      <c r="A341">
        <v>77</v>
      </c>
      <c r="B341">
        <v>2</v>
      </c>
    </row>
    <row r="342" spans="1:2" x14ac:dyDescent="0.25">
      <c r="A342">
        <v>78</v>
      </c>
      <c r="B342">
        <v>2</v>
      </c>
    </row>
    <row r="343" spans="1:2" x14ac:dyDescent="0.25">
      <c r="A343">
        <v>79</v>
      </c>
      <c r="B343">
        <v>2</v>
      </c>
    </row>
    <row r="344" spans="1:2" x14ac:dyDescent="0.25">
      <c r="A344">
        <v>80</v>
      </c>
      <c r="B344">
        <v>2</v>
      </c>
    </row>
    <row r="345" spans="1:2" x14ac:dyDescent="0.25">
      <c r="A345">
        <v>81</v>
      </c>
      <c r="B345">
        <v>2</v>
      </c>
    </row>
    <row r="346" spans="1:2" x14ac:dyDescent="0.25">
      <c r="A346">
        <v>82</v>
      </c>
      <c r="B346">
        <v>2</v>
      </c>
    </row>
    <row r="347" spans="1:2" x14ac:dyDescent="0.25">
      <c r="A347">
        <v>83</v>
      </c>
      <c r="B347">
        <v>2</v>
      </c>
    </row>
    <row r="348" spans="1:2" x14ac:dyDescent="0.25">
      <c r="A348">
        <v>84</v>
      </c>
      <c r="B348">
        <v>2</v>
      </c>
    </row>
    <row r="349" spans="1:2" x14ac:dyDescent="0.25">
      <c r="A349">
        <v>85</v>
      </c>
      <c r="B349">
        <v>2</v>
      </c>
    </row>
    <row r="350" spans="1:2" x14ac:dyDescent="0.25">
      <c r="A350">
        <v>86</v>
      </c>
      <c r="B350">
        <v>3</v>
      </c>
    </row>
    <row r="351" spans="1:2" x14ac:dyDescent="0.25">
      <c r="A351">
        <v>87</v>
      </c>
      <c r="B351">
        <v>2</v>
      </c>
    </row>
    <row r="352" spans="1:2" x14ac:dyDescent="0.25">
      <c r="A352">
        <v>88</v>
      </c>
      <c r="B352">
        <v>2</v>
      </c>
    </row>
    <row r="353" spans="1:2" x14ac:dyDescent="0.25">
      <c r="A353">
        <v>89</v>
      </c>
      <c r="B353">
        <v>3</v>
      </c>
    </row>
    <row r="354" spans="1:2" x14ac:dyDescent="0.25">
      <c r="A354">
        <v>90</v>
      </c>
      <c r="B354">
        <v>3</v>
      </c>
    </row>
    <row r="355" spans="1:2" x14ac:dyDescent="0.25">
      <c r="A355">
        <v>91</v>
      </c>
      <c r="B355">
        <v>2</v>
      </c>
    </row>
    <row r="356" spans="1:2" x14ac:dyDescent="0.25">
      <c r="A356">
        <v>92</v>
      </c>
      <c r="B356">
        <v>2</v>
      </c>
    </row>
    <row r="357" spans="1:2" x14ac:dyDescent="0.25">
      <c r="A357">
        <v>93</v>
      </c>
      <c r="B357">
        <v>2</v>
      </c>
    </row>
    <row r="358" spans="1:2" x14ac:dyDescent="0.25">
      <c r="A358">
        <v>94</v>
      </c>
      <c r="B358">
        <v>2</v>
      </c>
    </row>
    <row r="359" spans="1:2" x14ac:dyDescent="0.25">
      <c r="A359">
        <v>95</v>
      </c>
      <c r="B359">
        <v>2</v>
      </c>
    </row>
    <row r="360" spans="1:2" x14ac:dyDescent="0.25">
      <c r="A360">
        <v>96</v>
      </c>
      <c r="B360">
        <v>1</v>
      </c>
    </row>
    <row r="361" spans="1:2" x14ac:dyDescent="0.25">
      <c r="A361">
        <v>97</v>
      </c>
      <c r="B361">
        <v>2</v>
      </c>
    </row>
    <row r="362" spans="1:2" x14ac:dyDescent="0.25">
      <c r="A362">
        <v>98</v>
      </c>
      <c r="B362">
        <v>2</v>
      </c>
    </row>
    <row r="363" spans="1:2" x14ac:dyDescent="0.25">
      <c r="A363">
        <v>99</v>
      </c>
      <c r="B363">
        <v>2</v>
      </c>
    </row>
    <row r="364" spans="1:2" x14ac:dyDescent="0.25">
      <c r="A364">
        <v>100</v>
      </c>
      <c r="B364">
        <v>2</v>
      </c>
    </row>
    <row r="365" spans="1:2" x14ac:dyDescent="0.25">
      <c r="A365">
        <v>101</v>
      </c>
      <c r="B365">
        <v>3</v>
      </c>
    </row>
    <row r="366" spans="1:2" x14ac:dyDescent="0.25">
      <c r="A366">
        <v>102</v>
      </c>
      <c r="B366">
        <v>3</v>
      </c>
    </row>
    <row r="367" spans="1:2" x14ac:dyDescent="0.25">
      <c r="A367">
        <v>103</v>
      </c>
      <c r="B367">
        <v>2</v>
      </c>
    </row>
    <row r="368" spans="1:2" x14ac:dyDescent="0.25">
      <c r="A368">
        <v>104</v>
      </c>
      <c r="B368">
        <v>2</v>
      </c>
    </row>
    <row r="369" spans="1:2" x14ac:dyDescent="0.25">
      <c r="A369">
        <v>105</v>
      </c>
      <c r="B369">
        <v>3</v>
      </c>
    </row>
    <row r="370" spans="1:2" x14ac:dyDescent="0.25">
      <c r="A370">
        <v>106</v>
      </c>
      <c r="B370">
        <v>3</v>
      </c>
    </row>
    <row r="371" spans="1:2" x14ac:dyDescent="0.25">
      <c r="A371">
        <v>107</v>
      </c>
      <c r="B371">
        <v>2</v>
      </c>
    </row>
    <row r="372" spans="1:2" x14ac:dyDescent="0.25">
      <c r="A372">
        <v>108</v>
      </c>
      <c r="B372">
        <v>2</v>
      </c>
    </row>
    <row r="373" spans="1:2" x14ac:dyDescent="0.25">
      <c r="A373">
        <v>109</v>
      </c>
      <c r="B373">
        <v>3</v>
      </c>
    </row>
    <row r="374" spans="1:2" x14ac:dyDescent="0.25">
      <c r="A374">
        <v>110</v>
      </c>
      <c r="B374">
        <v>4</v>
      </c>
    </row>
    <row r="375" spans="1:2" x14ac:dyDescent="0.25">
      <c r="A375">
        <v>111</v>
      </c>
      <c r="B375">
        <v>2</v>
      </c>
    </row>
    <row r="376" spans="1:2" x14ac:dyDescent="0.25">
      <c r="A376">
        <v>112</v>
      </c>
      <c r="B376">
        <v>2</v>
      </c>
    </row>
    <row r="377" spans="1:2" x14ac:dyDescent="0.25">
      <c r="A377">
        <v>113</v>
      </c>
      <c r="B377">
        <v>2</v>
      </c>
    </row>
    <row r="378" spans="1:2" x14ac:dyDescent="0.25">
      <c r="A378">
        <v>114</v>
      </c>
      <c r="B378">
        <v>2</v>
      </c>
    </row>
    <row r="379" spans="1:2" x14ac:dyDescent="0.25">
      <c r="A379">
        <v>115</v>
      </c>
      <c r="B379">
        <v>2</v>
      </c>
    </row>
    <row r="380" spans="1:2" x14ac:dyDescent="0.25">
      <c r="A380">
        <v>116</v>
      </c>
      <c r="B380">
        <v>2</v>
      </c>
    </row>
    <row r="381" spans="1:2" x14ac:dyDescent="0.25">
      <c r="A381">
        <v>117</v>
      </c>
      <c r="B381">
        <v>2</v>
      </c>
    </row>
    <row r="382" spans="1:2" x14ac:dyDescent="0.25">
      <c r="A382">
        <v>118</v>
      </c>
      <c r="B382">
        <v>2</v>
      </c>
    </row>
    <row r="383" spans="1:2" x14ac:dyDescent="0.25">
      <c r="A383">
        <v>119</v>
      </c>
      <c r="B383">
        <v>2</v>
      </c>
    </row>
    <row r="384" spans="1:2" x14ac:dyDescent="0.25">
      <c r="A384">
        <v>120</v>
      </c>
      <c r="B384">
        <v>3</v>
      </c>
    </row>
    <row r="385" spans="1:2" x14ac:dyDescent="0.25">
      <c r="A385">
        <v>121</v>
      </c>
      <c r="B385">
        <v>2</v>
      </c>
    </row>
    <row r="386" spans="1:2" x14ac:dyDescent="0.25">
      <c r="A386">
        <v>122</v>
      </c>
      <c r="B386">
        <v>3</v>
      </c>
    </row>
    <row r="387" spans="1:2" x14ac:dyDescent="0.25">
      <c r="A387">
        <v>123</v>
      </c>
      <c r="B387">
        <v>2</v>
      </c>
    </row>
    <row r="388" spans="1:2" x14ac:dyDescent="0.25">
      <c r="A388">
        <v>124</v>
      </c>
      <c r="B388">
        <v>4</v>
      </c>
    </row>
    <row r="389" spans="1:2" x14ac:dyDescent="0.25">
      <c r="A389">
        <v>125</v>
      </c>
      <c r="B389">
        <v>2</v>
      </c>
    </row>
    <row r="390" spans="1:2" x14ac:dyDescent="0.25">
      <c r="A390">
        <v>126</v>
      </c>
      <c r="B390">
        <v>3</v>
      </c>
    </row>
    <row r="391" spans="1:2" x14ac:dyDescent="0.25">
      <c r="A391">
        <v>127</v>
      </c>
      <c r="B391">
        <v>2</v>
      </c>
    </row>
    <row r="392" spans="1:2" x14ac:dyDescent="0.25">
      <c r="A392">
        <v>128</v>
      </c>
      <c r="B392">
        <v>1</v>
      </c>
    </row>
    <row r="393" spans="1:2" x14ac:dyDescent="0.25">
      <c r="A393">
        <v>129</v>
      </c>
      <c r="B393">
        <v>3</v>
      </c>
    </row>
    <row r="394" spans="1:2" x14ac:dyDescent="0.25">
      <c r="A394">
        <v>130</v>
      </c>
      <c r="B394">
        <v>2</v>
      </c>
    </row>
    <row r="395" spans="1:2" x14ac:dyDescent="0.25">
      <c r="A395">
        <v>131</v>
      </c>
      <c r="B395">
        <v>2</v>
      </c>
    </row>
    <row r="396" spans="1:2" x14ac:dyDescent="0.25">
      <c r="A396">
        <v>132</v>
      </c>
      <c r="B396">
        <v>2</v>
      </c>
    </row>
    <row r="397" spans="1:2" x14ac:dyDescent="0.25">
      <c r="A397">
        <v>133</v>
      </c>
      <c r="B397">
        <v>2</v>
      </c>
    </row>
    <row r="398" spans="1:2" x14ac:dyDescent="0.25">
      <c r="A398">
        <v>134</v>
      </c>
      <c r="B398">
        <v>2</v>
      </c>
    </row>
    <row r="399" spans="1:2" x14ac:dyDescent="0.25">
      <c r="A399">
        <v>135</v>
      </c>
      <c r="B399">
        <v>3</v>
      </c>
    </row>
    <row r="400" spans="1:2" x14ac:dyDescent="0.25">
      <c r="A400">
        <v>136</v>
      </c>
      <c r="B400">
        <v>1</v>
      </c>
    </row>
    <row r="401" spans="1:2" x14ac:dyDescent="0.25">
      <c r="A401">
        <v>137</v>
      </c>
      <c r="B401">
        <v>4</v>
      </c>
    </row>
    <row r="402" spans="1:2" x14ac:dyDescent="0.25">
      <c r="A402">
        <v>138</v>
      </c>
      <c r="B402">
        <v>2</v>
      </c>
    </row>
    <row r="403" spans="1:2" x14ac:dyDescent="0.25">
      <c r="A403">
        <v>139</v>
      </c>
      <c r="B403">
        <v>2</v>
      </c>
    </row>
    <row r="404" spans="1:2" x14ac:dyDescent="0.25">
      <c r="A404">
        <v>140</v>
      </c>
      <c r="B404">
        <v>2</v>
      </c>
    </row>
    <row r="405" spans="1:2" x14ac:dyDescent="0.25">
      <c r="A405">
        <v>141</v>
      </c>
      <c r="B405">
        <v>2</v>
      </c>
    </row>
    <row r="406" spans="1:2" x14ac:dyDescent="0.25">
      <c r="A406">
        <v>142</v>
      </c>
      <c r="B406">
        <v>2</v>
      </c>
    </row>
    <row r="407" spans="1:2" x14ac:dyDescent="0.25">
      <c r="A407">
        <v>143</v>
      </c>
      <c r="B407">
        <v>2</v>
      </c>
    </row>
    <row r="408" spans="1:2" x14ac:dyDescent="0.25">
      <c r="A408">
        <v>144</v>
      </c>
      <c r="B408">
        <v>2</v>
      </c>
    </row>
    <row r="409" spans="1:2" x14ac:dyDescent="0.25">
      <c r="A409">
        <v>145</v>
      </c>
      <c r="B409">
        <v>2</v>
      </c>
    </row>
    <row r="410" spans="1:2" x14ac:dyDescent="0.25">
      <c r="A410">
        <v>146</v>
      </c>
      <c r="B410">
        <v>3</v>
      </c>
    </row>
    <row r="411" spans="1:2" x14ac:dyDescent="0.25">
      <c r="A411">
        <v>147</v>
      </c>
      <c r="B411">
        <v>4</v>
      </c>
    </row>
    <row r="412" spans="1:2" x14ac:dyDescent="0.25">
      <c r="A412">
        <v>148</v>
      </c>
      <c r="B412">
        <v>2</v>
      </c>
    </row>
    <row r="413" spans="1:2" x14ac:dyDescent="0.25">
      <c r="A413">
        <v>149</v>
      </c>
      <c r="B413">
        <v>3</v>
      </c>
    </row>
    <row r="414" spans="1:2" x14ac:dyDescent="0.25">
      <c r="A414">
        <v>150</v>
      </c>
      <c r="B414">
        <v>3</v>
      </c>
    </row>
    <row r="415" spans="1:2" x14ac:dyDescent="0.25">
      <c r="A415">
        <v>151</v>
      </c>
      <c r="B415">
        <v>3</v>
      </c>
    </row>
    <row r="416" spans="1:2" x14ac:dyDescent="0.25">
      <c r="A416">
        <v>152</v>
      </c>
      <c r="B416">
        <v>2</v>
      </c>
    </row>
    <row r="417" spans="1:2" x14ac:dyDescent="0.25">
      <c r="A417">
        <v>153</v>
      </c>
      <c r="B417">
        <v>3</v>
      </c>
    </row>
    <row r="418" spans="1:2" x14ac:dyDescent="0.25">
      <c r="A418">
        <v>154</v>
      </c>
      <c r="B418">
        <v>2</v>
      </c>
    </row>
    <row r="419" spans="1:2" x14ac:dyDescent="0.25">
      <c r="A419">
        <v>155</v>
      </c>
      <c r="B419">
        <v>2</v>
      </c>
    </row>
    <row r="420" spans="1:2" x14ac:dyDescent="0.25">
      <c r="A420">
        <v>156</v>
      </c>
      <c r="B420">
        <v>2</v>
      </c>
    </row>
    <row r="421" spans="1:2" x14ac:dyDescent="0.25">
      <c r="A421">
        <v>157</v>
      </c>
      <c r="B421">
        <v>2</v>
      </c>
    </row>
    <row r="422" spans="1:2" x14ac:dyDescent="0.25">
      <c r="A422">
        <v>158</v>
      </c>
      <c r="B422">
        <v>2</v>
      </c>
    </row>
    <row r="423" spans="1:2" x14ac:dyDescent="0.25">
      <c r="A423">
        <v>159</v>
      </c>
      <c r="B423">
        <v>2</v>
      </c>
    </row>
    <row r="424" spans="1:2" x14ac:dyDescent="0.25">
      <c r="A424">
        <v>160</v>
      </c>
      <c r="B424">
        <v>1</v>
      </c>
    </row>
    <row r="425" spans="1:2" x14ac:dyDescent="0.25">
      <c r="A425">
        <v>161</v>
      </c>
      <c r="B425">
        <v>3</v>
      </c>
    </row>
    <row r="426" spans="1:2" x14ac:dyDescent="0.25">
      <c r="A426">
        <v>162</v>
      </c>
      <c r="B426">
        <v>2</v>
      </c>
    </row>
    <row r="427" spans="1:2" x14ac:dyDescent="0.25">
      <c r="A427">
        <v>163</v>
      </c>
      <c r="B427">
        <v>2</v>
      </c>
    </row>
    <row r="428" spans="1:2" x14ac:dyDescent="0.25">
      <c r="A428">
        <v>164</v>
      </c>
      <c r="B428">
        <v>2</v>
      </c>
    </row>
    <row r="429" spans="1:2" x14ac:dyDescent="0.25">
      <c r="A429">
        <v>165</v>
      </c>
      <c r="B429">
        <v>3</v>
      </c>
    </row>
    <row r="430" spans="1:2" x14ac:dyDescent="0.25">
      <c r="A430">
        <v>166</v>
      </c>
      <c r="B430">
        <v>2</v>
      </c>
    </row>
    <row r="431" spans="1:2" x14ac:dyDescent="0.25">
      <c r="A431">
        <v>167</v>
      </c>
      <c r="B431">
        <v>2</v>
      </c>
    </row>
    <row r="432" spans="1:2" x14ac:dyDescent="0.25">
      <c r="A432">
        <v>168</v>
      </c>
      <c r="B432">
        <v>1</v>
      </c>
    </row>
    <row r="433" spans="1:2" x14ac:dyDescent="0.25">
      <c r="A433">
        <v>169</v>
      </c>
      <c r="B433">
        <v>3</v>
      </c>
    </row>
    <row r="434" spans="1:2" x14ac:dyDescent="0.25">
      <c r="A434">
        <v>170</v>
      </c>
      <c r="B434">
        <v>2</v>
      </c>
    </row>
    <row r="435" spans="1:2" x14ac:dyDescent="0.25">
      <c r="A435">
        <v>171</v>
      </c>
      <c r="B435">
        <v>2</v>
      </c>
    </row>
    <row r="436" spans="1:2" x14ac:dyDescent="0.25">
      <c r="A436">
        <v>172</v>
      </c>
      <c r="B436">
        <v>2</v>
      </c>
    </row>
    <row r="437" spans="1:2" x14ac:dyDescent="0.25">
      <c r="A437">
        <v>173</v>
      </c>
      <c r="B437">
        <v>2</v>
      </c>
    </row>
    <row r="438" spans="1:2" x14ac:dyDescent="0.25">
      <c r="A438">
        <v>174</v>
      </c>
      <c r="B438">
        <v>2</v>
      </c>
    </row>
    <row r="439" spans="1:2" x14ac:dyDescent="0.25">
      <c r="A439">
        <v>175</v>
      </c>
      <c r="B439">
        <v>2</v>
      </c>
    </row>
    <row r="440" spans="1:2" x14ac:dyDescent="0.25">
      <c r="A440">
        <v>176</v>
      </c>
      <c r="B440">
        <v>2</v>
      </c>
    </row>
    <row r="441" spans="1:2" x14ac:dyDescent="0.25">
      <c r="A441">
        <v>177</v>
      </c>
      <c r="B441">
        <v>2</v>
      </c>
    </row>
    <row r="442" spans="1:2" x14ac:dyDescent="0.25">
      <c r="A442">
        <v>178</v>
      </c>
      <c r="B442">
        <v>2</v>
      </c>
    </row>
    <row r="443" spans="1:2" x14ac:dyDescent="0.25">
      <c r="A443">
        <v>179</v>
      </c>
      <c r="B443">
        <v>2</v>
      </c>
    </row>
    <row r="444" spans="1:2" x14ac:dyDescent="0.25">
      <c r="A444">
        <v>180</v>
      </c>
      <c r="B444">
        <v>2</v>
      </c>
    </row>
    <row r="445" spans="1:2" x14ac:dyDescent="0.25">
      <c r="A445">
        <v>181</v>
      </c>
      <c r="B445">
        <v>2</v>
      </c>
    </row>
    <row r="446" spans="1:2" x14ac:dyDescent="0.25">
      <c r="A446">
        <v>182</v>
      </c>
      <c r="B446">
        <v>3</v>
      </c>
    </row>
    <row r="447" spans="1:2" x14ac:dyDescent="0.25">
      <c r="A447">
        <v>183</v>
      </c>
      <c r="B447">
        <v>3</v>
      </c>
    </row>
    <row r="448" spans="1:2" x14ac:dyDescent="0.25">
      <c r="A448">
        <v>184</v>
      </c>
      <c r="B448">
        <v>2</v>
      </c>
    </row>
    <row r="449" spans="1:2" x14ac:dyDescent="0.25">
      <c r="A449">
        <v>185</v>
      </c>
      <c r="B449">
        <v>2</v>
      </c>
    </row>
    <row r="450" spans="1:2" x14ac:dyDescent="0.25">
      <c r="A450">
        <v>186</v>
      </c>
      <c r="B450">
        <v>2</v>
      </c>
    </row>
    <row r="451" spans="1:2" x14ac:dyDescent="0.25">
      <c r="A451">
        <v>187</v>
      </c>
      <c r="B451">
        <v>2</v>
      </c>
    </row>
    <row r="452" spans="1:2" x14ac:dyDescent="0.25">
      <c r="A452">
        <v>188</v>
      </c>
      <c r="B452">
        <v>2</v>
      </c>
    </row>
    <row r="453" spans="1:2" x14ac:dyDescent="0.25">
      <c r="A453">
        <v>189</v>
      </c>
      <c r="B453">
        <v>2</v>
      </c>
    </row>
    <row r="454" spans="1:2" x14ac:dyDescent="0.25">
      <c r="A454">
        <v>190</v>
      </c>
      <c r="B454">
        <v>2</v>
      </c>
    </row>
    <row r="455" spans="1:2" x14ac:dyDescent="0.25">
      <c r="A455">
        <v>191</v>
      </c>
      <c r="B455">
        <v>2</v>
      </c>
    </row>
    <row r="456" spans="1:2" x14ac:dyDescent="0.25">
      <c r="A456">
        <v>192</v>
      </c>
      <c r="B456">
        <v>1</v>
      </c>
    </row>
    <row r="457" spans="1:2" x14ac:dyDescent="0.25">
      <c r="A457">
        <v>193</v>
      </c>
      <c r="B457">
        <v>4</v>
      </c>
    </row>
    <row r="458" spans="1:2" x14ac:dyDescent="0.25">
      <c r="A458">
        <v>194</v>
      </c>
      <c r="B458">
        <v>2</v>
      </c>
    </row>
    <row r="459" spans="1:2" x14ac:dyDescent="0.25">
      <c r="A459">
        <v>195</v>
      </c>
      <c r="B459">
        <v>3</v>
      </c>
    </row>
    <row r="460" spans="1:2" x14ac:dyDescent="0.25">
      <c r="A460">
        <v>196</v>
      </c>
      <c r="B460">
        <v>2</v>
      </c>
    </row>
    <row r="461" spans="1:2" x14ac:dyDescent="0.25">
      <c r="A461">
        <v>197</v>
      </c>
      <c r="B461">
        <v>2</v>
      </c>
    </row>
    <row r="462" spans="1:2" x14ac:dyDescent="0.25">
      <c r="A462">
        <v>198</v>
      </c>
      <c r="B462">
        <v>2</v>
      </c>
    </row>
    <row r="463" spans="1:2" x14ac:dyDescent="0.25">
      <c r="A463">
        <v>199</v>
      </c>
      <c r="B463">
        <v>2</v>
      </c>
    </row>
    <row r="464" spans="1:2" x14ac:dyDescent="0.25">
      <c r="A464">
        <v>200</v>
      </c>
      <c r="B464">
        <v>2</v>
      </c>
    </row>
    <row r="465" spans="1:2" x14ac:dyDescent="0.25">
      <c r="A465">
        <v>201</v>
      </c>
      <c r="B465">
        <v>2</v>
      </c>
    </row>
    <row r="466" spans="1:2" x14ac:dyDescent="0.25">
      <c r="A466">
        <v>202</v>
      </c>
      <c r="B466">
        <v>2</v>
      </c>
    </row>
    <row r="467" spans="1:2" x14ac:dyDescent="0.25">
      <c r="A467">
        <v>203</v>
      </c>
      <c r="B467">
        <v>2</v>
      </c>
    </row>
    <row r="468" spans="1:2" x14ac:dyDescent="0.25">
      <c r="A468">
        <v>204</v>
      </c>
      <c r="B468">
        <v>2</v>
      </c>
    </row>
    <row r="469" spans="1:2" x14ac:dyDescent="0.25">
      <c r="A469">
        <v>205</v>
      </c>
      <c r="B469">
        <v>2</v>
      </c>
    </row>
    <row r="470" spans="1:2" x14ac:dyDescent="0.25">
      <c r="A470">
        <v>206</v>
      </c>
      <c r="B470">
        <v>2</v>
      </c>
    </row>
    <row r="471" spans="1:2" x14ac:dyDescent="0.25">
      <c r="A471">
        <v>207</v>
      </c>
      <c r="B471">
        <v>2</v>
      </c>
    </row>
    <row r="472" spans="1:2" x14ac:dyDescent="0.25">
      <c r="A472">
        <v>208</v>
      </c>
      <c r="B472">
        <v>2</v>
      </c>
    </row>
    <row r="473" spans="1:2" x14ac:dyDescent="0.25">
      <c r="A473">
        <v>209</v>
      </c>
      <c r="B473">
        <v>2</v>
      </c>
    </row>
    <row r="474" spans="1:2" x14ac:dyDescent="0.25">
      <c r="A474">
        <v>210</v>
      </c>
      <c r="B474">
        <v>2</v>
      </c>
    </row>
    <row r="475" spans="1:2" x14ac:dyDescent="0.25">
      <c r="A475">
        <v>211</v>
      </c>
      <c r="B475">
        <v>2</v>
      </c>
    </row>
    <row r="476" spans="1:2" x14ac:dyDescent="0.25">
      <c r="A476">
        <v>212</v>
      </c>
      <c r="B476">
        <v>2</v>
      </c>
    </row>
    <row r="477" spans="1:2" x14ac:dyDescent="0.25">
      <c r="A477">
        <v>213</v>
      </c>
      <c r="B477">
        <v>2</v>
      </c>
    </row>
    <row r="478" spans="1:2" x14ac:dyDescent="0.25">
      <c r="A478">
        <v>214</v>
      </c>
      <c r="B478">
        <v>2</v>
      </c>
    </row>
    <row r="479" spans="1:2" x14ac:dyDescent="0.25">
      <c r="A479">
        <v>215</v>
      </c>
      <c r="B479">
        <v>2</v>
      </c>
    </row>
    <row r="480" spans="1:2" x14ac:dyDescent="0.25">
      <c r="A480">
        <v>216</v>
      </c>
      <c r="B480">
        <v>2</v>
      </c>
    </row>
    <row r="481" spans="1:2" x14ac:dyDescent="0.25">
      <c r="A481">
        <v>217</v>
      </c>
      <c r="B481">
        <v>2</v>
      </c>
    </row>
    <row r="482" spans="1:2" x14ac:dyDescent="0.25">
      <c r="A482">
        <v>218</v>
      </c>
      <c r="B482">
        <v>2</v>
      </c>
    </row>
    <row r="483" spans="1:2" x14ac:dyDescent="0.25">
      <c r="A483">
        <v>219</v>
      </c>
      <c r="B483">
        <v>2</v>
      </c>
    </row>
    <row r="484" spans="1:2" x14ac:dyDescent="0.25">
      <c r="A484">
        <v>220</v>
      </c>
      <c r="B484">
        <v>2</v>
      </c>
    </row>
    <row r="485" spans="1:2" x14ac:dyDescent="0.25">
      <c r="A485">
        <v>221</v>
      </c>
      <c r="B485">
        <v>2</v>
      </c>
    </row>
    <row r="486" spans="1:2" x14ac:dyDescent="0.25">
      <c r="A486">
        <v>222</v>
      </c>
      <c r="B486">
        <v>2</v>
      </c>
    </row>
    <row r="487" spans="1:2" x14ac:dyDescent="0.25">
      <c r="A487">
        <v>223</v>
      </c>
      <c r="B487">
        <v>2</v>
      </c>
    </row>
    <row r="488" spans="1:2" x14ac:dyDescent="0.25">
      <c r="A488">
        <v>224</v>
      </c>
      <c r="B488">
        <v>1</v>
      </c>
    </row>
    <row r="489" spans="1:2" x14ac:dyDescent="0.25">
      <c r="A489">
        <v>225</v>
      </c>
      <c r="B489">
        <v>3</v>
      </c>
    </row>
    <row r="490" spans="1:2" x14ac:dyDescent="0.25">
      <c r="A490">
        <v>226</v>
      </c>
      <c r="B490">
        <v>2</v>
      </c>
    </row>
    <row r="491" spans="1:2" x14ac:dyDescent="0.25">
      <c r="A491">
        <v>227</v>
      </c>
      <c r="B491">
        <v>2</v>
      </c>
    </row>
    <row r="492" spans="1:2" x14ac:dyDescent="0.25">
      <c r="A492">
        <v>228</v>
      </c>
      <c r="B492">
        <v>2</v>
      </c>
    </row>
    <row r="493" spans="1:2" x14ac:dyDescent="0.25">
      <c r="A493">
        <v>229</v>
      </c>
      <c r="B493">
        <v>2</v>
      </c>
    </row>
    <row r="494" spans="1:2" x14ac:dyDescent="0.25">
      <c r="A494">
        <v>230</v>
      </c>
      <c r="B494">
        <v>2</v>
      </c>
    </row>
    <row r="495" spans="1:2" x14ac:dyDescent="0.25">
      <c r="A495">
        <v>231</v>
      </c>
      <c r="B495">
        <v>2</v>
      </c>
    </row>
    <row r="496" spans="1:2" x14ac:dyDescent="0.25">
      <c r="A496">
        <v>232</v>
      </c>
      <c r="B496">
        <v>2</v>
      </c>
    </row>
    <row r="497" spans="1:2" x14ac:dyDescent="0.25">
      <c r="A497">
        <v>233</v>
      </c>
      <c r="B497">
        <v>2</v>
      </c>
    </row>
    <row r="498" spans="1:2" x14ac:dyDescent="0.25">
      <c r="A498">
        <v>234</v>
      </c>
      <c r="B498">
        <v>1</v>
      </c>
    </row>
    <row r="499" spans="1:2" x14ac:dyDescent="0.25">
      <c r="A499">
        <v>235</v>
      </c>
      <c r="B499">
        <v>1</v>
      </c>
    </row>
    <row r="500" spans="1:2" x14ac:dyDescent="0.25">
      <c r="A500">
        <v>236</v>
      </c>
      <c r="B500">
        <v>2</v>
      </c>
    </row>
    <row r="501" spans="1:2" x14ac:dyDescent="0.25">
      <c r="A501">
        <v>237</v>
      </c>
      <c r="B501">
        <v>2</v>
      </c>
    </row>
    <row r="502" spans="1:2" x14ac:dyDescent="0.25">
      <c r="A502">
        <v>238</v>
      </c>
      <c r="B502">
        <v>1</v>
      </c>
    </row>
    <row r="503" spans="1:2" x14ac:dyDescent="0.25">
      <c r="A503">
        <v>239</v>
      </c>
      <c r="B503">
        <v>1</v>
      </c>
    </row>
    <row r="504" spans="1:2" x14ac:dyDescent="0.25">
      <c r="A504">
        <v>240</v>
      </c>
      <c r="B504">
        <v>2</v>
      </c>
    </row>
    <row r="505" spans="1:2" x14ac:dyDescent="0.25">
      <c r="A505">
        <v>241</v>
      </c>
      <c r="B505">
        <v>2</v>
      </c>
    </row>
    <row r="506" spans="1:2" x14ac:dyDescent="0.25">
      <c r="A506">
        <v>242</v>
      </c>
      <c r="B506">
        <v>2</v>
      </c>
    </row>
    <row r="507" spans="1:2" x14ac:dyDescent="0.25">
      <c r="A507">
        <v>243</v>
      </c>
      <c r="B507">
        <v>2</v>
      </c>
    </row>
    <row r="508" spans="1:2" x14ac:dyDescent="0.25">
      <c r="A508">
        <v>244</v>
      </c>
      <c r="B508">
        <v>2</v>
      </c>
    </row>
    <row r="509" spans="1:2" x14ac:dyDescent="0.25">
      <c r="A509">
        <v>245</v>
      </c>
      <c r="B509">
        <v>2</v>
      </c>
    </row>
    <row r="510" spans="1:2" x14ac:dyDescent="0.25">
      <c r="A510">
        <v>246</v>
      </c>
      <c r="B510">
        <v>2</v>
      </c>
    </row>
    <row r="511" spans="1:2" x14ac:dyDescent="0.25">
      <c r="A511">
        <v>247</v>
      </c>
      <c r="B511">
        <v>2</v>
      </c>
    </row>
    <row r="512" spans="1:2" x14ac:dyDescent="0.25">
      <c r="A512">
        <v>248</v>
      </c>
      <c r="B512">
        <v>1</v>
      </c>
    </row>
    <row r="513" spans="1:2" x14ac:dyDescent="0.25">
      <c r="A513">
        <v>249</v>
      </c>
      <c r="B513">
        <v>1</v>
      </c>
    </row>
    <row r="514" spans="1:2" x14ac:dyDescent="0.25">
      <c r="A514">
        <v>250</v>
      </c>
      <c r="B514">
        <v>1</v>
      </c>
    </row>
    <row r="515" spans="1:2" x14ac:dyDescent="0.25">
      <c r="A515">
        <v>251</v>
      </c>
      <c r="B515">
        <v>1</v>
      </c>
    </row>
    <row r="516" spans="1:2" x14ac:dyDescent="0.25">
      <c r="A516">
        <v>252</v>
      </c>
      <c r="B516">
        <v>1</v>
      </c>
    </row>
    <row r="517" spans="1:2" x14ac:dyDescent="0.25">
      <c r="A517">
        <v>253</v>
      </c>
      <c r="B517">
        <v>1</v>
      </c>
    </row>
    <row r="518" spans="1:2" x14ac:dyDescent="0.25">
      <c r="A518">
        <v>254</v>
      </c>
      <c r="B518">
        <v>1</v>
      </c>
    </row>
    <row r="519" spans="1:2" x14ac:dyDescent="0.25">
      <c r="A519">
        <v>255</v>
      </c>
      <c r="B519">
        <v>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5C78-FC8B-4623-AA73-27E5EFF4D72F}">
  <dimension ref="A1:I519"/>
  <sheetViews>
    <sheetView zoomScaleNormal="100" workbookViewId="0">
      <selection activeCell="H7" sqref="H7"/>
    </sheetView>
  </sheetViews>
  <sheetFormatPr defaultRowHeight="15" x14ac:dyDescent="0.25"/>
  <cols>
    <col min="1" max="1" width="27" customWidth="1"/>
    <col min="2" max="2" width="9.42578125" customWidth="1"/>
    <col min="3" max="3" width="12.85546875" customWidth="1"/>
    <col min="4" max="4" width="22.140625" customWidth="1"/>
    <col min="5" max="5" width="28.28515625" customWidth="1"/>
    <col min="6" max="8" width="20.7109375" customWidth="1"/>
    <col min="9" max="9" width="17.85546875" customWidth="1"/>
    <col min="10" max="10" width="19.7109375" customWidth="1"/>
  </cols>
  <sheetData>
    <row r="1" spans="1:7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12</v>
      </c>
    </row>
    <row r="2" spans="1:7" x14ac:dyDescent="0.25">
      <c r="A2" s="1">
        <v>0</v>
      </c>
      <c r="B2" s="1">
        <v>1</v>
      </c>
      <c r="C2" s="1">
        <v>1</v>
      </c>
      <c r="D2" s="1">
        <v>1</v>
      </c>
      <c r="E2" s="1">
        <f>MODE(Tabela53[[#This Row],[Rede 2 reticulado 1]],Tabela53[[#This Row],[Rede 2 reticulado 2]],Tabela53[[#This Row],[Rede 2 reticulado 3]])</f>
        <v>1</v>
      </c>
      <c r="F2" s="1"/>
      <c r="G2" s="1">
        <f>MODE(Tabela53[[#This Row],[Rede 2 reticulado 1]],Tabela53[[#This Row],[Rede 2 reticulado 2]],Tabela53[[#This Row],[Rede 2 reticulado 3]])</f>
        <v>1</v>
      </c>
    </row>
    <row r="3" spans="1:7" x14ac:dyDescent="0.25">
      <c r="A3" s="1">
        <v>1</v>
      </c>
      <c r="B3" s="1">
        <v>1</v>
      </c>
      <c r="C3" s="1">
        <v>1</v>
      </c>
      <c r="D3" s="1">
        <v>1</v>
      </c>
      <c r="E3" s="1">
        <f>MODE(Tabela53[[#This Row],[Rede 2 reticulado 1]],Tabela53[[#This Row],[Rede 2 reticulado 2]],Tabela53[[#This Row],[Rede 2 reticulado 3]])</f>
        <v>1</v>
      </c>
      <c r="F3" s="1"/>
      <c r="G3" s="1">
        <f>MODE(Tabela53[[#This Row],[Rede 2 reticulado 1]],Tabela53[[#This Row],[Rede 2 reticulado 2]],Tabela53[[#This Row],[Rede 2 reticulado 3]])</f>
        <v>1</v>
      </c>
    </row>
    <row r="4" spans="1:7" x14ac:dyDescent="0.25">
      <c r="A4" s="1">
        <v>2</v>
      </c>
      <c r="B4" s="1">
        <v>1</v>
      </c>
      <c r="C4" s="1">
        <v>1</v>
      </c>
      <c r="D4" s="1">
        <v>1</v>
      </c>
      <c r="E4" s="1">
        <f>MODE(Tabela53[[#This Row],[Rede 2 reticulado 1]],Tabela53[[#This Row],[Rede 2 reticulado 2]],Tabela53[[#This Row],[Rede 2 reticulado 3]])</f>
        <v>1</v>
      </c>
      <c r="F4" s="1"/>
      <c r="G4" s="1">
        <f>MODE(Tabela53[[#This Row],[Rede 2 reticulado 1]],Tabela53[[#This Row],[Rede 2 reticulado 2]],Tabela53[[#This Row],[Rede 2 reticulado 3]])</f>
        <v>1</v>
      </c>
    </row>
    <row r="5" spans="1:7" x14ac:dyDescent="0.25">
      <c r="A5" s="1">
        <v>3</v>
      </c>
      <c r="B5" s="1">
        <v>2</v>
      </c>
      <c r="C5" s="1">
        <v>1</v>
      </c>
      <c r="D5" s="1">
        <v>1</v>
      </c>
      <c r="E5" s="1">
        <f>MODE(Tabela53[[#This Row],[Rede 2 reticulado 1]],Tabela53[[#This Row],[Rede 2 reticulado 2]],Tabela53[[#This Row],[Rede 2 reticulado 3]])</f>
        <v>1</v>
      </c>
      <c r="F5" s="1"/>
      <c r="G5" s="1">
        <f>MODE(Tabela53[[#This Row],[Rede 2 reticulado 1]],Tabela53[[#This Row],[Rede 2 reticulado 2]],Tabela53[[#This Row],[Rede 2 reticulado 3]])</f>
        <v>1</v>
      </c>
    </row>
    <row r="6" spans="1:7" x14ac:dyDescent="0.25">
      <c r="A6" s="1">
        <v>4</v>
      </c>
      <c r="B6" s="1">
        <v>1</v>
      </c>
      <c r="C6" s="1">
        <v>1</v>
      </c>
      <c r="D6" s="1">
        <v>1</v>
      </c>
      <c r="E6" s="1">
        <f>MODE(Tabela53[[#This Row],[Rede 2 reticulado 1]],Tabela53[[#This Row],[Rede 2 reticulado 2]],Tabela53[[#This Row],[Rede 2 reticulado 3]])</f>
        <v>1</v>
      </c>
      <c r="F6" s="1"/>
      <c r="G6" s="1">
        <f>MODE(Tabela53[[#This Row],[Rede 2 reticulado 1]],Tabela53[[#This Row],[Rede 2 reticulado 2]],Tabela53[[#This Row],[Rede 2 reticulado 3]])</f>
        <v>1</v>
      </c>
    </row>
    <row r="7" spans="1:7" x14ac:dyDescent="0.25">
      <c r="A7" s="1">
        <v>5</v>
      </c>
      <c r="B7" s="1">
        <v>1</v>
      </c>
      <c r="C7" s="1">
        <v>1</v>
      </c>
      <c r="D7" s="1">
        <v>1</v>
      </c>
      <c r="E7" s="1">
        <f>MODE(Tabela53[[#This Row],[Rede 2 reticulado 1]],Tabela53[[#This Row],[Rede 2 reticulado 2]],Tabela53[[#This Row],[Rede 2 reticulado 3]])</f>
        <v>1</v>
      </c>
      <c r="F7" s="1"/>
      <c r="G7" s="1">
        <f>MODE(Tabela53[[#This Row],[Rede 2 reticulado 1]],Tabela53[[#This Row],[Rede 2 reticulado 2]],Tabela53[[#This Row],[Rede 2 reticulado 3]])</f>
        <v>1</v>
      </c>
    </row>
    <row r="8" spans="1:7" x14ac:dyDescent="0.25">
      <c r="A8" s="1">
        <v>6</v>
      </c>
      <c r="B8" s="1">
        <v>1</v>
      </c>
      <c r="C8" s="1">
        <v>1</v>
      </c>
      <c r="D8" s="1">
        <v>1</v>
      </c>
      <c r="E8" s="1">
        <f>MODE(Tabela53[[#This Row],[Rede 2 reticulado 1]],Tabela53[[#This Row],[Rede 2 reticulado 2]],Tabela53[[#This Row],[Rede 2 reticulado 3]])</f>
        <v>1</v>
      </c>
      <c r="F8" s="1"/>
      <c r="G8" s="1">
        <f>MODE(Tabela53[[#This Row],[Rede 2 reticulado 1]],Tabela53[[#This Row],[Rede 2 reticulado 2]],Tabela53[[#This Row],[Rede 2 reticulado 3]])</f>
        <v>1</v>
      </c>
    </row>
    <row r="9" spans="1:7" x14ac:dyDescent="0.25">
      <c r="A9" s="1">
        <v>7</v>
      </c>
      <c r="B9" s="1">
        <v>1</v>
      </c>
      <c r="C9" s="1">
        <v>1</v>
      </c>
      <c r="D9" s="1">
        <v>1</v>
      </c>
      <c r="E9" s="1">
        <f>MODE(Tabela53[[#This Row],[Rede 2 reticulado 1]],Tabela53[[#This Row],[Rede 2 reticulado 2]],Tabela53[[#This Row],[Rede 2 reticulado 3]])</f>
        <v>1</v>
      </c>
      <c r="F9" s="1"/>
      <c r="G9" s="1">
        <f>MODE(Tabela53[[#This Row],[Rede 2 reticulado 1]],Tabela53[[#This Row],[Rede 2 reticulado 2]],Tabela53[[#This Row],[Rede 2 reticulado 3]])</f>
        <v>1</v>
      </c>
    </row>
    <row r="10" spans="1:7" x14ac:dyDescent="0.25">
      <c r="A10" s="1">
        <v>8</v>
      </c>
      <c r="B10" s="1">
        <v>1</v>
      </c>
      <c r="C10" s="1">
        <v>1</v>
      </c>
      <c r="D10" s="1">
        <v>1</v>
      </c>
      <c r="E10" s="1">
        <f>MODE(Tabela53[[#This Row],[Rede 2 reticulado 1]],Tabela53[[#This Row],[Rede 2 reticulado 2]],Tabela53[[#This Row],[Rede 2 reticulado 3]])</f>
        <v>1</v>
      </c>
      <c r="F10" s="1"/>
      <c r="G10" s="1">
        <f>MODE(Tabela53[[#This Row],[Rede 2 reticulado 1]],Tabela53[[#This Row],[Rede 2 reticulado 2]],Tabela53[[#This Row],[Rede 2 reticulado 3]])</f>
        <v>1</v>
      </c>
    </row>
    <row r="11" spans="1:7" x14ac:dyDescent="0.25">
      <c r="A11" s="1">
        <v>9</v>
      </c>
      <c r="B11" s="1">
        <v>1</v>
      </c>
      <c r="C11" s="1">
        <v>1</v>
      </c>
      <c r="D11" s="1">
        <v>1</v>
      </c>
      <c r="E11" s="1">
        <f>MODE(Tabela53[[#This Row],[Rede 2 reticulado 1]],Tabela53[[#This Row],[Rede 2 reticulado 2]],Tabela53[[#This Row],[Rede 2 reticulado 3]])</f>
        <v>1</v>
      </c>
      <c r="F11" s="1"/>
      <c r="G11" s="1">
        <f>MODE(Tabela53[[#This Row],[Rede 2 reticulado 1]],Tabela53[[#This Row],[Rede 2 reticulado 2]],Tabela53[[#This Row],[Rede 2 reticulado 3]])</f>
        <v>1</v>
      </c>
    </row>
    <row r="12" spans="1:7" x14ac:dyDescent="0.25">
      <c r="A12" s="1">
        <v>10</v>
      </c>
      <c r="B12" s="1">
        <v>1</v>
      </c>
      <c r="C12" s="1">
        <v>1</v>
      </c>
      <c r="D12" s="1">
        <v>1</v>
      </c>
      <c r="E12" s="1">
        <f>MODE(Tabela53[[#This Row],[Rede 2 reticulado 1]],Tabela53[[#This Row],[Rede 2 reticulado 2]],Tabela53[[#This Row],[Rede 2 reticulado 3]])</f>
        <v>1</v>
      </c>
      <c r="F12" s="1"/>
      <c r="G12" s="1">
        <f>MODE(Tabela53[[#This Row],[Rede 2 reticulado 1]],Tabela53[[#This Row],[Rede 2 reticulado 2]],Tabela53[[#This Row],[Rede 2 reticulado 3]])</f>
        <v>1</v>
      </c>
    </row>
    <row r="13" spans="1:7" x14ac:dyDescent="0.25">
      <c r="A13" s="1">
        <v>11</v>
      </c>
      <c r="B13" s="1">
        <v>2</v>
      </c>
      <c r="C13" s="1">
        <v>1</v>
      </c>
      <c r="D13" s="1">
        <v>1</v>
      </c>
      <c r="E13" s="1">
        <f>MODE(Tabela53[[#This Row],[Rede 2 reticulado 1]],Tabela53[[#This Row],[Rede 2 reticulado 2]],Tabela53[[#This Row],[Rede 2 reticulado 3]])</f>
        <v>1</v>
      </c>
      <c r="F13" s="1"/>
      <c r="G13" s="1">
        <f>MODE(Tabela53[[#This Row],[Rede 2 reticulado 1]],Tabela53[[#This Row],[Rede 2 reticulado 2]],Tabela53[[#This Row],[Rede 2 reticulado 3]])</f>
        <v>1</v>
      </c>
    </row>
    <row r="14" spans="1:7" x14ac:dyDescent="0.25">
      <c r="A14" s="1">
        <v>12</v>
      </c>
      <c r="B14" s="1">
        <v>1</v>
      </c>
      <c r="C14" s="1">
        <v>1</v>
      </c>
      <c r="D14" s="1">
        <v>1</v>
      </c>
      <c r="E14" s="1">
        <f>MODE(Tabela53[[#This Row],[Rede 2 reticulado 1]],Tabela53[[#This Row],[Rede 2 reticulado 2]],Tabela53[[#This Row],[Rede 2 reticulado 3]])</f>
        <v>1</v>
      </c>
      <c r="F14" s="1"/>
      <c r="G14" s="1">
        <f>MODE(Tabela53[[#This Row],[Rede 2 reticulado 1]],Tabela53[[#This Row],[Rede 2 reticulado 2]],Tabela53[[#This Row],[Rede 2 reticulado 3]])</f>
        <v>1</v>
      </c>
    </row>
    <row r="15" spans="1:7" x14ac:dyDescent="0.25">
      <c r="A15" s="1">
        <v>13</v>
      </c>
      <c r="B15" s="1">
        <v>1</v>
      </c>
      <c r="C15" s="1">
        <v>1</v>
      </c>
      <c r="D15" s="1">
        <v>1</v>
      </c>
      <c r="E15" s="1">
        <f>MODE(Tabela53[[#This Row],[Rede 2 reticulado 1]],Tabela53[[#This Row],[Rede 2 reticulado 2]],Tabela53[[#This Row],[Rede 2 reticulado 3]])</f>
        <v>1</v>
      </c>
      <c r="F15" s="1"/>
      <c r="G15" s="1">
        <f>MODE(Tabela53[[#This Row],[Rede 2 reticulado 1]],Tabela53[[#This Row],[Rede 2 reticulado 2]],Tabela53[[#This Row],[Rede 2 reticulado 3]])</f>
        <v>1</v>
      </c>
    </row>
    <row r="16" spans="1:7" x14ac:dyDescent="0.25">
      <c r="A16" s="1">
        <v>14</v>
      </c>
      <c r="B16" s="1">
        <v>1</v>
      </c>
      <c r="C16" s="1">
        <v>1</v>
      </c>
      <c r="D16" s="1">
        <v>1</v>
      </c>
      <c r="E16" s="1">
        <f>MODE(Tabela53[[#This Row],[Rede 2 reticulado 1]],Tabela53[[#This Row],[Rede 2 reticulado 2]],Tabela53[[#This Row],[Rede 2 reticulado 3]])</f>
        <v>1</v>
      </c>
      <c r="F16" s="1"/>
      <c r="G16" s="1">
        <f>MODE(Tabela53[[#This Row],[Rede 2 reticulado 1]],Tabela53[[#This Row],[Rede 2 reticulado 2]],Tabela53[[#This Row],[Rede 2 reticulado 3]])</f>
        <v>1</v>
      </c>
    </row>
    <row r="17" spans="1:7" x14ac:dyDescent="0.25">
      <c r="A17" s="1">
        <v>15</v>
      </c>
      <c r="B17" s="1">
        <v>1</v>
      </c>
      <c r="C17" s="1">
        <v>1</v>
      </c>
      <c r="D17" s="1">
        <v>1</v>
      </c>
      <c r="E17" s="1">
        <f>MODE(Tabela53[[#This Row],[Rede 2 reticulado 1]],Tabela53[[#This Row],[Rede 2 reticulado 2]],Tabela53[[#This Row],[Rede 2 reticulado 3]])</f>
        <v>1</v>
      </c>
      <c r="F17" s="1"/>
      <c r="G17" s="1">
        <f>MODE(Tabela53[[#This Row],[Rede 2 reticulado 1]],Tabela53[[#This Row],[Rede 2 reticulado 2]],Tabela53[[#This Row],[Rede 2 reticulado 3]])</f>
        <v>1</v>
      </c>
    </row>
    <row r="18" spans="1:7" x14ac:dyDescent="0.25">
      <c r="A18" s="1">
        <v>16</v>
      </c>
      <c r="B18" s="1">
        <v>1</v>
      </c>
      <c r="C18" s="1">
        <v>1</v>
      </c>
      <c r="D18" s="1">
        <v>1</v>
      </c>
      <c r="E18" s="1">
        <f>MODE(Tabela53[[#This Row],[Rede 2 reticulado 1]],Tabela53[[#This Row],[Rede 2 reticulado 2]],Tabela53[[#This Row],[Rede 2 reticulado 3]])</f>
        <v>1</v>
      </c>
      <c r="F18" s="1"/>
      <c r="G18" s="1">
        <f>MODE(Tabela53[[#This Row],[Rede 2 reticulado 1]],Tabela53[[#This Row],[Rede 2 reticulado 2]],Tabela53[[#This Row],[Rede 2 reticulado 3]])</f>
        <v>1</v>
      </c>
    </row>
    <row r="19" spans="1:7" x14ac:dyDescent="0.25">
      <c r="A19" s="1">
        <v>17</v>
      </c>
      <c r="B19" s="1">
        <v>2</v>
      </c>
      <c r="C19" s="1">
        <v>1</v>
      </c>
      <c r="D19" s="1">
        <v>1</v>
      </c>
      <c r="E19" s="1">
        <f>MODE(Tabela53[[#This Row],[Rede 2 reticulado 1]],Tabela53[[#This Row],[Rede 2 reticulado 2]],Tabela53[[#This Row],[Rede 2 reticulado 3]])</f>
        <v>1</v>
      </c>
      <c r="F19" s="1"/>
      <c r="G19" s="1">
        <f>MODE(Tabela53[[#This Row],[Rede 2 reticulado 1]],Tabela53[[#This Row],[Rede 2 reticulado 2]],Tabela53[[#This Row],[Rede 2 reticulado 3]])</f>
        <v>1</v>
      </c>
    </row>
    <row r="20" spans="1:7" x14ac:dyDescent="0.25">
      <c r="A20" s="1">
        <v>18</v>
      </c>
      <c r="B20" s="1">
        <v>1</v>
      </c>
      <c r="C20" s="1">
        <v>1</v>
      </c>
      <c r="D20" s="1">
        <v>1</v>
      </c>
      <c r="E20" s="1">
        <f>MODE(Tabela53[[#This Row],[Rede 2 reticulado 1]],Tabela53[[#This Row],[Rede 2 reticulado 2]],Tabela53[[#This Row],[Rede 2 reticulado 3]])</f>
        <v>1</v>
      </c>
      <c r="F20" s="1"/>
      <c r="G20" s="1">
        <f>MODE(Tabela53[[#This Row],[Rede 2 reticulado 1]],Tabela53[[#This Row],[Rede 2 reticulado 2]],Tabela53[[#This Row],[Rede 2 reticulado 3]])</f>
        <v>1</v>
      </c>
    </row>
    <row r="21" spans="1:7" x14ac:dyDescent="0.25">
      <c r="A21" s="1">
        <v>19</v>
      </c>
      <c r="B21" s="1">
        <v>2</v>
      </c>
      <c r="C21" s="1">
        <v>1</v>
      </c>
      <c r="D21" s="1">
        <v>1</v>
      </c>
      <c r="E21" s="1">
        <f>MODE(Tabela53[[#This Row],[Rede 2 reticulado 1]],Tabela53[[#This Row],[Rede 2 reticulado 2]],Tabela53[[#This Row],[Rede 2 reticulado 3]])</f>
        <v>1</v>
      </c>
      <c r="F21" s="1"/>
      <c r="G21" s="1">
        <f>MODE(Tabela53[[#This Row],[Rede 2 reticulado 1]],Tabela53[[#This Row],[Rede 2 reticulado 2]],Tabela53[[#This Row],[Rede 2 reticulado 3]])</f>
        <v>1</v>
      </c>
    </row>
    <row r="22" spans="1:7" x14ac:dyDescent="0.25">
      <c r="A22" s="1">
        <v>20</v>
      </c>
      <c r="B22" s="1">
        <v>1</v>
      </c>
      <c r="C22" s="1">
        <v>1</v>
      </c>
      <c r="D22" s="1">
        <v>1</v>
      </c>
      <c r="E22" s="1">
        <f>MODE(Tabela53[[#This Row],[Rede 2 reticulado 1]],Tabela53[[#This Row],[Rede 2 reticulado 2]],Tabela53[[#This Row],[Rede 2 reticulado 3]])</f>
        <v>1</v>
      </c>
      <c r="F22" s="1"/>
      <c r="G22" s="1">
        <f>MODE(Tabela53[[#This Row],[Rede 2 reticulado 1]],Tabela53[[#This Row],[Rede 2 reticulado 2]],Tabela53[[#This Row],[Rede 2 reticulado 3]])</f>
        <v>1</v>
      </c>
    </row>
    <row r="23" spans="1:7" x14ac:dyDescent="0.25">
      <c r="A23" s="1">
        <v>21</v>
      </c>
      <c r="B23" s="1">
        <v>2</v>
      </c>
      <c r="C23" s="1">
        <v>1</v>
      </c>
      <c r="D23" s="1">
        <v>1</v>
      </c>
      <c r="E23" s="1">
        <f>MODE(Tabela53[[#This Row],[Rede 2 reticulado 1]],Tabela53[[#This Row],[Rede 2 reticulado 2]],Tabela53[[#This Row],[Rede 2 reticulado 3]])</f>
        <v>1</v>
      </c>
      <c r="F23" s="1"/>
      <c r="G23" s="1">
        <f>MODE(Tabela53[[#This Row],[Rede 2 reticulado 1]],Tabela53[[#This Row],[Rede 2 reticulado 2]],Tabela53[[#This Row],[Rede 2 reticulado 3]])</f>
        <v>1</v>
      </c>
    </row>
    <row r="24" spans="1:7" x14ac:dyDescent="0.25">
      <c r="A24" s="1">
        <v>22</v>
      </c>
      <c r="B24" s="1">
        <v>1</v>
      </c>
      <c r="C24" s="1">
        <v>1</v>
      </c>
      <c r="D24" s="1">
        <v>1</v>
      </c>
      <c r="E24" s="1">
        <f>MODE(Tabela53[[#This Row],[Rede 2 reticulado 1]],Tabela53[[#This Row],[Rede 2 reticulado 2]],Tabela53[[#This Row],[Rede 2 reticulado 3]])</f>
        <v>1</v>
      </c>
      <c r="F24" s="1"/>
      <c r="G24" s="1">
        <f>MODE(Tabela53[[#This Row],[Rede 2 reticulado 1]],Tabela53[[#This Row],[Rede 2 reticulado 2]],Tabela53[[#This Row],[Rede 2 reticulado 3]])</f>
        <v>1</v>
      </c>
    </row>
    <row r="25" spans="1:7" x14ac:dyDescent="0.25">
      <c r="A25" s="1">
        <v>23</v>
      </c>
      <c r="B25" s="1">
        <v>1</v>
      </c>
      <c r="C25" s="1">
        <v>1</v>
      </c>
      <c r="D25" s="1">
        <v>1</v>
      </c>
      <c r="E25" s="1">
        <f>MODE(Tabela53[[#This Row],[Rede 2 reticulado 1]],Tabela53[[#This Row],[Rede 2 reticulado 2]],Tabela53[[#This Row],[Rede 2 reticulado 3]])</f>
        <v>1</v>
      </c>
      <c r="F25" s="1"/>
      <c r="G25" s="1">
        <f>MODE(Tabela53[[#This Row],[Rede 2 reticulado 1]],Tabela53[[#This Row],[Rede 2 reticulado 2]],Tabela53[[#This Row],[Rede 2 reticulado 3]])</f>
        <v>1</v>
      </c>
    </row>
    <row r="26" spans="1:7" x14ac:dyDescent="0.25">
      <c r="A26" s="1">
        <v>24</v>
      </c>
      <c r="B26" s="1">
        <v>1</v>
      </c>
      <c r="C26" s="1">
        <v>2</v>
      </c>
      <c r="D26" s="1">
        <v>2</v>
      </c>
      <c r="E26" s="1">
        <f>MODE(Tabela53[[#This Row],[Rede 2 reticulado 1]],Tabela53[[#This Row],[Rede 2 reticulado 2]],Tabela53[[#This Row],[Rede 2 reticulado 3]])</f>
        <v>2</v>
      </c>
      <c r="F26" s="1"/>
      <c r="G26" s="1">
        <f>MODE(Tabela53[[#This Row],[Rede 2 reticulado 1]],Tabela53[[#This Row],[Rede 2 reticulado 2]],Tabela53[[#This Row],[Rede 2 reticulado 3]])</f>
        <v>2</v>
      </c>
    </row>
    <row r="27" spans="1:7" x14ac:dyDescent="0.25">
      <c r="A27" s="1">
        <v>25</v>
      </c>
      <c r="B27" s="1">
        <v>2</v>
      </c>
      <c r="C27" s="1">
        <v>2</v>
      </c>
      <c r="D27" s="1">
        <v>2</v>
      </c>
      <c r="E27" s="1">
        <f>MODE(Tabela53[[#This Row],[Rede 2 reticulado 1]],Tabela53[[#This Row],[Rede 2 reticulado 2]],Tabela53[[#This Row],[Rede 2 reticulado 3]])</f>
        <v>2</v>
      </c>
      <c r="F27" s="1"/>
      <c r="G27" s="1">
        <f>MODE(Tabela53[[#This Row],[Rede 2 reticulado 1]],Tabela53[[#This Row],[Rede 2 reticulado 2]],Tabela53[[#This Row],[Rede 2 reticulado 3]])</f>
        <v>2</v>
      </c>
    </row>
    <row r="28" spans="1:7" x14ac:dyDescent="0.25">
      <c r="A28" s="1">
        <v>26</v>
      </c>
      <c r="B28" s="1">
        <v>1</v>
      </c>
      <c r="C28" s="1">
        <v>2</v>
      </c>
      <c r="D28" s="1">
        <v>2</v>
      </c>
      <c r="E28" s="1">
        <f>MODE(Tabela53[[#This Row],[Rede 2 reticulado 1]],Tabela53[[#This Row],[Rede 2 reticulado 2]],Tabela53[[#This Row],[Rede 2 reticulado 3]])</f>
        <v>2</v>
      </c>
      <c r="F28" s="1"/>
      <c r="G28" s="1">
        <f>MODE(Tabela53[[#This Row],[Rede 2 reticulado 1]],Tabela53[[#This Row],[Rede 2 reticulado 2]],Tabela53[[#This Row],[Rede 2 reticulado 3]])</f>
        <v>2</v>
      </c>
    </row>
    <row r="29" spans="1:7" x14ac:dyDescent="0.25">
      <c r="A29" s="1">
        <v>27</v>
      </c>
      <c r="B29" s="1">
        <v>2</v>
      </c>
      <c r="C29" s="1">
        <v>2</v>
      </c>
      <c r="D29" s="1">
        <v>2</v>
      </c>
      <c r="E29" s="1">
        <f>MODE(Tabela53[[#This Row],[Rede 2 reticulado 1]],Tabela53[[#This Row],[Rede 2 reticulado 2]],Tabela53[[#This Row],[Rede 2 reticulado 3]])</f>
        <v>2</v>
      </c>
      <c r="F29" s="1"/>
      <c r="G29" s="1">
        <f>MODE(Tabela53[[#This Row],[Rede 2 reticulado 1]],Tabela53[[#This Row],[Rede 2 reticulado 2]],Tabela53[[#This Row],[Rede 2 reticulado 3]])</f>
        <v>2</v>
      </c>
    </row>
    <row r="30" spans="1:7" x14ac:dyDescent="0.25">
      <c r="A30" s="1">
        <v>28</v>
      </c>
      <c r="B30" s="1">
        <v>1</v>
      </c>
      <c r="C30" s="1">
        <v>2</v>
      </c>
      <c r="D30" s="1">
        <v>2</v>
      </c>
      <c r="E30" s="1">
        <f>MODE(Tabela53[[#This Row],[Rede 2 reticulado 1]],Tabela53[[#This Row],[Rede 2 reticulado 2]],Tabela53[[#This Row],[Rede 2 reticulado 3]])</f>
        <v>2</v>
      </c>
      <c r="F30" s="1"/>
      <c r="G30" s="1">
        <f>MODE(Tabela53[[#This Row],[Rede 2 reticulado 1]],Tabela53[[#This Row],[Rede 2 reticulado 2]],Tabela53[[#This Row],[Rede 2 reticulado 3]])</f>
        <v>2</v>
      </c>
    </row>
    <row r="31" spans="1:7" x14ac:dyDescent="0.25">
      <c r="A31" s="1">
        <v>29</v>
      </c>
      <c r="B31" s="1">
        <v>2</v>
      </c>
      <c r="C31" s="1">
        <v>2</v>
      </c>
      <c r="D31" s="1">
        <v>2</v>
      </c>
      <c r="E31" s="1">
        <f>MODE(Tabela53[[#This Row],[Rede 2 reticulado 1]],Tabela53[[#This Row],[Rede 2 reticulado 2]],Tabela53[[#This Row],[Rede 2 reticulado 3]])</f>
        <v>2</v>
      </c>
      <c r="F31" s="1"/>
      <c r="G31" s="1">
        <f>MODE(Tabela53[[#This Row],[Rede 2 reticulado 1]],Tabela53[[#This Row],[Rede 2 reticulado 2]],Tabela53[[#This Row],[Rede 2 reticulado 3]])</f>
        <v>2</v>
      </c>
    </row>
    <row r="32" spans="1:7" x14ac:dyDescent="0.25">
      <c r="A32" s="1">
        <v>30</v>
      </c>
      <c r="B32" s="1">
        <v>1</v>
      </c>
      <c r="C32" s="1">
        <v>2</v>
      </c>
      <c r="D32" s="1">
        <v>2</v>
      </c>
      <c r="E32" s="1">
        <f>MODE(Tabela53[[#This Row],[Rede 2 reticulado 1]],Tabela53[[#This Row],[Rede 2 reticulado 2]],Tabela53[[#This Row],[Rede 2 reticulado 3]])</f>
        <v>2</v>
      </c>
      <c r="F32" s="1"/>
      <c r="G32" s="1">
        <f>MODE(Tabela53[[#This Row],[Rede 2 reticulado 1]],Tabela53[[#This Row],[Rede 2 reticulado 2]],Tabela53[[#This Row],[Rede 2 reticulado 3]])</f>
        <v>2</v>
      </c>
    </row>
    <row r="33" spans="1:7" x14ac:dyDescent="0.25">
      <c r="A33" s="1">
        <v>31</v>
      </c>
      <c r="B33" s="1">
        <v>1</v>
      </c>
      <c r="C33" s="1">
        <v>2</v>
      </c>
      <c r="D33" s="1">
        <v>2</v>
      </c>
      <c r="E33" s="1">
        <f>MODE(Tabela53[[#This Row],[Rede 2 reticulado 1]],Tabela53[[#This Row],[Rede 2 reticulado 2]],Tabela53[[#This Row],[Rede 2 reticulado 3]])</f>
        <v>2</v>
      </c>
      <c r="F33" s="1"/>
      <c r="G33" s="1">
        <f>MODE(Tabela53[[#This Row],[Rede 2 reticulado 1]],Tabela53[[#This Row],[Rede 2 reticulado 2]],Tabela53[[#This Row],[Rede 2 reticulado 3]])</f>
        <v>2</v>
      </c>
    </row>
    <row r="34" spans="1:7" x14ac:dyDescent="0.25">
      <c r="A34" s="1">
        <v>32</v>
      </c>
      <c r="B34" s="1">
        <v>2</v>
      </c>
      <c r="C34" s="1">
        <v>2</v>
      </c>
      <c r="D34" s="1">
        <v>2</v>
      </c>
      <c r="E34" s="1">
        <f>MODE(Tabela53[[#This Row],[Rede 2 reticulado 1]],Tabela53[[#This Row],[Rede 2 reticulado 2]],Tabela53[[#This Row],[Rede 2 reticulado 3]])</f>
        <v>2</v>
      </c>
      <c r="F34" s="1"/>
      <c r="G34" s="1">
        <f>MODE(Tabela53[[#This Row],[Rede 2 reticulado 1]],Tabela53[[#This Row],[Rede 2 reticulado 2]],Tabela53[[#This Row],[Rede 2 reticulado 3]])</f>
        <v>2</v>
      </c>
    </row>
    <row r="35" spans="1:7" x14ac:dyDescent="0.25">
      <c r="A35" s="1">
        <v>33</v>
      </c>
      <c r="B35" s="1">
        <v>2</v>
      </c>
      <c r="C35" s="1">
        <v>2</v>
      </c>
      <c r="D35" s="1">
        <v>2</v>
      </c>
      <c r="E35" s="1">
        <f>MODE(Tabela53[[#This Row],[Rede 2 reticulado 1]],Tabela53[[#This Row],[Rede 2 reticulado 2]],Tabela53[[#This Row],[Rede 2 reticulado 3]])</f>
        <v>2</v>
      </c>
      <c r="F35" s="1"/>
      <c r="G35" s="1">
        <f>MODE(Tabela53[[#This Row],[Rede 2 reticulado 1]],Tabela53[[#This Row],[Rede 2 reticulado 2]],Tabela53[[#This Row],[Rede 2 reticulado 3]])</f>
        <v>2</v>
      </c>
    </row>
    <row r="36" spans="1:7" x14ac:dyDescent="0.25">
      <c r="A36" s="1">
        <v>34</v>
      </c>
      <c r="B36" s="1">
        <v>2</v>
      </c>
      <c r="C36" s="1">
        <v>2</v>
      </c>
      <c r="D36" s="1">
        <v>2</v>
      </c>
      <c r="E36" s="1">
        <f>MODE(Tabela53[[#This Row],[Rede 2 reticulado 1]],Tabela53[[#This Row],[Rede 2 reticulado 2]],Tabela53[[#This Row],[Rede 2 reticulado 3]])</f>
        <v>2</v>
      </c>
      <c r="F36" s="1"/>
      <c r="G36" s="1">
        <f>MODE(Tabela53[[#This Row],[Rede 2 reticulado 1]],Tabela53[[#This Row],[Rede 2 reticulado 2]],Tabela53[[#This Row],[Rede 2 reticulado 3]])</f>
        <v>2</v>
      </c>
    </row>
    <row r="37" spans="1:7" x14ac:dyDescent="0.25">
      <c r="A37" s="1">
        <v>35</v>
      </c>
      <c r="B37" s="1">
        <v>2</v>
      </c>
      <c r="C37" s="1">
        <v>2</v>
      </c>
      <c r="D37" s="1">
        <v>2</v>
      </c>
      <c r="E37" s="1">
        <f>MODE(Tabela53[[#This Row],[Rede 2 reticulado 1]],Tabela53[[#This Row],[Rede 2 reticulado 2]],Tabela53[[#This Row],[Rede 2 reticulado 3]])</f>
        <v>2</v>
      </c>
      <c r="F37" s="1"/>
      <c r="G37" s="1">
        <f>MODE(Tabela53[[#This Row],[Rede 2 reticulado 1]],Tabela53[[#This Row],[Rede 2 reticulado 2]],Tabela53[[#This Row],[Rede 2 reticulado 3]])</f>
        <v>2</v>
      </c>
    </row>
    <row r="38" spans="1:7" x14ac:dyDescent="0.25">
      <c r="A38" s="1">
        <v>36</v>
      </c>
      <c r="B38" s="1">
        <v>2</v>
      </c>
      <c r="C38" s="1">
        <v>2</v>
      </c>
      <c r="D38" s="1">
        <v>2</v>
      </c>
      <c r="E38" s="1">
        <f>MODE(Tabela53[[#This Row],[Rede 2 reticulado 1]],Tabela53[[#This Row],[Rede 2 reticulado 2]],Tabela53[[#This Row],[Rede 2 reticulado 3]])</f>
        <v>2</v>
      </c>
      <c r="F38" s="1"/>
      <c r="G38" s="1">
        <f>MODE(Tabela53[[#This Row],[Rede 2 reticulado 1]],Tabela53[[#This Row],[Rede 2 reticulado 2]],Tabela53[[#This Row],[Rede 2 reticulado 3]])</f>
        <v>2</v>
      </c>
    </row>
    <row r="39" spans="1:7" x14ac:dyDescent="0.25">
      <c r="A39" s="1">
        <v>37</v>
      </c>
      <c r="B39" s="1">
        <v>2</v>
      </c>
      <c r="C39" s="1">
        <v>2</v>
      </c>
      <c r="D39" s="1">
        <v>2</v>
      </c>
      <c r="E39" s="1">
        <f>MODE(Tabela53[[#This Row],[Rede 2 reticulado 1]],Tabela53[[#This Row],[Rede 2 reticulado 2]],Tabela53[[#This Row],[Rede 2 reticulado 3]])</f>
        <v>2</v>
      </c>
      <c r="F39" s="1"/>
      <c r="G39" s="1">
        <f>MODE(Tabela53[[#This Row],[Rede 2 reticulado 1]],Tabela53[[#This Row],[Rede 2 reticulado 2]],Tabela53[[#This Row],[Rede 2 reticulado 3]])</f>
        <v>2</v>
      </c>
    </row>
    <row r="40" spans="1:7" x14ac:dyDescent="0.25">
      <c r="A40" s="1">
        <v>38</v>
      </c>
      <c r="B40" s="1">
        <v>2</v>
      </c>
      <c r="C40" s="1">
        <v>2</v>
      </c>
      <c r="D40" s="1">
        <v>2</v>
      </c>
      <c r="E40" s="1">
        <f>MODE(Tabela53[[#This Row],[Rede 2 reticulado 1]],Tabela53[[#This Row],[Rede 2 reticulado 2]],Tabela53[[#This Row],[Rede 2 reticulado 3]])</f>
        <v>2</v>
      </c>
      <c r="F40" s="1"/>
      <c r="G40" s="1">
        <f>MODE(Tabela53[[#This Row],[Rede 2 reticulado 1]],Tabela53[[#This Row],[Rede 2 reticulado 2]],Tabela53[[#This Row],[Rede 2 reticulado 3]])</f>
        <v>2</v>
      </c>
    </row>
    <row r="41" spans="1:7" x14ac:dyDescent="0.25">
      <c r="A41" s="1">
        <v>39</v>
      </c>
      <c r="B41" s="1">
        <v>1</v>
      </c>
      <c r="C41" s="1">
        <v>2</v>
      </c>
      <c r="D41" s="1">
        <v>2</v>
      </c>
      <c r="E41" s="1">
        <f>MODE(Tabela53[[#This Row],[Rede 2 reticulado 1]],Tabela53[[#This Row],[Rede 2 reticulado 2]],Tabela53[[#This Row],[Rede 2 reticulado 3]])</f>
        <v>2</v>
      </c>
      <c r="F41" s="1"/>
      <c r="G41" s="1">
        <f>MODE(Tabela53[[#This Row],[Rede 2 reticulado 1]],Tabela53[[#This Row],[Rede 2 reticulado 2]],Tabela53[[#This Row],[Rede 2 reticulado 3]])</f>
        <v>2</v>
      </c>
    </row>
    <row r="42" spans="1:7" x14ac:dyDescent="0.25">
      <c r="A42" s="1">
        <v>40</v>
      </c>
      <c r="B42" s="1">
        <v>2</v>
      </c>
      <c r="C42" s="1">
        <v>2</v>
      </c>
      <c r="D42" s="1">
        <v>2</v>
      </c>
      <c r="E42" s="1">
        <f>MODE(Tabela53[[#This Row],[Rede 2 reticulado 1]],Tabela53[[#This Row],[Rede 2 reticulado 2]],Tabela53[[#This Row],[Rede 2 reticulado 3]])</f>
        <v>2</v>
      </c>
      <c r="F42" s="1"/>
      <c r="G42" s="1">
        <f>MODE(Tabela53[[#This Row],[Rede 2 reticulado 1]],Tabela53[[#This Row],[Rede 2 reticulado 2]],Tabela53[[#This Row],[Rede 2 reticulado 3]])</f>
        <v>2</v>
      </c>
    </row>
    <row r="43" spans="1:7" x14ac:dyDescent="0.25">
      <c r="A43" s="1">
        <v>41</v>
      </c>
      <c r="B43" s="1">
        <v>2</v>
      </c>
      <c r="C43" s="1">
        <v>2</v>
      </c>
      <c r="D43" s="1">
        <v>2</v>
      </c>
      <c r="E43" s="1">
        <f>MODE(Tabela53[[#This Row],[Rede 2 reticulado 1]],Tabela53[[#This Row],[Rede 2 reticulado 2]],Tabela53[[#This Row],[Rede 2 reticulado 3]])</f>
        <v>2</v>
      </c>
      <c r="F43" s="1"/>
      <c r="G43" s="1">
        <f>MODE(Tabela53[[#This Row],[Rede 2 reticulado 1]],Tabela53[[#This Row],[Rede 2 reticulado 2]],Tabela53[[#This Row],[Rede 2 reticulado 3]])</f>
        <v>2</v>
      </c>
    </row>
    <row r="44" spans="1:7" x14ac:dyDescent="0.25">
      <c r="A44" s="1">
        <v>42</v>
      </c>
      <c r="B44" s="1">
        <v>2</v>
      </c>
      <c r="C44" s="1">
        <v>2</v>
      </c>
      <c r="D44" s="1">
        <v>2</v>
      </c>
      <c r="E44" s="1">
        <f>MODE(Tabela53[[#This Row],[Rede 2 reticulado 1]],Tabela53[[#This Row],[Rede 2 reticulado 2]],Tabela53[[#This Row],[Rede 2 reticulado 3]])</f>
        <v>2</v>
      </c>
      <c r="F44" s="1"/>
      <c r="G44" s="1">
        <f>MODE(Tabela53[[#This Row],[Rede 2 reticulado 1]],Tabela53[[#This Row],[Rede 2 reticulado 2]],Tabela53[[#This Row],[Rede 2 reticulado 3]])</f>
        <v>2</v>
      </c>
    </row>
    <row r="45" spans="1:7" x14ac:dyDescent="0.25">
      <c r="A45" s="1">
        <v>43</v>
      </c>
      <c r="B45" s="1">
        <v>2</v>
      </c>
      <c r="C45" s="1">
        <v>2</v>
      </c>
      <c r="D45" s="1">
        <v>2</v>
      </c>
      <c r="E45" s="1">
        <f>MODE(Tabela53[[#This Row],[Rede 2 reticulado 1]],Tabela53[[#This Row],[Rede 2 reticulado 2]],Tabela53[[#This Row],[Rede 2 reticulado 3]])</f>
        <v>2</v>
      </c>
      <c r="F45" s="1"/>
      <c r="G45" s="1">
        <f>MODE(Tabela53[[#This Row],[Rede 2 reticulado 1]],Tabela53[[#This Row],[Rede 2 reticulado 2]],Tabela53[[#This Row],[Rede 2 reticulado 3]])</f>
        <v>2</v>
      </c>
    </row>
    <row r="46" spans="1:7" x14ac:dyDescent="0.25">
      <c r="A46" s="1">
        <v>44</v>
      </c>
      <c r="B46" s="1">
        <v>2</v>
      </c>
      <c r="C46" s="1">
        <v>2</v>
      </c>
      <c r="D46" s="1">
        <v>2</v>
      </c>
      <c r="E46" s="1">
        <f>MODE(Tabela53[[#This Row],[Rede 2 reticulado 1]],Tabela53[[#This Row],[Rede 2 reticulado 2]],Tabela53[[#This Row],[Rede 2 reticulado 3]])</f>
        <v>2</v>
      </c>
      <c r="F46" s="1"/>
      <c r="G46" s="1">
        <f>MODE(Tabela53[[#This Row],[Rede 2 reticulado 1]],Tabela53[[#This Row],[Rede 2 reticulado 2]],Tabela53[[#This Row],[Rede 2 reticulado 3]])</f>
        <v>2</v>
      </c>
    </row>
    <row r="47" spans="1:7" x14ac:dyDescent="0.25">
      <c r="A47" s="1">
        <v>45</v>
      </c>
      <c r="B47" s="1">
        <v>2</v>
      </c>
      <c r="C47" s="1">
        <v>2</v>
      </c>
      <c r="D47" s="1">
        <v>2</v>
      </c>
      <c r="E47" s="1">
        <f>MODE(Tabela53[[#This Row],[Rede 2 reticulado 1]],Tabela53[[#This Row],[Rede 2 reticulado 2]],Tabela53[[#This Row],[Rede 2 reticulado 3]])</f>
        <v>2</v>
      </c>
      <c r="F47" s="1"/>
      <c r="G47" s="1">
        <f>MODE(Tabela53[[#This Row],[Rede 2 reticulado 1]],Tabela53[[#This Row],[Rede 2 reticulado 2]],Tabela53[[#This Row],[Rede 2 reticulado 3]])</f>
        <v>2</v>
      </c>
    </row>
    <row r="48" spans="1:7" x14ac:dyDescent="0.25">
      <c r="A48" s="1">
        <v>46</v>
      </c>
      <c r="B48" s="1">
        <v>2</v>
      </c>
      <c r="C48" s="1">
        <v>2</v>
      </c>
      <c r="D48" s="1">
        <v>2</v>
      </c>
      <c r="E48" s="1">
        <f>MODE(Tabela53[[#This Row],[Rede 2 reticulado 1]],Tabela53[[#This Row],[Rede 2 reticulado 2]],Tabela53[[#This Row],[Rede 2 reticulado 3]])</f>
        <v>2</v>
      </c>
      <c r="F48" s="1"/>
      <c r="G48" s="1">
        <f>MODE(Tabela53[[#This Row],[Rede 2 reticulado 1]],Tabela53[[#This Row],[Rede 2 reticulado 2]],Tabela53[[#This Row],[Rede 2 reticulado 3]])</f>
        <v>2</v>
      </c>
    </row>
    <row r="49" spans="1:7" x14ac:dyDescent="0.25">
      <c r="A49" s="1">
        <v>47</v>
      </c>
      <c r="B49" s="1">
        <v>1</v>
      </c>
      <c r="C49" s="1">
        <v>2</v>
      </c>
      <c r="D49" s="1">
        <v>2</v>
      </c>
      <c r="E49" s="1">
        <f>MODE(Tabela53[[#This Row],[Rede 2 reticulado 1]],Tabela53[[#This Row],[Rede 2 reticulado 2]],Tabela53[[#This Row],[Rede 2 reticulado 3]])</f>
        <v>2</v>
      </c>
      <c r="F49" s="1"/>
      <c r="G49" s="1">
        <f>MODE(Tabela53[[#This Row],[Rede 2 reticulado 1]],Tabela53[[#This Row],[Rede 2 reticulado 2]],Tabela53[[#This Row],[Rede 2 reticulado 3]])</f>
        <v>2</v>
      </c>
    </row>
    <row r="50" spans="1:7" x14ac:dyDescent="0.25">
      <c r="A50" s="1">
        <v>48</v>
      </c>
      <c r="B50" s="1">
        <v>2</v>
      </c>
      <c r="C50" s="1">
        <v>2</v>
      </c>
      <c r="D50" s="1">
        <v>2</v>
      </c>
      <c r="E50" s="1">
        <f>MODE(Tabela53[[#This Row],[Rede 2 reticulado 1]],Tabela53[[#This Row],[Rede 2 reticulado 2]],Tabela53[[#This Row],[Rede 2 reticulado 3]])</f>
        <v>2</v>
      </c>
      <c r="F50" s="1"/>
      <c r="G50" s="1">
        <f>MODE(Tabela53[[#This Row],[Rede 2 reticulado 1]],Tabela53[[#This Row],[Rede 2 reticulado 2]],Tabela53[[#This Row],[Rede 2 reticulado 3]])</f>
        <v>2</v>
      </c>
    </row>
    <row r="51" spans="1:7" x14ac:dyDescent="0.25">
      <c r="A51" s="1">
        <v>49</v>
      </c>
      <c r="B51" s="1">
        <v>2</v>
      </c>
      <c r="C51" s="1">
        <v>2</v>
      </c>
      <c r="D51" s="1">
        <v>2</v>
      </c>
      <c r="E51" s="1">
        <f>MODE(Tabela53[[#This Row],[Rede 2 reticulado 1]],Tabela53[[#This Row],[Rede 2 reticulado 2]],Tabela53[[#This Row],[Rede 2 reticulado 3]])</f>
        <v>2</v>
      </c>
      <c r="F51" s="1"/>
      <c r="G51" s="1">
        <f>MODE(Tabela53[[#This Row],[Rede 2 reticulado 1]],Tabela53[[#This Row],[Rede 2 reticulado 2]],Tabela53[[#This Row],[Rede 2 reticulado 3]])</f>
        <v>2</v>
      </c>
    </row>
    <row r="52" spans="1:7" x14ac:dyDescent="0.25">
      <c r="A52" s="1">
        <v>50</v>
      </c>
      <c r="B52" s="1">
        <v>2</v>
      </c>
      <c r="C52" s="1">
        <v>2</v>
      </c>
      <c r="D52" s="1">
        <v>2</v>
      </c>
      <c r="E52" s="1">
        <f>MODE(Tabela53[[#This Row],[Rede 2 reticulado 1]],Tabela53[[#This Row],[Rede 2 reticulado 2]],Tabela53[[#This Row],[Rede 2 reticulado 3]])</f>
        <v>2</v>
      </c>
      <c r="F52" s="1"/>
      <c r="G52" s="1">
        <f>MODE(Tabela53[[#This Row],[Rede 2 reticulado 1]],Tabela53[[#This Row],[Rede 2 reticulado 2]],Tabela53[[#This Row],[Rede 2 reticulado 3]])</f>
        <v>2</v>
      </c>
    </row>
    <row r="53" spans="1:7" x14ac:dyDescent="0.25">
      <c r="A53" s="1">
        <v>51</v>
      </c>
      <c r="B53" s="1">
        <v>2</v>
      </c>
      <c r="C53" s="1">
        <v>2</v>
      </c>
      <c r="D53" s="1">
        <v>2</v>
      </c>
      <c r="E53" s="1">
        <f>MODE(Tabela53[[#This Row],[Rede 2 reticulado 1]],Tabela53[[#This Row],[Rede 2 reticulado 2]],Tabela53[[#This Row],[Rede 2 reticulado 3]])</f>
        <v>2</v>
      </c>
      <c r="F53" s="1"/>
      <c r="G53" s="1">
        <f>MODE(Tabela53[[#This Row],[Rede 2 reticulado 1]],Tabela53[[#This Row],[Rede 2 reticulado 2]],Tabela53[[#This Row],[Rede 2 reticulado 3]])</f>
        <v>2</v>
      </c>
    </row>
    <row r="54" spans="1:7" x14ac:dyDescent="0.25">
      <c r="A54" s="1">
        <v>52</v>
      </c>
      <c r="B54" s="1">
        <v>2</v>
      </c>
      <c r="C54" s="1">
        <v>2</v>
      </c>
      <c r="D54" s="1">
        <v>2</v>
      </c>
      <c r="E54" s="1">
        <f>MODE(Tabela53[[#This Row],[Rede 2 reticulado 1]],Tabela53[[#This Row],[Rede 2 reticulado 2]],Tabela53[[#This Row],[Rede 2 reticulado 3]])</f>
        <v>2</v>
      </c>
      <c r="F54" s="1"/>
      <c r="G54" s="1">
        <f>MODE(Tabela53[[#This Row],[Rede 2 reticulado 1]],Tabela53[[#This Row],[Rede 2 reticulado 2]],Tabela53[[#This Row],[Rede 2 reticulado 3]])</f>
        <v>2</v>
      </c>
    </row>
    <row r="55" spans="1:7" x14ac:dyDescent="0.25">
      <c r="A55" s="1">
        <v>53</v>
      </c>
      <c r="B55" s="1">
        <v>1</v>
      </c>
      <c r="C55" s="1">
        <v>2</v>
      </c>
      <c r="D55" s="1">
        <v>2</v>
      </c>
      <c r="E55" s="1">
        <f>MODE(Tabela53[[#This Row],[Rede 2 reticulado 1]],Tabela53[[#This Row],[Rede 2 reticulado 2]],Tabela53[[#This Row],[Rede 2 reticulado 3]])</f>
        <v>2</v>
      </c>
      <c r="F55" s="1"/>
      <c r="G55" s="1">
        <f>MODE(Tabela53[[#This Row],[Rede 2 reticulado 1]],Tabela53[[#This Row],[Rede 2 reticulado 2]],Tabela53[[#This Row],[Rede 2 reticulado 3]])</f>
        <v>2</v>
      </c>
    </row>
    <row r="56" spans="1:7" x14ac:dyDescent="0.25">
      <c r="A56" s="1">
        <v>54</v>
      </c>
      <c r="B56" s="1">
        <v>2</v>
      </c>
      <c r="C56" s="1">
        <v>2</v>
      </c>
      <c r="D56" s="1">
        <v>2</v>
      </c>
      <c r="E56" s="1">
        <f>MODE(Tabela53[[#This Row],[Rede 2 reticulado 1]],Tabela53[[#This Row],[Rede 2 reticulado 2]],Tabela53[[#This Row],[Rede 2 reticulado 3]])</f>
        <v>2</v>
      </c>
      <c r="F56" s="1"/>
      <c r="G56" s="1">
        <f>MODE(Tabela53[[#This Row],[Rede 2 reticulado 1]],Tabela53[[#This Row],[Rede 2 reticulado 2]],Tabela53[[#This Row],[Rede 2 reticulado 3]])</f>
        <v>2</v>
      </c>
    </row>
    <row r="57" spans="1:7" x14ac:dyDescent="0.25">
      <c r="A57" s="1">
        <v>55</v>
      </c>
      <c r="B57" s="1">
        <v>1</v>
      </c>
      <c r="C57" s="1">
        <v>2</v>
      </c>
      <c r="D57" s="1">
        <v>2</v>
      </c>
      <c r="E57" s="1">
        <f>MODE(Tabela53[[#This Row],[Rede 2 reticulado 1]],Tabela53[[#This Row],[Rede 2 reticulado 2]],Tabela53[[#This Row],[Rede 2 reticulado 3]])</f>
        <v>2</v>
      </c>
      <c r="F57" s="1"/>
      <c r="G57" s="1">
        <f>MODE(Tabela53[[#This Row],[Rede 2 reticulado 1]],Tabela53[[#This Row],[Rede 2 reticulado 2]],Tabela53[[#This Row],[Rede 2 reticulado 3]])</f>
        <v>2</v>
      </c>
    </row>
    <row r="58" spans="1:7" x14ac:dyDescent="0.25">
      <c r="A58" s="1">
        <v>56</v>
      </c>
      <c r="B58" s="1">
        <v>2</v>
      </c>
      <c r="C58" s="1">
        <v>2</v>
      </c>
      <c r="D58" s="1">
        <v>2</v>
      </c>
      <c r="E58" s="1">
        <f>MODE(Tabela53[[#This Row],[Rede 2 reticulado 1]],Tabela53[[#This Row],[Rede 2 reticulado 2]],Tabela53[[#This Row],[Rede 2 reticulado 3]])</f>
        <v>2</v>
      </c>
      <c r="F58" s="1"/>
      <c r="G58" s="1">
        <f>MODE(Tabela53[[#This Row],[Rede 2 reticulado 1]],Tabela53[[#This Row],[Rede 2 reticulado 2]],Tabela53[[#This Row],[Rede 2 reticulado 3]])</f>
        <v>2</v>
      </c>
    </row>
    <row r="59" spans="1:7" x14ac:dyDescent="0.25">
      <c r="A59" s="1">
        <v>57</v>
      </c>
      <c r="B59" s="1">
        <v>2</v>
      </c>
      <c r="C59" s="1">
        <v>4</v>
      </c>
      <c r="D59" s="1">
        <v>2</v>
      </c>
      <c r="E59" s="1">
        <f>MODE(Tabela53[[#This Row],[Rede 2 reticulado 1]],Tabela53[[#This Row],[Rede 2 reticulado 2]],Tabela53[[#This Row],[Rede 2 reticulado 3]])</f>
        <v>2</v>
      </c>
      <c r="F59" s="1"/>
      <c r="G59" s="1">
        <f>MODE(Tabela53[[#This Row],[Rede 2 reticulado 1]],Tabela53[[#This Row],[Rede 2 reticulado 2]],Tabela53[[#This Row],[Rede 2 reticulado 3]])</f>
        <v>2</v>
      </c>
    </row>
    <row r="60" spans="1:7" x14ac:dyDescent="0.25">
      <c r="A60" s="1">
        <v>58</v>
      </c>
      <c r="B60" s="1">
        <v>2</v>
      </c>
      <c r="C60" s="1">
        <v>2</v>
      </c>
      <c r="D60" s="1">
        <v>2</v>
      </c>
      <c r="E60" s="1">
        <f>MODE(Tabela53[[#This Row],[Rede 2 reticulado 1]],Tabela53[[#This Row],[Rede 2 reticulado 2]],Tabela53[[#This Row],[Rede 2 reticulado 3]])</f>
        <v>2</v>
      </c>
      <c r="F60" s="1"/>
      <c r="G60" s="1">
        <f>MODE(Tabela53[[#This Row],[Rede 2 reticulado 1]],Tabela53[[#This Row],[Rede 2 reticulado 2]],Tabela53[[#This Row],[Rede 2 reticulado 3]])</f>
        <v>2</v>
      </c>
    </row>
    <row r="61" spans="1:7" x14ac:dyDescent="0.25">
      <c r="A61" s="1">
        <v>59</v>
      </c>
      <c r="B61" s="1">
        <v>2</v>
      </c>
      <c r="C61" s="1">
        <v>2</v>
      </c>
      <c r="D61" s="1">
        <v>2</v>
      </c>
      <c r="E61" s="1">
        <f>MODE(Tabela53[[#This Row],[Rede 2 reticulado 1]],Tabela53[[#This Row],[Rede 2 reticulado 2]],Tabela53[[#This Row],[Rede 2 reticulado 3]])</f>
        <v>2</v>
      </c>
      <c r="F61" s="1"/>
      <c r="G61" s="1">
        <f>MODE(Tabela53[[#This Row],[Rede 2 reticulado 1]],Tabela53[[#This Row],[Rede 2 reticulado 2]],Tabela53[[#This Row],[Rede 2 reticulado 3]])</f>
        <v>2</v>
      </c>
    </row>
    <row r="62" spans="1:7" x14ac:dyDescent="0.25">
      <c r="A62" s="1">
        <v>60</v>
      </c>
      <c r="B62" s="1">
        <v>2</v>
      </c>
      <c r="C62" s="1">
        <v>2</v>
      </c>
      <c r="D62" s="1">
        <v>2</v>
      </c>
      <c r="E62" s="1">
        <f>MODE(Tabela53[[#This Row],[Rede 2 reticulado 1]],Tabela53[[#This Row],[Rede 2 reticulado 2]],Tabela53[[#This Row],[Rede 2 reticulado 3]])</f>
        <v>2</v>
      </c>
      <c r="F62" s="1"/>
      <c r="G62" s="1">
        <f>MODE(Tabela53[[#This Row],[Rede 2 reticulado 1]],Tabela53[[#This Row],[Rede 2 reticulado 2]],Tabela53[[#This Row],[Rede 2 reticulado 3]])</f>
        <v>2</v>
      </c>
    </row>
    <row r="63" spans="1:7" x14ac:dyDescent="0.25">
      <c r="A63" s="1">
        <v>61</v>
      </c>
      <c r="B63" s="1">
        <v>1</v>
      </c>
      <c r="C63" s="1">
        <v>2</v>
      </c>
      <c r="D63" s="1">
        <v>2</v>
      </c>
      <c r="E63" s="1">
        <f>MODE(Tabela53[[#This Row],[Rede 2 reticulado 1]],Tabela53[[#This Row],[Rede 2 reticulado 2]],Tabela53[[#This Row],[Rede 2 reticulado 3]])</f>
        <v>2</v>
      </c>
      <c r="F63" s="1"/>
      <c r="G63" s="1">
        <f>MODE(Tabela53[[#This Row],[Rede 2 reticulado 1]],Tabela53[[#This Row],[Rede 2 reticulado 2]],Tabela53[[#This Row],[Rede 2 reticulado 3]])</f>
        <v>2</v>
      </c>
    </row>
    <row r="64" spans="1:7" x14ac:dyDescent="0.25">
      <c r="A64" s="1">
        <v>62</v>
      </c>
      <c r="B64" s="1">
        <v>2</v>
      </c>
      <c r="C64" s="1">
        <v>2</v>
      </c>
      <c r="D64" s="1">
        <v>2</v>
      </c>
      <c r="E64" s="1">
        <f>MODE(Tabela53[[#This Row],[Rede 2 reticulado 1]],Tabela53[[#This Row],[Rede 2 reticulado 2]],Tabela53[[#This Row],[Rede 2 reticulado 3]])</f>
        <v>2</v>
      </c>
      <c r="F64" s="1"/>
      <c r="G64" s="1">
        <f>MODE(Tabela53[[#This Row],[Rede 2 reticulado 1]],Tabela53[[#This Row],[Rede 2 reticulado 2]],Tabela53[[#This Row],[Rede 2 reticulado 3]])</f>
        <v>2</v>
      </c>
    </row>
    <row r="65" spans="1:7" x14ac:dyDescent="0.25">
      <c r="A65" s="1">
        <v>63</v>
      </c>
      <c r="B65" s="1">
        <v>1</v>
      </c>
      <c r="C65" s="1">
        <v>2</v>
      </c>
      <c r="D65" s="1">
        <v>2</v>
      </c>
      <c r="E65" s="1">
        <f>MODE(Tabela53[[#This Row],[Rede 2 reticulado 1]],Tabela53[[#This Row],[Rede 2 reticulado 2]],Tabela53[[#This Row],[Rede 2 reticulado 3]])</f>
        <v>2</v>
      </c>
      <c r="F65" s="1"/>
      <c r="G65" s="1">
        <f>MODE(Tabela53[[#This Row],[Rede 2 reticulado 1]],Tabela53[[#This Row],[Rede 2 reticulado 2]],Tabela53[[#This Row],[Rede 2 reticulado 3]])</f>
        <v>2</v>
      </c>
    </row>
    <row r="66" spans="1:7" x14ac:dyDescent="0.25">
      <c r="A66" s="1">
        <v>64</v>
      </c>
      <c r="B66" s="1">
        <v>1</v>
      </c>
      <c r="C66" s="1">
        <v>1</v>
      </c>
      <c r="D66" s="1">
        <v>1</v>
      </c>
      <c r="E66" s="1">
        <f>MODE(Tabela53[[#This Row],[Rede 2 reticulado 1]],Tabela53[[#This Row],[Rede 2 reticulado 2]],Tabela53[[#This Row],[Rede 2 reticulado 3]])</f>
        <v>1</v>
      </c>
      <c r="F66" s="1"/>
      <c r="G66" s="1">
        <f>MODE(Tabela53[[#This Row],[Rede 2 reticulado 1]],Tabela53[[#This Row],[Rede 2 reticulado 2]],Tabela53[[#This Row],[Rede 2 reticulado 3]])</f>
        <v>1</v>
      </c>
    </row>
    <row r="67" spans="1:7" x14ac:dyDescent="0.25">
      <c r="A67" s="1">
        <v>65</v>
      </c>
      <c r="B67" s="1">
        <v>1</v>
      </c>
      <c r="C67" s="1">
        <v>1</v>
      </c>
      <c r="D67" s="1">
        <v>1</v>
      </c>
      <c r="E67" s="1">
        <f>MODE(Tabela53[[#This Row],[Rede 2 reticulado 1]],Tabela53[[#This Row],[Rede 2 reticulado 2]],Tabela53[[#This Row],[Rede 2 reticulado 3]])</f>
        <v>1</v>
      </c>
      <c r="F67" s="1"/>
      <c r="G67" s="1">
        <f>MODE(Tabela53[[#This Row],[Rede 2 reticulado 1]],Tabela53[[#This Row],[Rede 2 reticulado 2]],Tabela53[[#This Row],[Rede 2 reticulado 3]])</f>
        <v>1</v>
      </c>
    </row>
    <row r="68" spans="1:7" x14ac:dyDescent="0.25">
      <c r="A68" s="1">
        <v>66</v>
      </c>
      <c r="B68" s="1">
        <v>1</v>
      </c>
      <c r="C68" s="1">
        <v>2</v>
      </c>
      <c r="D68" s="1">
        <v>2</v>
      </c>
      <c r="E68" s="1">
        <f>MODE(Tabela53[[#This Row],[Rede 2 reticulado 1]],Tabela53[[#This Row],[Rede 2 reticulado 2]],Tabela53[[#This Row],[Rede 2 reticulado 3]])</f>
        <v>2</v>
      </c>
      <c r="F68" s="1"/>
      <c r="G68" s="1">
        <f>MODE(Tabela53[[#This Row],[Rede 2 reticulado 1]],Tabela53[[#This Row],[Rede 2 reticulado 2]],Tabela53[[#This Row],[Rede 2 reticulado 3]])</f>
        <v>2</v>
      </c>
    </row>
    <row r="69" spans="1:7" x14ac:dyDescent="0.25">
      <c r="A69" s="1">
        <v>67</v>
      </c>
      <c r="B69" s="1">
        <v>2</v>
      </c>
      <c r="C69" s="1">
        <v>2</v>
      </c>
      <c r="D69" s="1">
        <v>2</v>
      </c>
      <c r="E69" s="1">
        <f>MODE(Tabela53[[#This Row],[Rede 2 reticulado 1]],Tabela53[[#This Row],[Rede 2 reticulado 2]],Tabela53[[#This Row],[Rede 2 reticulado 3]])</f>
        <v>2</v>
      </c>
      <c r="F69" s="1"/>
      <c r="G69" s="1">
        <f>MODE(Tabela53[[#This Row],[Rede 2 reticulado 1]],Tabela53[[#This Row],[Rede 2 reticulado 2]],Tabela53[[#This Row],[Rede 2 reticulado 3]])</f>
        <v>2</v>
      </c>
    </row>
    <row r="70" spans="1:7" x14ac:dyDescent="0.25">
      <c r="A70" s="1">
        <v>68</v>
      </c>
      <c r="B70" s="1">
        <v>1</v>
      </c>
      <c r="C70" s="1">
        <v>1</v>
      </c>
      <c r="D70" s="1">
        <v>1</v>
      </c>
      <c r="E70" s="1">
        <f>MODE(Tabela53[[#This Row],[Rede 2 reticulado 1]],Tabela53[[#This Row],[Rede 2 reticulado 2]],Tabela53[[#This Row],[Rede 2 reticulado 3]])</f>
        <v>1</v>
      </c>
      <c r="F70" s="1"/>
      <c r="G70" s="1">
        <f>MODE(Tabela53[[#This Row],[Rede 2 reticulado 1]],Tabela53[[#This Row],[Rede 2 reticulado 2]],Tabela53[[#This Row],[Rede 2 reticulado 3]])</f>
        <v>1</v>
      </c>
    </row>
    <row r="71" spans="1:7" x14ac:dyDescent="0.25">
      <c r="A71" s="1">
        <v>69</v>
      </c>
      <c r="B71" s="1">
        <v>1</v>
      </c>
      <c r="C71" s="1">
        <v>1</v>
      </c>
      <c r="D71" s="1">
        <v>1</v>
      </c>
      <c r="E71" s="1">
        <f>MODE(Tabela53[[#This Row],[Rede 2 reticulado 1]],Tabela53[[#This Row],[Rede 2 reticulado 2]],Tabela53[[#This Row],[Rede 2 reticulado 3]])</f>
        <v>1</v>
      </c>
      <c r="F71" s="1"/>
      <c r="G71" s="1">
        <f>MODE(Tabela53[[#This Row],[Rede 2 reticulado 1]],Tabela53[[#This Row],[Rede 2 reticulado 2]],Tabela53[[#This Row],[Rede 2 reticulado 3]])</f>
        <v>1</v>
      </c>
    </row>
    <row r="72" spans="1:7" x14ac:dyDescent="0.25">
      <c r="A72" s="1">
        <v>70</v>
      </c>
      <c r="B72" s="1">
        <v>2</v>
      </c>
      <c r="C72" s="1">
        <v>1</v>
      </c>
      <c r="D72" s="1">
        <v>1</v>
      </c>
      <c r="E72" s="1">
        <f>MODE(Tabela53[[#This Row],[Rede 2 reticulado 1]],Tabela53[[#This Row],[Rede 2 reticulado 2]],Tabela53[[#This Row],[Rede 2 reticulado 3]])</f>
        <v>1</v>
      </c>
      <c r="F72" s="1"/>
      <c r="G72" s="1">
        <f>MODE(Tabela53[[#This Row],[Rede 2 reticulado 1]],Tabela53[[#This Row],[Rede 2 reticulado 2]],Tabela53[[#This Row],[Rede 2 reticulado 3]])</f>
        <v>1</v>
      </c>
    </row>
    <row r="73" spans="1:7" x14ac:dyDescent="0.25">
      <c r="A73" s="1">
        <v>71</v>
      </c>
      <c r="B73" s="1">
        <v>1</v>
      </c>
      <c r="C73" s="1">
        <v>2</v>
      </c>
      <c r="D73" s="1">
        <v>2</v>
      </c>
      <c r="E73" s="1">
        <f>MODE(Tabela53[[#This Row],[Rede 2 reticulado 1]],Tabela53[[#This Row],[Rede 2 reticulado 2]],Tabela53[[#This Row],[Rede 2 reticulado 3]])</f>
        <v>2</v>
      </c>
      <c r="F73" s="1"/>
      <c r="G73" s="1">
        <f>MODE(Tabela53[[#This Row],[Rede 2 reticulado 1]],Tabela53[[#This Row],[Rede 2 reticulado 2]],Tabela53[[#This Row],[Rede 2 reticulado 3]])</f>
        <v>2</v>
      </c>
    </row>
    <row r="74" spans="1:7" x14ac:dyDescent="0.25">
      <c r="A74" s="1">
        <v>72</v>
      </c>
      <c r="B74" s="1">
        <v>2</v>
      </c>
      <c r="C74" s="1">
        <v>2</v>
      </c>
      <c r="D74" s="1">
        <v>2</v>
      </c>
      <c r="E74" s="1">
        <f>MODE(Tabela53[[#This Row],[Rede 2 reticulado 1]],Tabela53[[#This Row],[Rede 2 reticulado 2]],Tabela53[[#This Row],[Rede 2 reticulado 3]])</f>
        <v>2</v>
      </c>
      <c r="F74" s="1"/>
      <c r="G74" s="1">
        <f>MODE(Tabela53[[#This Row],[Rede 2 reticulado 1]],Tabela53[[#This Row],[Rede 2 reticulado 2]],Tabela53[[#This Row],[Rede 2 reticulado 3]])</f>
        <v>2</v>
      </c>
    </row>
    <row r="75" spans="1:7" x14ac:dyDescent="0.25">
      <c r="A75" s="1">
        <v>73</v>
      </c>
      <c r="B75" s="1">
        <v>2</v>
      </c>
      <c r="C75" s="1">
        <v>2</v>
      </c>
      <c r="D75" s="1">
        <v>2</v>
      </c>
      <c r="E75" s="1">
        <f>MODE(Tabela53[[#This Row],[Rede 2 reticulado 1]],Tabela53[[#This Row],[Rede 2 reticulado 2]],Tabela53[[#This Row],[Rede 2 reticulado 3]])</f>
        <v>2</v>
      </c>
      <c r="F75" s="1"/>
      <c r="G75" s="1">
        <f>MODE(Tabela53[[#This Row],[Rede 2 reticulado 1]],Tabela53[[#This Row],[Rede 2 reticulado 2]],Tabela53[[#This Row],[Rede 2 reticulado 3]])</f>
        <v>2</v>
      </c>
    </row>
    <row r="76" spans="1:7" x14ac:dyDescent="0.25">
      <c r="A76" s="3">
        <v>74</v>
      </c>
      <c r="B76" s="3">
        <v>3</v>
      </c>
      <c r="C76" s="1">
        <v>2</v>
      </c>
      <c r="D76" s="1">
        <v>2</v>
      </c>
      <c r="E76" s="1">
        <f>MODE(Tabela53[[#This Row],[Rede 2 reticulado 1]],Tabela53[[#This Row],[Rede 2 reticulado 2]],Tabela53[[#This Row],[Rede 2 reticulado 3]])</f>
        <v>2</v>
      </c>
      <c r="F76" s="1"/>
      <c r="G76" s="1">
        <f>MODE(Tabela53[[#This Row],[Rede 2 reticulado 1]],Tabela53[[#This Row],[Rede 2 reticulado 2]],Tabela53[[#This Row],[Rede 2 reticulado 3]])</f>
        <v>2</v>
      </c>
    </row>
    <row r="77" spans="1:7" x14ac:dyDescent="0.25">
      <c r="A77" s="1">
        <v>75</v>
      </c>
      <c r="B77" s="1">
        <v>2</v>
      </c>
      <c r="C77" s="1">
        <v>2</v>
      </c>
      <c r="D77" s="1">
        <v>2</v>
      </c>
      <c r="E77" s="1">
        <f>MODE(Tabela53[[#This Row],[Rede 2 reticulado 1]],Tabela53[[#This Row],[Rede 2 reticulado 2]],Tabela53[[#This Row],[Rede 2 reticulado 3]])</f>
        <v>2</v>
      </c>
      <c r="F77" s="1"/>
      <c r="G77" s="1">
        <f>MODE(Tabela53[[#This Row],[Rede 2 reticulado 1]],Tabela53[[#This Row],[Rede 2 reticulado 2]],Tabela53[[#This Row],[Rede 2 reticulado 3]])</f>
        <v>2</v>
      </c>
    </row>
    <row r="78" spans="1:7" x14ac:dyDescent="0.25">
      <c r="A78" s="1">
        <v>76</v>
      </c>
      <c r="B78" s="1">
        <v>2</v>
      </c>
      <c r="C78" s="1">
        <v>2</v>
      </c>
      <c r="D78" s="1">
        <v>2</v>
      </c>
      <c r="E78" s="1">
        <f>MODE(Tabela53[[#This Row],[Rede 2 reticulado 1]],Tabela53[[#This Row],[Rede 2 reticulado 2]],Tabela53[[#This Row],[Rede 2 reticulado 3]])</f>
        <v>2</v>
      </c>
      <c r="F78" s="1"/>
      <c r="G78" s="1">
        <f>MODE(Tabela53[[#This Row],[Rede 2 reticulado 1]],Tabela53[[#This Row],[Rede 2 reticulado 2]],Tabela53[[#This Row],[Rede 2 reticulado 3]])</f>
        <v>2</v>
      </c>
    </row>
    <row r="79" spans="1:7" x14ac:dyDescent="0.25">
      <c r="A79" s="1">
        <v>77</v>
      </c>
      <c r="B79" s="1">
        <v>2</v>
      </c>
      <c r="C79" s="1">
        <v>2</v>
      </c>
      <c r="D79" s="1">
        <v>2</v>
      </c>
      <c r="E79" s="1">
        <f>MODE(Tabela53[[#This Row],[Rede 2 reticulado 1]],Tabela53[[#This Row],[Rede 2 reticulado 2]],Tabela53[[#This Row],[Rede 2 reticulado 3]])</f>
        <v>2</v>
      </c>
      <c r="F79" s="1"/>
      <c r="G79" s="1">
        <f>MODE(Tabela53[[#This Row],[Rede 2 reticulado 1]],Tabela53[[#This Row],[Rede 2 reticulado 2]],Tabela53[[#This Row],[Rede 2 reticulado 3]])</f>
        <v>2</v>
      </c>
    </row>
    <row r="80" spans="1:7" x14ac:dyDescent="0.25">
      <c r="A80" s="2">
        <v>78</v>
      </c>
      <c r="B80" s="2">
        <v>2</v>
      </c>
      <c r="C80" s="2">
        <v>3</v>
      </c>
      <c r="D80" s="2">
        <v>4</v>
      </c>
      <c r="E80" s="1" t="e">
        <f>MODE(Tabela53[[#This Row],[Rede 2 reticulado 1]],Tabela53[[#This Row],[Rede 2 reticulado 2]],Tabela53[[#This Row],[Rede 2 reticulado 3]])</f>
        <v>#N/A</v>
      </c>
      <c r="F80" s="1">
        <v>2</v>
      </c>
      <c r="G80" s="1">
        <f>MODE(Tabela53[[#This Row],[Rede 2 reticulado 1]],Tabela53[[#This Row],[Rede 2 reticulado 2]],Tabela53[[#This Row],[Rede 2 reticulado 3]],Tabela53[[#This Row],[Rede 2 desempate]])</f>
        <v>2</v>
      </c>
    </row>
    <row r="81" spans="1:7" x14ac:dyDescent="0.25">
      <c r="A81" s="1">
        <v>79</v>
      </c>
      <c r="B81" s="1">
        <v>1</v>
      </c>
      <c r="C81" s="1">
        <v>1</v>
      </c>
      <c r="D81" s="1">
        <v>1</v>
      </c>
      <c r="E81" s="1">
        <f>MODE(Tabela53[[#This Row],[Rede 2 reticulado 1]],Tabela53[[#This Row],[Rede 2 reticulado 2]],Tabela53[[#This Row],[Rede 2 reticulado 3]])</f>
        <v>1</v>
      </c>
      <c r="F81" s="1"/>
      <c r="G81" s="1">
        <f>MODE(Tabela53[[#This Row],[Rede 2 reticulado 1]],Tabela53[[#This Row],[Rede 2 reticulado 2]],Tabela53[[#This Row],[Rede 2 reticulado 3]])</f>
        <v>1</v>
      </c>
    </row>
    <row r="82" spans="1:7" x14ac:dyDescent="0.25">
      <c r="A82" s="1">
        <v>80</v>
      </c>
      <c r="B82" s="1">
        <v>1</v>
      </c>
      <c r="C82" s="1">
        <v>1</v>
      </c>
      <c r="D82" s="1">
        <v>1</v>
      </c>
      <c r="E82" s="1">
        <f>MODE(Tabela53[[#This Row],[Rede 2 reticulado 1]],Tabela53[[#This Row],[Rede 2 reticulado 2]],Tabela53[[#This Row],[Rede 2 reticulado 3]])</f>
        <v>1</v>
      </c>
      <c r="F82" s="1"/>
      <c r="G82" s="1">
        <f>MODE(Tabela53[[#This Row],[Rede 2 reticulado 1]],Tabela53[[#This Row],[Rede 2 reticulado 2]],Tabela53[[#This Row],[Rede 2 reticulado 3]])</f>
        <v>1</v>
      </c>
    </row>
    <row r="83" spans="1:7" x14ac:dyDescent="0.25">
      <c r="A83" s="1">
        <v>81</v>
      </c>
      <c r="B83" s="1">
        <v>2</v>
      </c>
      <c r="C83" s="1">
        <v>1</v>
      </c>
      <c r="D83" s="1">
        <v>1</v>
      </c>
      <c r="E83" s="1">
        <f>MODE(Tabela53[[#This Row],[Rede 2 reticulado 1]],Tabela53[[#This Row],[Rede 2 reticulado 2]],Tabela53[[#This Row],[Rede 2 reticulado 3]])</f>
        <v>1</v>
      </c>
      <c r="F83" s="1"/>
      <c r="G83" s="1">
        <f>MODE(Tabela53[[#This Row],[Rede 2 reticulado 1]],Tabela53[[#This Row],[Rede 2 reticulado 2]],Tabela53[[#This Row],[Rede 2 reticulado 3]])</f>
        <v>1</v>
      </c>
    </row>
    <row r="84" spans="1:7" x14ac:dyDescent="0.25">
      <c r="A84" s="1">
        <v>82</v>
      </c>
      <c r="B84" s="1">
        <v>2</v>
      </c>
      <c r="C84" s="1">
        <v>2</v>
      </c>
      <c r="D84" s="1">
        <v>2</v>
      </c>
      <c r="E84" s="1">
        <f>MODE(Tabela53[[#This Row],[Rede 2 reticulado 1]],Tabela53[[#This Row],[Rede 2 reticulado 2]],Tabela53[[#This Row],[Rede 2 reticulado 3]])</f>
        <v>2</v>
      </c>
      <c r="F84" s="1"/>
      <c r="G84" s="1">
        <f>MODE(Tabela53[[#This Row],[Rede 2 reticulado 1]],Tabela53[[#This Row],[Rede 2 reticulado 2]],Tabela53[[#This Row],[Rede 2 reticulado 3]])</f>
        <v>2</v>
      </c>
    </row>
    <row r="85" spans="1:7" x14ac:dyDescent="0.25">
      <c r="A85" s="1">
        <v>83</v>
      </c>
      <c r="B85" s="1">
        <v>2</v>
      </c>
      <c r="C85" s="1">
        <v>1</v>
      </c>
      <c r="D85" s="1">
        <v>1</v>
      </c>
      <c r="E85" s="1">
        <f>MODE(Tabela53[[#This Row],[Rede 2 reticulado 1]],Tabela53[[#This Row],[Rede 2 reticulado 2]],Tabela53[[#This Row],[Rede 2 reticulado 3]])</f>
        <v>1</v>
      </c>
      <c r="F85" s="1"/>
      <c r="G85" s="1">
        <f>MODE(Tabela53[[#This Row],[Rede 2 reticulado 1]],Tabela53[[#This Row],[Rede 2 reticulado 2]],Tabela53[[#This Row],[Rede 2 reticulado 3]])</f>
        <v>1</v>
      </c>
    </row>
    <row r="86" spans="1:7" x14ac:dyDescent="0.25">
      <c r="A86" s="1">
        <v>84</v>
      </c>
      <c r="B86" s="1">
        <v>1</v>
      </c>
      <c r="C86" s="1">
        <v>1</v>
      </c>
      <c r="D86" s="1">
        <v>1</v>
      </c>
      <c r="E86" s="1">
        <f>MODE(Tabela53[[#This Row],[Rede 2 reticulado 1]],Tabela53[[#This Row],[Rede 2 reticulado 2]],Tabela53[[#This Row],[Rede 2 reticulado 3]])</f>
        <v>1</v>
      </c>
      <c r="F86" s="1"/>
      <c r="G86" s="1">
        <f>MODE(Tabela53[[#This Row],[Rede 2 reticulado 1]],Tabela53[[#This Row],[Rede 2 reticulado 2]],Tabela53[[#This Row],[Rede 2 reticulado 3]])</f>
        <v>1</v>
      </c>
    </row>
    <row r="87" spans="1:7" x14ac:dyDescent="0.25">
      <c r="A87" s="1">
        <v>85</v>
      </c>
      <c r="B87" s="1">
        <v>1</v>
      </c>
      <c r="C87" s="1">
        <v>1</v>
      </c>
      <c r="D87" s="1">
        <v>1</v>
      </c>
      <c r="E87" s="1">
        <f>MODE(Tabela53[[#This Row],[Rede 2 reticulado 1]],Tabela53[[#This Row],[Rede 2 reticulado 2]],Tabela53[[#This Row],[Rede 2 reticulado 3]])</f>
        <v>1</v>
      </c>
      <c r="F87" s="1"/>
      <c r="G87" s="1">
        <f>MODE(Tabela53[[#This Row],[Rede 2 reticulado 1]],Tabela53[[#This Row],[Rede 2 reticulado 2]],Tabela53[[#This Row],[Rede 2 reticulado 3]])</f>
        <v>1</v>
      </c>
    </row>
    <row r="88" spans="1:7" x14ac:dyDescent="0.25">
      <c r="A88" s="3">
        <v>86</v>
      </c>
      <c r="B88" s="3">
        <v>3</v>
      </c>
      <c r="C88" s="1">
        <v>3</v>
      </c>
      <c r="D88" s="1">
        <v>3</v>
      </c>
      <c r="E88" s="1">
        <f>MODE(Tabela53[[#This Row],[Rede 2 reticulado 1]],Tabela53[[#This Row],[Rede 2 reticulado 2]],Tabela53[[#This Row],[Rede 2 reticulado 3]])</f>
        <v>3</v>
      </c>
      <c r="F88" s="1"/>
      <c r="G88" s="1">
        <f>MODE(Tabela53[[#This Row],[Rede 2 reticulado 1]],Tabela53[[#This Row],[Rede 2 reticulado 2]],Tabela53[[#This Row],[Rede 2 reticulado 3]])</f>
        <v>3</v>
      </c>
    </row>
    <row r="89" spans="1:7" x14ac:dyDescent="0.25">
      <c r="A89" s="3">
        <v>87</v>
      </c>
      <c r="B89" s="3">
        <v>1</v>
      </c>
      <c r="C89" s="1">
        <v>2</v>
      </c>
      <c r="D89" s="1">
        <v>2</v>
      </c>
      <c r="E89" s="1">
        <f>MODE(Tabela53[[#This Row],[Rede 2 reticulado 1]],Tabela53[[#This Row],[Rede 2 reticulado 2]],Tabela53[[#This Row],[Rede 2 reticulado 3]])</f>
        <v>2</v>
      </c>
      <c r="F89" s="1"/>
      <c r="G89" s="1">
        <f>MODE(Tabela53[[#This Row],[Rede 2 reticulado 1]],Tabela53[[#This Row],[Rede 2 reticulado 2]],Tabela53[[#This Row],[Rede 2 reticulado 3]])</f>
        <v>2</v>
      </c>
    </row>
    <row r="90" spans="1:7" x14ac:dyDescent="0.25">
      <c r="A90" s="3">
        <v>88</v>
      </c>
      <c r="B90" s="3">
        <v>3</v>
      </c>
      <c r="C90" s="1">
        <v>3</v>
      </c>
      <c r="D90" s="1">
        <v>3</v>
      </c>
      <c r="E90" s="1">
        <f>MODE(Tabela53[[#This Row],[Rede 2 reticulado 1]],Tabela53[[#This Row],[Rede 2 reticulado 2]],Tabela53[[#This Row],[Rede 2 reticulado 3]])</f>
        <v>3</v>
      </c>
      <c r="F90" s="1"/>
      <c r="G90" s="1">
        <f>MODE(Tabela53[[#This Row],[Rede 2 reticulado 1]],Tabela53[[#This Row],[Rede 2 reticulado 2]],Tabela53[[#This Row],[Rede 2 reticulado 3]])</f>
        <v>3</v>
      </c>
    </row>
    <row r="91" spans="1:7" x14ac:dyDescent="0.25">
      <c r="A91" s="3">
        <v>89</v>
      </c>
      <c r="B91" s="3">
        <v>3</v>
      </c>
      <c r="C91" s="1">
        <v>2</v>
      </c>
      <c r="D91" s="1">
        <v>2</v>
      </c>
      <c r="E91" s="1">
        <f>MODE(Tabela53[[#This Row],[Rede 2 reticulado 1]],Tabela53[[#This Row],[Rede 2 reticulado 2]],Tabela53[[#This Row],[Rede 2 reticulado 3]])</f>
        <v>2</v>
      </c>
      <c r="F91" s="1"/>
      <c r="G91" s="1">
        <f>MODE(Tabela53[[#This Row],[Rede 2 reticulado 1]],Tabela53[[#This Row],[Rede 2 reticulado 2]],Tabela53[[#This Row],[Rede 2 reticulado 3]])</f>
        <v>2</v>
      </c>
    </row>
    <row r="92" spans="1:7" x14ac:dyDescent="0.25">
      <c r="A92" s="3">
        <v>90</v>
      </c>
      <c r="B92" s="3">
        <v>3</v>
      </c>
      <c r="C92" s="1">
        <v>3</v>
      </c>
      <c r="D92" s="1">
        <v>3</v>
      </c>
      <c r="E92" s="1">
        <f>MODE(Tabela53[[#This Row],[Rede 2 reticulado 1]],Tabela53[[#This Row],[Rede 2 reticulado 2]],Tabela53[[#This Row],[Rede 2 reticulado 3]])</f>
        <v>3</v>
      </c>
      <c r="F92" s="1"/>
      <c r="G92" s="1">
        <f>MODE(Tabela53[[#This Row],[Rede 2 reticulado 1]],Tabela53[[#This Row],[Rede 2 reticulado 2]],Tabela53[[#This Row],[Rede 2 reticulado 3]])</f>
        <v>3</v>
      </c>
    </row>
    <row r="93" spans="1:7" x14ac:dyDescent="0.25">
      <c r="A93" s="3">
        <v>91</v>
      </c>
      <c r="B93" s="3">
        <v>2</v>
      </c>
      <c r="C93" s="1">
        <v>2</v>
      </c>
      <c r="D93" s="1">
        <v>2</v>
      </c>
      <c r="E93" s="1">
        <f>MODE(Tabela53[[#This Row],[Rede 2 reticulado 1]],Tabela53[[#This Row],[Rede 2 reticulado 2]],Tabela53[[#This Row],[Rede 2 reticulado 3]])</f>
        <v>2</v>
      </c>
      <c r="F93" s="1"/>
      <c r="G93" s="1">
        <f>MODE(Tabela53[[#This Row],[Rede 2 reticulado 1]],Tabela53[[#This Row],[Rede 2 reticulado 2]],Tabela53[[#This Row],[Rede 2 reticulado 3]])</f>
        <v>2</v>
      </c>
    </row>
    <row r="94" spans="1:7" x14ac:dyDescent="0.25">
      <c r="A94" s="3">
        <v>92</v>
      </c>
      <c r="B94" s="3">
        <v>3</v>
      </c>
      <c r="C94" s="1">
        <v>2</v>
      </c>
      <c r="D94" s="1">
        <v>2</v>
      </c>
      <c r="E94" s="1">
        <f>MODE(Tabela53[[#This Row],[Rede 2 reticulado 1]],Tabela53[[#This Row],[Rede 2 reticulado 2]],Tabela53[[#This Row],[Rede 2 reticulado 3]])</f>
        <v>2</v>
      </c>
      <c r="F94" s="1"/>
      <c r="G94" s="1">
        <f>MODE(Tabela53[[#This Row],[Rede 2 reticulado 1]],Tabela53[[#This Row],[Rede 2 reticulado 2]],Tabela53[[#This Row],[Rede 2 reticulado 3]])</f>
        <v>2</v>
      </c>
    </row>
    <row r="95" spans="1:7" x14ac:dyDescent="0.25">
      <c r="A95" s="3">
        <v>93</v>
      </c>
      <c r="B95" s="3">
        <v>1</v>
      </c>
      <c r="C95" s="1">
        <v>2</v>
      </c>
      <c r="D95" s="1">
        <v>2</v>
      </c>
      <c r="E95" s="1">
        <f>MODE(Tabela53[[#This Row],[Rede 2 reticulado 1]],Tabela53[[#This Row],[Rede 2 reticulado 2]],Tabela53[[#This Row],[Rede 2 reticulado 3]])</f>
        <v>2</v>
      </c>
      <c r="F95" s="1"/>
      <c r="G95" s="1">
        <f>MODE(Tabela53[[#This Row],[Rede 2 reticulado 1]],Tabela53[[#This Row],[Rede 2 reticulado 2]],Tabela53[[#This Row],[Rede 2 reticulado 3]])</f>
        <v>2</v>
      </c>
    </row>
    <row r="96" spans="1:7" x14ac:dyDescent="0.25">
      <c r="A96" s="3">
        <v>94</v>
      </c>
      <c r="B96" s="3">
        <v>3</v>
      </c>
      <c r="C96" s="1">
        <v>3</v>
      </c>
      <c r="D96" s="1">
        <v>3</v>
      </c>
      <c r="E96" s="1">
        <f>MODE(Tabela53[[#This Row],[Rede 2 reticulado 1]],Tabela53[[#This Row],[Rede 2 reticulado 2]],Tabela53[[#This Row],[Rede 2 reticulado 3]])</f>
        <v>3</v>
      </c>
      <c r="F96" s="1"/>
      <c r="G96" s="1">
        <f>MODE(Tabela53[[#This Row],[Rede 2 reticulado 1]],Tabela53[[#This Row],[Rede 2 reticulado 2]],Tabela53[[#This Row],[Rede 2 reticulado 3]])</f>
        <v>3</v>
      </c>
    </row>
    <row r="97" spans="1:7" x14ac:dyDescent="0.25">
      <c r="A97" s="3">
        <v>95</v>
      </c>
      <c r="B97" s="3">
        <v>1</v>
      </c>
      <c r="C97" s="1">
        <v>2</v>
      </c>
      <c r="D97" s="1">
        <v>2</v>
      </c>
      <c r="E97" s="1">
        <f>MODE(Tabela53[[#This Row],[Rede 2 reticulado 1]],Tabela53[[#This Row],[Rede 2 reticulado 2]],Tabela53[[#This Row],[Rede 2 reticulado 3]])</f>
        <v>2</v>
      </c>
      <c r="F97" s="1"/>
      <c r="G97" s="1">
        <f>MODE(Tabela53[[#This Row],[Rede 2 reticulado 1]],Tabela53[[#This Row],[Rede 2 reticulado 2]],Tabela53[[#This Row],[Rede 2 reticulado 3]])</f>
        <v>2</v>
      </c>
    </row>
    <row r="98" spans="1:7" x14ac:dyDescent="0.25">
      <c r="A98" s="3">
        <v>96</v>
      </c>
      <c r="B98" s="3">
        <v>2</v>
      </c>
      <c r="C98" s="1">
        <v>2</v>
      </c>
      <c r="D98" s="1">
        <v>2</v>
      </c>
      <c r="E98" s="1">
        <f>MODE(Tabela53[[#This Row],[Rede 2 reticulado 1]],Tabela53[[#This Row],[Rede 2 reticulado 2]],Tabela53[[#This Row],[Rede 2 reticulado 3]])</f>
        <v>2</v>
      </c>
      <c r="F98" s="1"/>
      <c r="G98" s="1">
        <f>MODE(Tabela53[[#This Row],[Rede 2 reticulado 1]],Tabela53[[#This Row],[Rede 2 reticulado 2]],Tabela53[[#This Row],[Rede 2 reticulado 3]])</f>
        <v>2</v>
      </c>
    </row>
    <row r="99" spans="1:7" x14ac:dyDescent="0.25">
      <c r="A99" s="3">
        <v>97</v>
      </c>
      <c r="B99" s="3">
        <v>2</v>
      </c>
      <c r="C99" s="1">
        <v>4</v>
      </c>
      <c r="D99" s="1">
        <v>4</v>
      </c>
      <c r="E99" s="1">
        <f>MODE(Tabela53[[#This Row],[Rede 2 reticulado 1]],Tabela53[[#This Row],[Rede 2 reticulado 2]],Tabela53[[#This Row],[Rede 2 reticulado 3]])</f>
        <v>4</v>
      </c>
      <c r="F99" s="1"/>
      <c r="G99" s="1">
        <f>MODE(Tabela53[[#This Row],[Rede 2 reticulado 1]],Tabela53[[#This Row],[Rede 2 reticulado 2]],Tabela53[[#This Row],[Rede 2 reticulado 3]])</f>
        <v>4</v>
      </c>
    </row>
    <row r="100" spans="1:7" x14ac:dyDescent="0.25">
      <c r="A100" s="3">
        <v>98</v>
      </c>
      <c r="B100" s="3">
        <v>3</v>
      </c>
      <c r="C100" s="1">
        <v>2</v>
      </c>
      <c r="D100" s="1">
        <v>2</v>
      </c>
      <c r="E100" s="1">
        <f>MODE(Tabela53[[#This Row],[Rede 2 reticulado 1]],Tabela53[[#This Row],[Rede 2 reticulado 2]],Tabela53[[#This Row],[Rede 2 reticulado 3]])</f>
        <v>2</v>
      </c>
      <c r="F100" s="1"/>
      <c r="G100" s="1">
        <f>MODE(Tabela53[[#This Row],[Rede 2 reticulado 1]],Tabela53[[#This Row],[Rede 2 reticulado 2]],Tabela53[[#This Row],[Rede 2 reticulado 3]])</f>
        <v>2</v>
      </c>
    </row>
    <row r="101" spans="1:7" x14ac:dyDescent="0.25">
      <c r="A101" s="3">
        <v>99</v>
      </c>
      <c r="B101" s="3">
        <v>2</v>
      </c>
      <c r="C101" s="1">
        <v>2</v>
      </c>
      <c r="D101" s="1">
        <v>2</v>
      </c>
      <c r="E101" s="1">
        <f>MODE(Tabela53[[#This Row],[Rede 2 reticulado 1]],Tabela53[[#This Row],[Rede 2 reticulado 2]],Tabela53[[#This Row],[Rede 2 reticulado 3]])</f>
        <v>2</v>
      </c>
      <c r="F101" s="1"/>
      <c r="G101" s="1">
        <f>MODE(Tabela53[[#This Row],[Rede 2 reticulado 1]],Tabela53[[#This Row],[Rede 2 reticulado 2]],Tabela53[[#This Row],[Rede 2 reticulado 3]])</f>
        <v>2</v>
      </c>
    </row>
    <row r="102" spans="1:7" x14ac:dyDescent="0.25">
      <c r="A102" s="3">
        <v>100</v>
      </c>
      <c r="B102" s="3">
        <v>3</v>
      </c>
      <c r="C102" s="1">
        <v>2</v>
      </c>
      <c r="D102" s="1">
        <v>3</v>
      </c>
      <c r="E102" s="1">
        <f>MODE(Tabela53[[#This Row],[Rede 2 reticulado 1]],Tabela53[[#This Row],[Rede 2 reticulado 2]],Tabela53[[#This Row],[Rede 2 reticulado 3]])</f>
        <v>3</v>
      </c>
      <c r="F102" s="1"/>
      <c r="G102" s="1">
        <f>MODE(Tabela53[[#This Row],[Rede 2 reticulado 1]],Tabela53[[#This Row],[Rede 2 reticulado 2]],Tabela53[[#This Row],[Rede 2 reticulado 3]])</f>
        <v>3</v>
      </c>
    </row>
    <row r="103" spans="1:7" x14ac:dyDescent="0.25">
      <c r="A103" s="3">
        <v>101</v>
      </c>
      <c r="B103" s="3">
        <v>3</v>
      </c>
      <c r="C103" s="1">
        <v>3</v>
      </c>
      <c r="D103" s="1">
        <v>3</v>
      </c>
      <c r="E103" s="1">
        <f>MODE(Tabela53[[#This Row],[Rede 2 reticulado 1]],Tabela53[[#This Row],[Rede 2 reticulado 2]],Tabela53[[#This Row],[Rede 2 reticulado 3]])</f>
        <v>3</v>
      </c>
      <c r="F103" s="1"/>
      <c r="G103" s="1">
        <f>MODE(Tabela53[[#This Row],[Rede 2 reticulado 1]],Tabela53[[#This Row],[Rede 2 reticulado 2]],Tabela53[[#This Row],[Rede 2 reticulado 3]])</f>
        <v>3</v>
      </c>
    </row>
    <row r="104" spans="1:7" x14ac:dyDescent="0.25">
      <c r="A104" s="3">
        <v>102</v>
      </c>
      <c r="B104" s="3">
        <v>4</v>
      </c>
      <c r="C104" s="1">
        <v>3</v>
      </c>
      <c r="D104" s="1">
        <v>3</v>
      </c>
      <c r="E104" s="1">
        <f>MODE(Tabela53[[#This Row],[Rede 2 reticulado 1]],Tabela53[[#This Row],[Rede 2 reticulado 2]],Tabela53[[#This Row],[Rede 2 reticulado 3]])</f>
        <v>3</v>
      </c>
      <c r="F104" s="1"/>
      <c r="G104" s="1">
        <f>MODE(Tabela53[[#This Row],[Rede 2 reticulado 1]],Tabela53[[#This Row],[Rede 2 reticulado 2]],Tabela53[[#This Row],[Rede 2 reticulado 3]])</f>
        <v>3</v>
      </c>
    </row>
    <row r="105" spans="1:7" x14ac:dyDescent="0.25">
      <c r="A105" s="3">
        <v>103</v>
      </c>
      <c r="B105" s="3">
        <v>1</v>
      </c>
      <c r="C105" s="1">
        <v>2</v>
      </c>
      <c r="D105" s="1">
        <v>2</v>
      </c>
      <c r="E105" s="1">
        <f>MODE(Tabela53[[#This Row],[Rede 2 reticulado 1]],Tabela53[[#This Row],[Rede 2 reticulado 2]],Tabela53[[#This Row],[Rede 2 reticulado 3]])</f>
        <v>2</v>
      </c>
      <c r="F105" s="1"/>
      <c r="G105" s="1">
        <f>MODE(Tabela53[[#This Row],[Rede 2 reticulado 1]],Tabela53[[#This Row],[Rede 2 reticulado 2]],Tabela53[[#This Row],[Rede 2 reticulado 3]])</f>
        <v>2</v>
      </c>
    </row>
    <row r="106" spans="1:7" x14ac:dyDescent="0.25">
      <c r="A106" s="3">
        <v>104</v>
      </c>
      <c r="B106" s="3">
        <v>3</v>
      </c>
      <c r="C106" s="1">
        <v>4</v>
      </c>
      <c r="D106" s="1">
        <v>4</v>
      </c>
      <c r="E106" s="1">
        <f>MODE(Tabela53[[#This Row],[Rede 2 reticulado 1]],Tabela53[[#This Row],[Rede 2 reticulado 2]],Tabela53[[#This Row],[Rede 2 reticulado 3]])</f>
        <v>4</v>
      </c>
      <c r="F106" s="1"/>
      <c r="G106" s="1">
        <f>MODE(Tabela53[[#This Row],[Rede 2 reticulado 1]],Tabela53[[#This Row],[Rede 2 reticulado 2]],Tabela53[[#This Row],[Rede 2 reticulado 3]])</f>
        <v>4</v>
      </c>
    </row>
    <row r="107" spans="1:7" x14ac:dyDescent="0.25">
      <c r="A107" s="3">
        <v>105</v>
      </c>
      <c r="B107" s="3">
        <v>3</v>
      </c>
      <c r="C107" s="1">
        <v>3</v>
      </c>
      <c r="D107" s="1">
        <v>3</v>
      </c>
      <c r="E107" s="1">
        <f>MODE(Tabela53[[#This Row],[Rede 2 reticulado 1]],Tabela53[[#This Row],[Rede 2 reticulado 2]],Tabela53[[#This Row],[Rede 2 reticulado 3]])</f>
        <v>3</v>
      </c>
      <c r="F107" s="1"/>
      <c r="G107" s="1">
        <f>MODE(Tabela53[[#This Row],[Rede 2 reticulado 1]],Tabela53[[#This Row],[Rede 2 reticulado 2]],Tabela53[[#This Row],[Rede 2 reticulado 3]])</f>
        <v>3</v>
      </c>
    </row>
    <row r="108" spans="1:7" x14ac:dyDescent="0.25">
      <c r="A108" s="3">
        <v>106</v>
      </c>
      <c r="B108" s="3">
        <v>3</v>
      </c>
      <c r="C108" s="1">
        <v>3</v>
      </c>
      <c r="D108" s="1">
        <v>3</v>
      </c>
      <c r="E108" s="1">
        <f>MODE(Tabela53[[#This Row],[Rede 2 reticulado 1]],Tabela53[[#This Row],[Rede 2 reticulado 2]],Tabela53[[#This Row],[Rede 2 reticulado 3]])</f>
        <v>3</v>
      </c>
      <c r="F108" s="1"/>
      <c r="G108" s="1">
        <f>MODE(Tabela53[[#This Row],[Rede 2 reticulado 1]],Tabela53[[#This Row],[Rede 2 reticulado 2]],Tabela53[[#This Row],[Rede 2 reticulado 3]])</f>
        <v>3</v>
      </c>
    </row>
    <row r="109" spans="1:7" x14ac:dyDescent="0.25">
      <c r="A109" s="1">
        <v>107</v>
      </c>
      <c r="B109" s="1">
        <v>2</v>
      </c>
      <c r="C109" s="1">
        <v>2</v>
      </c>
      <c r="D109" s="1">
        <v>2</v>
      </c>
      <c r="E109" s="1">
        <f>MODE(Tabela53[[#This Row],[Rede 2 reticulado 1]],Tabela53[[#This Row],[Rede 2 reticulado 2]],Tabela53[[#This Row],[Rede 2 reticulado 3]])</f>
        <v>2</v>
      </c>
      <c r="F109" s="1"/>
      <c r="G109" s="1">
        <f>MODE(Tabela53[[#This Row],[Rede 2 reticulado 1]],Tabela53[[#This Row],[Rede 2 reticulado 2]],Tabela53[[#This Row],[Rede 2 reticulado 3]])</f>
        <v>2</v>
      </c>
    </row>
    <row r="110" spans="1:7" x14ac:dyDescent="0.25">
      <c r="A110" s="3">
        <v>108</v>
      </c>
      <c r="B110" s="3">
        <v>3</v>
      </c>
      <c r="C110" s="1">
        <v>3</v>
      </c>
      <c r="D110" s="1">
        <v>3</v>
      </c>
      <c r="E110" s="1">
        <f>MODE(Tabela53[[#This Row],[Rede 2 reticulado 1]],Tabela53[[#This Row],[Rede 2 reticulado 2]],Tabela53[[#This Row],[Rede 2 reticulado 3]])</f>
        <v>3</v>
      </c>
      <c r="F110" s="1"/>
      <c r="G110" s="1">
        <f>MODE(Tabela53[[#This Row],[Rede 2 reticulado 1]],Tabela53[[#This Row],[Rede 2 reticulado 2]],Tabela53[[#This Row],[Rede 2 reticulado 3]])</f>
        <v>3</v>
      </c>
    </row>
    <row r="111" spans="1:7" x14ac:dyDescent="0.25">
      <c r="A111" s="3">
        <v>109</v>
      </c>
      <c r="B111" s="3">
        <v>2</v>
      </c>
      <c r="C111" s="1">
        <v>3</v>
      </c>
      <c r="D111" s="1">
        <v>3</v>
      </c>
      <c r="E111" s="1">
        <f>MODE(Tabela53[[#This Row],[Rede 2 reticulado 1]],Tabela53[[#This Row],[Rede 2 reticulado 2]],Tabela53[[#This Row],[Rede 2 reticulado 3]])</f>
        <v>3</v>
      </c>
      <c r="F111" s="1"/>
      <c r="G111" s="1">
        <f>MODE(Tabela53[[#This Row],[Rede 2 reticulado 1]],Tabela53[[#This Row],[Rede 2 reticulado 2]],Tabela53[[#This Row],[Rede 2 reticulado 3]])</f>
        <v>3</v>
      </c>
    </row>
    <row r="112" spans="1:7" x14ac:dyDescent="0.25">
      <c r="A112" s="3">
        <v>110</v>
      </c>
      <c r="B112" s="3">
        <v>3</v>
      </c>
      <c r="C112" s="1">
        <v>3</v>
      </c>
      <c r="D112" s="1">
        <v>3</v>
      </c>
      <c r="E112" s="1">
        <f>MODE(Tabela53[[#This Row],[Rede 2 reticulado 1]],Tabela53[[#This Row],[Rede 2 reticulado 2]],Tabela53[[#This Row],[Rede 2 reticulado 3]])</f>
        <v>3</v>
      </c>
      <c r="F112" s="1"/>
      <c r="G112" s="1">
        <f>MODE(Tabela53[[#This Row],[Rede 2 reticulado 1]],Tabela53[[#This Row],[Rede 2 reticulado 2]],Tabela53[[#This Row],[Rede 2 reticulado 3]])</f>
        <v>3</v>
      </c>
    </row>
    <row r="113" spans="1:7" x14ac:dyDescent="0.25">
      <c r="A113" s="1">
        <v>111</v>
      </c>
      <c r="B113" s="1">
        <v>1</v>
      </c>
      <c r="C113" s="1">
        <v>3</v>
      </c>
      <c r="D113" s="1">
        <v>1</v>
      </c>
      <c r="E113" s="1">
        <f>MODE(Tabela53[[#This Row],[Rede 2 reticulado 1]],Tabela53[[#This Row],[Rede 2 reticulado 2]],Tabela53[[#This Row],[Rede 2 reticulado 3]])</f>
        <v>1</v>
      </c>
      <c r="F113" s="1"/>
      <c r="G113" s="1">
        <f>MODE(Tabela53[[#This Row],[Rede 2 reticulado 1]],Tabela53[[#This Row],[Rede 2 reticulado 2]],Tabela53[[#This Row],[Rede 2 reticulado 3]])</f>
        <v>1</v>
      </c>
    </row>
    <row r="114" spans="1:7" x14ac:dyDescent="0.25">
      <c r="A114" s="1">
        <v>112</v>
      </c>
      <c r="B114" s="1">
        <v>2</v>
      </c>
      <c r="C114" s="1">
        <v>1</v>
      </c>
      <c r="D114" s="1">
        <v>2</v>
      </c>
      <c r="E114" s="1">
        <f>MODE(Tabela53[[#This Row],[Rede 2 reticulado 1]],Tabela53[[#This Row],[Rede 2 reticulado 2]],Tabela53[[#This Row],[Rede 2 reticulado 3]])</f>
        <v>2</v>
      </c>
      <c r="F114" s="1"/>
      <c r="G114" s="1">
        <f>MODE(Tabela53[[#This Row],[Rede 2 reticulado 1]],Tabela53[[#This Row],[Rede 2 reticulado 2]],Tabela53[[#This Row],[Rede 2 reticulado 3]])</f>
        <v>2</v>
      </c>
    </row>
    <row r="115" spans="1:7" x14ac:dyDescent="0.25">
      <c r="A115" s="1">
        <v>113</v>
      </c>
      <c r="B115" s="1">
        <v>2</v>
      </c>
      <c r="C115" s="1">
        <v>2</v>
      </c>
      <c r="D115" s="1">
        <v>2</v>
      </c>
      <c r="E115" s="1">
        <f>MODE(Tabela53[[#This Row],[Rede 2 reticulado 1]],Tabela53[[#This Row],[Rede 2 reticulado 2]],Tabela53[[#This Row],[Rede 2 reticulado 3]])</f>
        <v>2</v>
      </c>
      <c r="F115" s="1"/>
      <c r="G115" s="1">
        <f>MODE(Tabela53[[#This Row],[Rede 2 reticulado 1]],Tabela53[[#This Row],[Rede 2 reticulado 2]],Tabela53[[#This Row],[Rede 2 reticulado 3]])</f>
        <v>2</v>
      </c>
    </row>
    <row r="116" spans="1:7" x14ac:dyDescent="0.25">
      <c r="A116" s="1">
        <v>114</v>
      </c>
      <c r="B116" s="1">
        <v>2</v>
      </c>
      <c r="C116" s="1">
        <v>2</v>
      </c>
      <c r="D116" s="1">
        <v>2</v>
      </c>
      <c r="E116" s="1">
        <f>MODE(Tabela53[[#This Row],[Rede 2 reticulado 1]],Tabela53[[#This Row],[Rede 2 reticulado 2]],Tabela53[[#This Row],[Rede 2 reticulado 3]])</f>
        <v>2</v>
      </c>
      <c r="F116" s="1"/>
      <c r="G116" s="1">
        <f>MODE(Tabela53[[#This Row],[Rede 2 reticulado 1]],Tabela53[[#This Row],[Rede 2 reticulado 2]],Tabela53[[#This Row],[Rede 2 reticulado 3]])</f>
        <v>2</v>
      </c>
    </row>
    <row r="117" spans="1:7" x14ac:dyDescent="0.25">
      <c r="A117" s="1">
        <v>115</v>
      </c>
      <c r="B117" s="1">
        <v>2</v>
      </c>
      <c r="C117" s="1">
        <v>2</v>
      </c>
      <c r="D117" s="1">
        <v>2</v>
      </c>
      <c r="E117" s="1">
        <f>MODE(Tabela53[[#This Row],[Rede 2 reticulado 1]],Tabela53[[#This Row],[Rede 2 reticulado 2]],Tabela53[[#This Row],[Rede 2 reticulado 3]])</f>
        <v>2</v>
      </c>
      <c r="F117" s="1"/>
      <c r="G117" s="1">
        <f>MODE(Tabela53[[#This Row],[Rede 2 reticulado 1]],Tabela53[[#This Row],[Rede 2 reticulado 2]],Tabela53[[#This Row],[Rede 2 reticulado 3]])</f>
        <v>2</v>
      </c>
    </row>
    <row r="118" spans="1:7" x14ac:dyDescent="0.25">
      <c r="A118" s="1">
        <v>116</v>
      </c>
      <c r="B118" s="1">
        <v>2</v>
      </c>
      <c r="C118" s="1">
        <v>2</v>
      </c>
      <c r="D118" s="1">
        <v>2</v>
      </c>
      <c r="E118" s="1">
        <f>MODE(Tabela53[[#This Row],[Rede 2 reticulado 1]],Tabela53[[#This Row],[Rede 2 reticulado 2]],Tabela53[[#This Row],[Rede 2 reticulado 3]])</f>
        <v>2</v>
      </c>
      <c r="F118" s="1"/>
      <c r="G118" s="1">
        <f>MODE(Tabela53[[#This Row],[Rede 2 reticulado 1]],Tabela53[[#This Row],[Rede 2 reticulado 2]],Tabela53[[#This Row],[Rede 2 reticulado 3]])</f>
        <v>2</v>
      </c>
    </row>
    <row r="119" spans="1:7" x14ac:dyDescent="0.25">
      <c r="A119" s="1">
        <v>117</v>
      </c>
      <c r="B119" s="1">
        <v>1</v>
      </c>
      <c r="C119" s="1">
        <v>2</v>
      </c>
      <c r="D119" s="1">
        <v>2</v>
      </c>
      <c r="E119" s="1">
        <f>MODE(Tabela53[[#This Row],[Rede 2 reticulado 1]],Tabela53[[#This Row],[Rede 2 reticulado 2]],Tabela53[[#This Row],[Rede 2 reticulado 3]])</f>
        <v>2</v>
      </c>
      <c r="F119" s="1"/>
      <c r="G119" s="1">
        <f>MODE(Tabela53[[#This Row],[Rede 2 reticulado 1]],Tabela53[[#This Row],[Rede 2 reticulado 2]],Tabela53[[#This Row],[Rede 2 reticulado 3]])</f>
        <v>2</v>
      </c>
    </row>
    <row r="120" spans="1:7" x14ac:dyDescent="0.25">
      <c r="A120" s="3">
        <v>118</v>
      </c>
      <c r="B120" s="3">
        <v>3</v>
      </c>
      <c r="C120" s="3">
        <v>2</v>
      </c>
      <c r="D120" s="3">
        <v>2</v>
      </c>
      <c r="E120" s="3">
        <f>MODE(Tabela53[[#This Row],[Rede 2 reticulado 1]],Tabela53[[#This Row],[Rede 2 reticulado 2]],Tabela53[[#This Row],[Rede 2 reticulado 3]])</f>
        <v>2</v>
      </c>
      <c r="F120" s="1"/>
      <c r="G120" s="1">
        <f>MODE(Tabela53[[#This Row],[Rede 2 reticulado 1]],Tabela53[[#This Row],[Rede 2 reticulado 2]],Tabela53[[#This Row],[Rede 2 reticulado 3]])</f>
        <v>2</v>
      </c>
    </row>
    <row r="121" spans="1:7" x14ac:dyDescent="0.25">
      <c r="A121" s="1">
        <v>119</v>
      </c>
      <c r="B121" s="1">
        <v>1</v>
      </c>
      <c r="C121" s="1">
        <v>2</v>
      </c>
      <c r="D121" s="1">
        <v>2</v>
      </c>
      <c r="E121" s="1">
        <f>MODE(Tabela53[[#This Row],[Rede 2 reticulado 1]],Tabela53[[#This Row],[Rede 2 reticulado 2]],Tabela53[[#This Row],[Rede 2 reticulado 3]])</f>
        <v>2</v>
      </c>
      <c r="F121" s="1"/>
      <c r="G121" s="1">
        <f>MODE(Tabela53[[#This Row],[Rede 2 reticulado 1]],Tabela53[[#This Row],[Rede 2 reticulado 2]],Tabela53[[#This Row],[Rede 2 reticulado 3]])</f>
        <v>2</v>
      </c>
    </row>
    <row r="122" spans="1:7" x14ac:dyDescent="0.25">
      <c r="A122" s="3">
        <v>120</v>
      </c>
      <c r="B122" s="3">
        <v>2</v>
      </c>
      <c r="C122" s="1">
        <v>3</v>
      </c>
      <c r="D122" s="1">
        <v>3</v>
      </c>
      <c r="E122" s="1">
        <f>MODE(Tabela53[[#This Row],[Rede 2 reticulado 1]],Tabela53[[#This Row],[Rede 2 reticulado 2]],Tabela53[[#This Row],[Rede 2 reticulado 3]])</f>
        <v>3</v>
      </c>
      <c r="F122" s="1"/>
      <c r="G122" s="1">
        <f>MODE(Tabela53[[#This Row],[Rede 2 reticulado 1]],Tabela53[[#This Row],[Rede 2 reticulado 2]],Tabela53[[#This Row],[Rede 2 reticulado 3]])</f>
        <v>3</v>
      </c>
    </row>
    <row r="123" spans="1:7" x14ac:dyDescent="0.25">
      <c r="A123" s="1">
        <v>121</v>
      </c>
      <c r="B123" s="3">
        <v>2</v>
      </c>
      <c r="C123" s="1">
        <v>2</v>
      </c>
      <c r="D123" s="1">
        <v>2</v>
      </c>
      <c r="E123" s="1">
        <f>MODE(Tabela53[[#This Row],[Rede 2 reticulado 1]],Tabela53[[#This Row],[Rede 2 reticulado 2]],Tabela53[[#This Row],[Rede 2 reticulado 3]])</f>
        <v>2</v>
      </c>
      <c r="F123" s="1"/>
      <c r="G123" s="1">
        <f>MODE(Tabela53[[#This Row],[Rede 2 reticulado 1]],Tabela53[[#This Row],[Rede 2 reticulado 2]],Tabela53[[#This Row],[Rede 2 reticulado 3]])</f>
        <v>2</v>
      </c>
    </row>
    <row r="124" spans="1:7" x14ac:dyDescent="0.25">
      <c r="A124" s="1">
        <v>122</v>
      </c>
      <c r="B124" s="3">
        <v>2</v>
      </c>
      <c r="C124" s="1">
        <v>2</v>
      </c>
      <c r="D124" s="1">
        <v>2</v>
      </c>
      <c r="E124" s="1">
        <f>MODE(Tabela53[[#This Row],[Rede 2 reticulado 1]],Tabela53[[#This Row],[Rede 2 reticulado 2]],Tabela53[[#This Row],[Rede 2 reticulado 3]])</f>
        <v>2</v>
      </c>
      <c r="F124" s="1"/>
      <c r="G124" s="1">
        <f>MODE(Tabela53[[#This Row],[Rede 2 reticulado 1]],Tabela53[[#This Row],[Rede 2 reticulado 2]],Tabela53[[#This Row],[Rede 2 reticulado 3]])</f>
        <v>2</v>
      </c>
    </row>
    <row r="125" spans="1:7" x14ac:dyDescent="0.25">
      <c r="A125" s="1">
        <v>123</v>
      </c>
      <c r="B125" s="3">
        <v>2</v>
      </c>
      <c r="C125" s="1">
        <v>2</v>
      </c>
      <c r="D125" s="1">
        <v>2</v>
      </c>
      <c r="E125" s="1">
        <f>MODE(Tabela53[[#This Row],[Rede 2 reticulado 1]],Tabela53[[#This Row],[Rede 2 reticulado 2]],Tabela53[[#This Row],[Rede 2 reticulado 3]])</f>
        <v>2</v>
      </c>
      <c r="F125" s="1"/>
      <c r="G125" s="1">
        <f>MODE(Tabela53[[#This Row],[Rede 2 reticulado 1]],Tabela53[[#This Row],[Rede 2 reticulado 2]],Tabela53[[#This Row],[Rede 2 reticulado 3]])</f>
        <v>2</v>
      </c>
    </row>
    <row r="126" spans="1:7" x14ac:dyDescent="0.25">
      <c r="A126" s="1">
        <v>124</v>
      </c>
      <c r="B126" s="1">
        <v>3</v>
      </c>
      <c r="C126" s="1">
        <v>3</v>
      </c>
      <c r="D126" s="1">
        <v>3</v>
      </c>
      <c r="E126" s="1">
        <f>MODE(Tabela53[[#This Row],[Rede 2 reticulado 1]],Tabela53[[#This Row],[Rede 2 reticulado 2]],Tabela53[[#This Row],[Rede 2 reticulado 3]])</f>
        <v>3</v>
      </c>
      <c r="F126" s="1"/>
      <c r="G126" s="1">
        <f>MODE(Tabela53[[#This Row],[Rede 2 reticulado 1]],Tabela53[[#This Row],[Rede 2 reticulado 2]],Tabela53[[#This Row],[Rede 2 reticulado 3]])</f>
        <v>3</v>
      </c>
    </row>
    <row r="127" spans="1:7" x14ac:dyDescent="0.25">
      <c r="A127" s="1">
        <v>125</v>
      </c>
      <c r="B127" s="1">
        <v>1</v>
      </c>
      <c r="C127" s="1">
        <v>2</v>
      </c>
      <c r="D127" s="1">
        <v>2</v>
      </c>
      <c r="E127" s="1">
        <f>MODE(Tabela53[[#This Row],[Rede 2 reticulado 1]],Tabela53[[#This Row],[Rede 2 reticulado 2]],Tabela53[[#This Row],[Rede 2 reticulado 3]])</f>
        <v>2</v>
      </c>
      <c r="F127" s="1"/>
      <c r="G127" s="1">
        <f>MODE(Tabela53[[#This Row],[Rede 2 reticulado 1]],Tabela53[[#This Row],[Rede 2 reticulado 2]],Tabela53[[#This Row],[Rede 2 reticulado 3]])</f>
        <v>2</v>
      </c>
    </row>
    <row r="128" spans="1:7" x14ac:dyDescent="0.25">
      <c r="A128" s="1">
        <v>126</v>
      </c>
      <c r="B128" s="1">
        <v>2</v>
      </c>
      <c r="C128" s="1">
        <v>2</v>
      </c>
      <c r="D128" s="1">
        <v>2</v>
      </c>
      <c r="E128" s="1">
        <f>MODE(Tabela53[[#This Row],[Rede 2 reticulado 1]],Tabela53[[#This Row],[Rede 2 reticulado 2]],Tabela53[[#This Row],[Rede 2 reticulado 3]])</f>
        <v>2</v>
      </c>
      <c r="F128" s="1"/>
      <c r="G128" s="1">
        <f>MODE(Tabela53[[#This Row],[Rede 2 reticulado 1]],Tabela53[[#This Row],[Rede 2 reticulado 2]],Tabela53[[#This Row],[Rede 2 reticulado 3]])</f>
        <v>2</v>
      </c>
    </row>
    <row r="129" spans="1:7" x14ac:dyDescent="0.25">
      <c r="A129" s="1">
        <v>127</v>
      </c>
      <c r="B129" s="1">
        <v>1</v>
      </c>
      <c r="C129" s="1">
        <v>2</v>
      </c>
      <c r="D129" s="1">
        <v>2</v>
      </c>
      <c r="E129" s="1">
        <f>MODE(Tabela53[[#This Row],[Rede 2 reticulado 1]],Tabela53[[#This Row],[Rede 2 reticulado 2]],Tabela53[[#This Row],[Rede 2 reticulado 3]])</f>
        <v>2</v>
      </c>
      <c r="F129" s="1"/>
      <c r="G129" s="1">
        <f>MODE(Tabela53[[#This Row],[Rede 2 reticulado 1]],Tabela53[[#This Row],[Rede 2 reticulado 2]],Tabela53[[#This Row],[Rede 2 reticulado 3]])</f>
        <v>2</v>
      </c>
    </row>
    <row r="130" spans="1:7" x14ac:dyDescent="0.25">
      <c r="A130" s="1">
        <v>128</v>
      </c>
      <c r="B130" s="1">
        <v>2</v>
      </c>
      <c r="C130" s="1">
        <v>2</v>
      </c>
      <c r="D130" s="1">
        <v>2</v>
      </c>
      <c r="E130" s="1">
        <f>MODE(Tabela53[[#This Row],[Rede 2 reticulado 1]],Tabela53[[#This Row],[Rede 2 reticulado 2]],Tabela53[[#This Row],[Rede 2 reticulado 3]])</f>
        <v>2</v>
      </c>
      <c r="F130" s="1"/>
      <c r="G130" s="1">
        <f>MODE(Tabela53[[#This Row],[Rede 2 reticulado 1]],Tabela53[[#This Row],[Rede 2 reticulado 2]],Tabela53[[#This Row],[Rede 2 reticulado 3]])</f>
        <v>2</v>
      </c>
    </row>
    <row r="131" spans="1:7" x14ac:dyDescent="0.25">
      <c r="A131" s="1">
        <v>129</v>
      </c>
      <c r="B131" s="1">
        <v>2</v>
      </c>
      <c r="C131" s="1">
        <v>2</v>
      </c>
      <c r="D131" s="1">
        <v>2</v>
      </c>
      <c r="E131" s="1">
        <f>MODE(Tabela53[[#This Row],[Rede 2 reticulado 1]],Tabela53[[#This Row],[Rede 2 reticulado 2]],Tabela53[[#This Row],[Rede 2 reticulado 3]])</f>
        <v>2</v>
      </c>
      <c r="F131" s="1"/>
      <c r="G131" s="1">
        <f>MODE(Tabela53[[#This Row],[Rede 2 reticulado 1]],Tabela53[[#This Row],[Rede 2 reticulado 2]],Tabela53[[#This Row],[Rede 2 reticulado 3]])</f>
        <v>2</v>
      </c>
    </row>
    <row r="132" spans="1:7" x14ac:dyDescent="0.25">
      <c r="A132" s="1">
        <v>130</v>
      </c>
      <c r="B132" s="1">
        <v>3</v>
      </c>
      <c r="C132" s="1">
        <v>3</v>
      </c>
      <c r="D132" s="1">
        <v>3</v>
      </c>
      <c r="E132" s="1">
        <f>MODE(Tabela53[[#This Row],[Rede 2 reticulado 1]],Tabela53[[#This Row],[Rede 2 reticulado 2]],Tabela53[[#This Row],[Rede 2 reticulado 3]])</f>
        <v>3</v>
      </c>
      <c r="F132" s="1"/>
      <c r="G132" s="1">
        <f>MODE(Tabela53[[#This Row],[Rede 2 reticulado 1]],Tabela53[[#This Row],[Rede 2 reticulado 2]],Tabela53[[#This Row],[Rede 2 reticulado 3]])</f>
        <v>3</v>
      </c>
    </row>
    <row r="133" spans="1:7" x14ac:dyDescent="0.25">
      <c r="A133" s="1">
        <v>131</v>
      </c>
      <c r="B133" s="1">
        <v>2</v>
      </c>
      <c r="C133" s="1">
        <v>2</v>
      </c>
      <c r="D133" s="1">
        <v>2</v>
      </c>
      <c r="E133" s="1">
        <f>MODE(Tabela53[[#This Row],[Rede 2 reticulado 1]],Tabela53[[#This Row],[Rede 2 reticulado 2]],Tabela53[[#This Row],[Rede 2 reticulado 3]])</f>
        <v>2</v>
      </c>
      <c r="F133" s="1"/>
      <c r="G133" s="1">
        <f>MODE(Tabela53[[#This Row],[Rede 2 reticulado 1]],Tabela53[[#This Row],[Rede 2 reticulado 2]],Tabela53[[#This Row],[Rede 2 reticulado 3]])</f>
        <v>2</v>
      </c>
    </row>
    <row r="134" spans="1:7" x14ac:dyDescent="0.25">
      <c r="A134" s="1">
        <v>132</v>
      </c>
      <c r="B134" s="1">
        <v>2</v>
      </c>
      <c r="C134" s="1">
        <v>2</v>
      </c>
      <c r="D134" s="1">
        <v>2</v>
      </c>
      <c r="E134" s="1">
        <f>MODE(Tabela53[[#This Row],[Rede 2 reticulado 1]],Tabela53[[#This Row],[Rede 2 reticulado 2]],Tabela53[[#This Row],[Rede 2 reticulado 3]])</f>
        <v>2</v>
      </c>
      <c r="F134" s="1"/>
      <c r="G134" s="1">
        <f>MODE(Tabela53[[#This Row],[Rede 2 reticulado 1]],Tabela53[[#This Row],[Rede 2 reticulado 2]],Tabela53[[#This Row],[Rede 2 reticulado 3]])</f>
        <v>2</v>
      </c>
    </row>
    <row r="135" spans="1:7" x14ac:dyDescent="0.25">
      <c r="A135" s="1">
        <v>133</v>
      </c>
      <c r="B135" s="1">
        <v>3</v>
      </c>
      <c r="C135" s="1">
        <v>3</v>
      </c>
      <c r="D135" s="1">
        <v>3</v>
      </c>
      <c r="E135" s="1">
        <f>MODE(Tabela53[[#This Row],[Rede 2 reticulado 1]],Tabela53[[#This Row],[Rede 2 reticulado 2]],Tabela53[[#This Row],[Rede 2 reticulado 3]])</f>
        <v>3</v>
      </c>
      <c r="F135" s="1"/>
      <c r="G135" s="1">
        <f>MODE(Tabela53[[#This Row],[Rede 2 reticulado 1]],Tabela53[[#This Row],[Rede 2 reticulado 2]],Tabela53[[#This Row],[Rede 2 reticulado 3]])</f>
        <v>3</v>
      </c>
    </row>
    <row r="136" spans="1:7" x14ac:dyDescent="0.25">
      <c r="A136" s="3">
        <v>134</v>
      </c>
      <c r="B136" s="3">
        <v>3</v>
      </c>
      <c r="C136" s="1">
        <v>4</v>
      </c>
      <c r="D136" s="1">
        <v>3</v>
      </c>
      <c r="E136" s="1">
        <f>MODE(Tabela53[[#This Row],[Rede 2 reticulado 1]],Tabela53[[#This Row],[Rede 2 reticulado 2]],Tabela53[[#This Row],[Rede 2 reticulado 3]])</f>
        <v>3</v>
      </c>
      <c r="F136" s="1"/>
      <c r="G136" s="1">
        <f>MODE(Tabela53[[#This Row],[Rede 2 reticulado 1]],Tabela53[[#This Row],[Rede 2 reticulado 2]],Tabela53[[#This Row],[Rede 2 reticulado 3]])</f>
        <v>3</v>
      </c>
    </row>
    <row r="137" spans="1:7" x14ac:dyDescent="0.25">
      <c r="A137" s="3">
        <v>135</v>
      </c>
      <c r="B137" s="3">
        <v>1</v>
      </c>
      <c r="C137" s="1">
        <v>1</v>
      </c>
      <c r="D137" s="1">
        <v>1</v>
      </c>
      <c r="E137" s="1">
        <f>MODE(Tabela53[[#This Row],[Rede 2 reticulado 1]],Tabela53[[#This Row],[Rede 2 reticulado 2]],Tabela53[[#This Row],[Rede 2 reticulado 3]])</f>
        <v>1</v>
      </c>
      <c r="F137" s="1"/>
      <c r="G137" s="1">
        <f>MODE(Tabela53[[#This Row],[Rede 2 reticulado 1]],Tabela53[[#This Row],[Rede 2 reticulado 2]],Tabela53[[#This Row],[Rede 2 reticulado 3]])</f>
        <v>1</v>
      </c>
    </row>
    <row r="138" spans="1:7" x14ac:dyDescent="0.25">
      <c r="A138" s="3">
        <v>136</v>
      </c>
      <c r="B138" s="3">
        <v>2</v>
      </c>
      <c r="C138" s="1">
        <v>2</v>
      </c>
      <c r="D138" s="1">
        <v>2</v>
      </c>
      <c r="E138" s="1">
        <f>MODE(Tabela53[[#This Row],[Rede 2 reticulado 1]],Tabela53[[#This Row],[Rede 2 reticulado 2]],Tabela53[[#This Row],[Rede 2 reticulado 3]])</f>
        <v>2</v>
      </c>
      <c r="F138" s="1"/>
      <c r="G138" s="1">
        <f>MODE(Tabela53[[#This Row],[Rede 2 reticulado 1]],Tabela53[[#This Row],[Rede 2 reticulado 2]],Tabela53[[#This Row],[Rede 2 reticulado 3]])</f>
        <v>2</v>
      </c>
    </row>
    <row r="139" spans="1:7" x14ac:dyDescent="0.25">
      <c r="A139" s="3">
        <v>137</v>
      </c>
      <c r="B139" s="3">
        <v>3</v>
      </c>
      <c r="C139" s="1">
        <v>3</v>
      </c>
      <c r="D139" s="1">
        <v>3</v>
      </c>
      <c r="E139" s="1">
        <f>MODE(Tabela53[[#This Row],[Rede 2 reticulado 1]],Tabela53[[#This Row],[Rede 2 reticulado 2]],Tabela53[[#This Row],[Rede 2 reticulado 3]])</f>
        <v>3</v>
      </c>
      <c r="F139" s="1"/>
      <c r="G139" s="1">
        <f>MODE(Tabela53[[#This Row],[Rede 2 reticulado 1]],Tabela53[[#This Row],[Rede 2 reticulado 2]],Tabela53[[#This Row],[Rede 2 reticulado 3]])</f>
        <v>3</v>
      </c>
    </row>
    <row r="140" spans="1:7" x14ac:dyDescent="0.25">
      <c r="A140" s="1">
        <v>138</v>
      </c>
      <c r="B140" s="1">
        <v>2</v>
      </c>
      <c r="C140" s="1">
        <v>2</v>
      </c>
      <c r="D140" s="1">
        <v>2</v>
      </c>
      <c r="E140" s="1">
        <f>MODE(Tabela53[[#This Row],[Rede 2 reticulado 1]],Tabela53[[#This Row],[Rede 2 reticulado 2]],Tabela53[[#This Row],[Rede 2 reticulado 3]])</f>
        <v>2</v>
      </c>
      <c r="F140" s="1"/>
      <c r="G140" s="1">
        <f>MODE(Tabela53[[#This Row],[Rede 2 reticulado 1]],Tabela53[[#This Row],[Rede 2 reticulado 2]],Tabela53[[#This Row],[Rede 2 reticulado 3]])</f>
        <v>2</v>
      </c>
    </row>
    <row r="141" spans="1:7" x14ac:dyDescent="0.25">
      <c r="A141" s="1">
        <v>139</v>
      </c>
      <c r="B141" s="1">
        <v>2</v>
      </c>
      <c r="C141" s="1">
        <v>2</v>
      </c>
      <c r="D141" s="1">
        <v>2</v>
      </c>
      <c r="E141" s="1">
        <f>MODE(Tabela53[[#This Row],[Rede 2 reticulado 1]],Tabela53[[#This Row],[Rede 2 reticulado 2]],Tabela53[[#This Row],[Rede 2 reticulado 3]])</f>
        <v>2</v>
      </c>
      <c r="F141" s="1"/>
      <c r="G141" s="1">
        <f>MODE(Tabela53[[#This Row],[Rede 2 reticulado 1]],Tabela53[[#This Row],[Rede 2 reticulado 2]],Tabela53[[#This Row],[Rede 2 reticulado 3]])</f>
        <v>2</v>
      </c>
    </row>
    <row r="142" spans="1:7" x14ac:dyDescent="0.25">
      <c r="A142" s="1">
        <v>140</v>
      </c>
      <c r="B142" s="1">
        <v>2</v>
      </c>
      <c r="C142" s="1">
        <v>2</v>
      </c>
      <c r="D142" s="1">
        <v>2</v>
      </c>
      <c r="E142" s="1">
        <f>MODE(Tabela53[[#This Row],[Rede 2 reticulado 1]],Tabela53[[#This Row],[Rede 2 reticulado 2]],Tabela53[[#This Row],[Rede 2 reticulado 3]])</f>
        <v>2</v>
      </c>
      <c r="F142" s="1"/>
      <c r="G142" s="1">
        <f>MODE(Tabela53[[#This Row],[Rede 2 reticulado 1]],Tabela53[[#This Row],[Rede 2 reticulado 2]],Tabela53[[#This Row],[Rede 2 reticulado 3]])</f>
        <v>2</v>
      </c>
    </row>
    <row r="143" spans="1:7" x14ac:dyDescent="0.25">
      <c r="A143" s="1">
        <v>141</v>
      </c>
      <c r="B143" s="1">
        <v>2</v>
      </c>
      <c r="C143" s="1">
        <v>2</v>
      </c>
      <c r="D143" s="1">
        <v>2</v>
      </c>
      <c r="E143" s="1">
        <f>MODE(Tabela53[[#This Row],[Rede 2 reticulado 1]],Tabela53[[#This Row],[Rede 2 reticulado 2]],Tabela53[[#This Row],[Rede 2 reticulado 3]])</f>
        <v>2</v>
      </c>
      <c r="F143" s="1"/>
      <c r="G143" s="1">
        <f>MODE(Tabela53[[#This Row],[Rede 2 reticulado 1]],Tabela53[[#This Row],[Rede 2 reticulado 2]],Tabela53[[#This Row],[Rede 2 reticulado 3]])</f>
        <v>2</v>
      </c>
    </row>
    <row r="144" spans="1:7" x14ac:dyDescent="0.25">
      <c r="A144" s="1">
        <v>142</v>
      </c>
      <c r="B144" s="1">
        <v>2</v>
      </c>
      <c r="C144" s="1">
        <v>2</v>
      </c>
      <c r="D144" s="1">
        <v>2</v>
      </c>
      <c r="E144" s="1">
        <f>MODE(Tabela53[[#This Row],[Rede 2 reticulado 1]],Tabela53[[#This Row],[Rede 2 reticulado 2]],Tabela53[[#This Row],[Rede 2 reticulado 3]])</f>
        <v>2</v>
      </c>
      <c r="F144" s="1"/>
      <c r="G144" s="1">
        <f>MODE(Tabela53[[#This Row],[Rede 2 reticulado 1]],Tabela53[[#This Row],[Rede 2 reticulado 2]],Tabela53[[#This Row],[Rede 2 reticulado 3]])</f>
        <v>2</v>
      </c>
    </row>
    <row r="145" spans="1:7" x14ac:dyDescent="0.25">
      <c r="A145" s="1">
        <v>143</v>
      </c>
      <c r="B145" s="1">
        <v>1</v>
      </c>
      <c r="C145" s="1">
        <v>1</v>
      </c>
      <c r="D145" s="1">
        <v>1</v>
      </c>
      <c r="E145" s="1">
        <f>MODE(Tabela53[[#This Row],[Rede 2 reticulado 1]],Tabela53[[#This Row],[Rede 2 reticulado 2]],Tabela53[[#This Row],[Rede 2 reticulado 3]])</f>
        <v>1</v>
      </c>
      <c r="F145" s="1"/>
      <c r="G145" s="1">
        <f>MODE(Tabela53[[#This Row],[Rede 2 reticulado 1]],Tabela53[[#This Row],[Rede 2 reticulado 2]],Tabela53[[#This Row],[Rede 2 reticulado 3]])</f>
        <v>1</v>
      </c>
    </row>
    <row r="146" spans="1:7" x14ac:dyDescent="0.25">
      <c r="A146" s="1">
        <v>144</v>
      </c>
      <c r="B146" s="1">
        <v>2</v>
      </c>
      <c r="C146" s="1">
        <v>2</v>
      </c>
      <c r="D146" s="1">
        <v>2</v>
      </c>
      <c r="E146" s="1">
        <f>MODE(Tabela53[[#This Row],[Rede 2 reticulado 1]],Tabela53[[#This Row],[Rede 2 reticulado 2]],Tabela53[[#This Row],[Rede 2 reticulado 3]])</f>
        <v>2</v>
      </c>
      <c r="F146" s="1"/>
      <c r="G146" s="1">
        <f>MODE(Tabela53[[#This Row],[Rede 2 reticulado 1]],Tabela53[[#This Row],[Rede 2 reticulado 2]],Tabela53[[#This Row],[Rede 2 reticulado 3]])</f>
        <v>2</v>
      </c>
    </row>
    <row r="147" spans="1:7" x14ac:dyDescent="0.25">
      <c r="A147" s="1">
        <v>145</v>
      </c>
      <c r="B147" s="1">
        <v>2</v>
      </c>
      <c r="C147" s="1">
        <v>2</v>
      </c>
      <c r="D147" s="1">
        <v>2</v>
      </c>
      <c r="E147" s="1">
        <f>MODE(Tabela53[[#This Row],[Rede 2 reticulado 1]],Tabela53[[#This Row],[Rede 2 reticulado 2]],Tabela53[[#This Row],[Rede 2 reticulado 3]])</f>
        <v>2</v>
      </c>
      <c r="F147" s="1"/>
      <c r="G147" s="1">
        <f>MODE(Tabela53[[#This Row],[Rede 2 reticulado 1]],Tabela53[[#This Row],[Rede 2 reticulado 2]],Tabela53[[#This Row],[Rede 2 reticulado 3]])</f>
        <v>2</v>
      </c>
    </row>
    <row r="148" spans="1:7" x14ac:dyDescent="0.25">
      <c r="A148" s="1">
        <v>146</v>
      </c>
      <c r="B148" s="1">
        <v>2</v>
      </c>
      <c r="C148" s="1">
        <v>2</v>
      </c>
      <c r="D148" s="1">
        <v>2</v>
      </c>
      <c r="E148" s="1">
        <f>MODE(Tabela53[[#This Row],[Rede 2 reticulado 1]],Tabela53[[#This Row],[Rede 2 reticulado 2]],Tabela53[[#This Row],[Rede 2 reticulado 3]])</f>
        <v>2</v>
      </c>
      <c r="F148" s="1"/>
      <c r="G148" s="1">
        <f>MODE(Tabela53[[#This Row],[Rede 2 reticulado 1]],Tabela53[[#This Row],[Rede 2 reticulado 2]],Tabela53[[#This Row],[Rede 2 reticulado 3]])</f>
        <v>2</v>
      </c>
    </row>
    <row r="149" spans="1:7" x14ac:dyDescent="0.25">
      <c r="A149" s="1">
        <v>147</v>
      </c>
      <c r="B149" s="1">
        <v>2</v>
      </c>
      <c r="C149" s="1">
        <v>4</v>
      </c>
      <c r="D149" s="1">
        <v>2</v>
      </c>
      <c r="E149" s="1">
        <f>MODE(Tabela53[[#This Row],[Rede 2 reticulado 1]],Tabela53[[#This Row],[Rede 2 reticulado 2]],Tabela53[[#This Row],[Rede 2 reticulado 3]])</f>
        <v>2</v>
      </c>
      <c r="F149" s="1"/>
      <c r="G149" s="1">
        <f>MODE(Tabela53[[#This Row],[Rede 2 reticulado 1]],Tabela53[[#This Row],[Rede 2 reticulado 2]],Tabela53[[#This Row],[Rede 2 reticulado 3]])</f>
        <v>2</v>
      </c>
    </row>
    <row r="150" spans="1:7" x14ac:dyDescent="0.25">
      <c r="A150" s="1">
        <v>148</v>
      </c>
      <c r="B150" s="1">
        <v>3</v>
      </c>
      <c r="C150" s="1">
        <v>3</v>
      </c>
      <c r="D150" s="1">
        <v>3</v>
      </c>
      <c r="E150" s="1">
        <f>MODE(Tabela53[[#This Row],[Rede 2 reticulado 1]],Tabela53[[#This Row],[Rede 2 reticulado 2]],Tabela53[[#This Row],[Rede 2 reticulado 3]])</f>
        <v>3</v>
      </c>
      <c r="F150" s="1"/>
      <c r="G150" s="1">
        <f>MODE(Tabela53[[#This Row],[Rede 2 reticulado 1]],Tabela53[[#This Row],[Rede 2 reticulado 2]],Tabela53[[#This Row],[Rede 2 reticulado 3]])</f>
        <v>3</v>
      </c>
    </row>
    <row r="151" spans="1:7" x14ac:dyDescent="0.25">
      <c r="A151" s="1">
        <v>149</v>
      </c>
      <c r="B151" s="1">
        <v>3</v>
      </c>
      <c r="C151" s="1">
        <v>3</v>
      </c>
      <c r="D151" s="1">
        <v>3</v>
      </c>
      <c r="E151" s="1">
        <f>MODE(Tabela53[[#This Row],[Rede 2 reticulado 1]],Tabela53[[#This Row],[Rede 2 reticulado 2]],Tabela53[[#This Row],[Rede 2 reticulado 3]])</f>
        <v>3</v>
      </c>
      <c r="F151" s="1"/>
      <c r="G151" s="1">
        <f>MODE(Tabela53[[#This Row],[Rede 2 reticulado 1]],Tabela53[[#This Row],[Rede 2 reticulado 2]],Tabela53[[#This Row],[Rede 2 reticulado 3]])</f>
        <v>3</v>
      </c>
    </row>
    <row r="152" spans="1:7" x14ac:dyDescent="0.25">
      <c r="A152" s="1">
        <v>150</v>
      </c>
      <c r="B152" s="1">
        <v>3</v>
      </c>
      <c r="C152" s="1">
        <v>3</v>
      </c>
      <c r="D152" s="1">
        <v>3</v>
      </c>
      <c r="E152" s="1">
        <f>MODE(Tabela53[[#This Row],[Rede 2 reticulado 1]],Tabela53[[#This Row],[Rede 2 reticulado 2]],Tabela53[[#This Row],[Rede 2 reticulado 3]])</f>
        <v>3</v>
      </c>
      <c r="F152" s="1"/>
      <c r="G152" s="1">
        <f>MODE(Tabela53[[#This Row],[Rede 2 reticulado 1]],Tabela53[[#This Row],[Rede 2 reticulado 2]],Tabela53[[#This Row],[Rede 2 reticulado 3]])</f>
        <v>3</v>
      </c>
    </row>
    <row r="153" spans="1:7" x14ac:dyDescent="0.25">
      <c r="A153" s="1">
        <v>151</v>
      </c>
      <c r="B153" s="1">
        <v>1</v>
      </c>
      <c r="C153" s="1">
        <v>2</v>
      </c>
      <c r="D153" s="1">
        <v>2</v>
      </c>
      <c r="E153" s="1">
        <f>MODE(Tabela53[[#This Row],[Rede 2 reticulado 1]],Tabela53[[#This Row],[Rede 2 reticulado 2]],Tabela53[[#This Row],[Rede 2 reticulado 3]])</f>
        <v>2</v>
      </c>
      <c r="F153" s="1"/>
      <c r="G153" s="1">
        <f>MODE(Tabela53[[#This Row],[Rede 2 reticulado 1]],Tabela53[[#This Row],[Rede 2 reticulado 2]],Tabela53[[#This Row],[Rede 2 reticulado 3]])</f>
        <v>2</v>
      </c>
    </row>
    <row r="154" spans="1:7" x14ac:dyDescent="0.25">
      <c r="A154" s="3">
        <v>152</v>
      </c>
      <c r="B154" s="6">
        <v>2</v>
      </c>
      <c r="C154" s="1">
        <v>2</v>
      </c>
      <c r="D154" s="1">
        <v>2</v>
      </c>
      <c r="E154" s="1">
        <f>MODE(Tabela53[[#This Row],[Rede 2 reticulado 1]],Tabela53[[#This Row],[Rede 2 reticulado 2]],Tabela53[[#This Row],[Rede 2 reticulado 3]])</f>
        <v>2</v>
      </c>
      <c r="F154" s="1"/>
      <c r="G154" s="1">
        <f>MODE(Tabela53[[#This Row],[Rede 2 reticulado 1]],Tabela53[[#This Row],[Rede 2 reticulado 2]],Tabela53[[#This Row],[Rede 2 reticulado 3]])</f>
        <v>2</v>
      </c>
    </row>
    <row r="155" spans="1:7" x14ac:dyDescent="0.25">
      <c r="A155" s="1">
        <v>153</v>
      </c>
      <c r="B155" s="1">
        <v>4</v>
      </c>
      <c r="C155" s="1">
        <v>4</v>
      </c>
      <c r="D155" s="1">
        <v>3</v>
      </c>
      <c r="E155" s="1">
        <f>MODE(Tabela53[[#This Row],[Rede 2 reticulado 1]],Tabela53[[#This Row],[Rede 2 reticulado 2]],Tabela53[[#This Row],[Rede 2 reticulado 3]])</f>
        <v>4</v>
      </c>
      <c r="F155" s="1"/>
      <c r="G155" s="1">
        <f>MODE(Tabela53[[#This Row],[Rede 2 reticulado 1]],Tabela53[[#This Row],[Rede 2 reticulado 2]],Tabela53[[#This Row],[Rede 2 reticulado 3]])</f>
        <v>4</v>
      </c>
    </row>
    <row r="156" spans="1:7" x14ac:dyDescent="0.25">
      <c r="A156" s="1">
        <v>154</v>
      </c>
      <c r="B156" s="1">
        <v>3</v>
      </c>
      <c r="C156" s="1">
        <v>3</v>
      </c>
      <c r="D156" s="1">
        <v>3</v>
      </c>
      <c r="E156" s="1">
        <f>MODE(Tabela53[[#This Row],[Rede 2 reticulado 1]],Tabela53[[#This Row],[Rede 2 reticulado 2]],Tabela53[[#This Row],[Rede 2 reticulado 3]])</f>
        <v>3</v>
      </c>
      <c r="F156" s="1"/>
      <c r="G156" s="1">
        <f>MODE(Tabela53[[#This Row],[Rede 2 reticulado 1]],Tabela53[[#This Row],[Rede 2 reticulado 2]],Tabela53[[#This Row],[Rede 2 reticulado 3]])</f>
        <v>3</v>
      </c>
    </row>
    <row r="157" spans="1:7" x14ac:dyDescent="0.25">
      <c r="A157" s="2">
        <v>155</v>
      </c>
      <c r="B157" s="2">
        <v>2</v>
      </c>
      <c r="C157" s="2">
        <v>3</v>
      </c>
      <c r="D157" s="2">
        <v>4</v>
      </c>
      <c r="E157" s="1" t="e">
        <f>MODE(Tabela53[[#This Row],[Rede 2 reticulado 1]],Tabela53[[#This Row],[Rede 2 reticulado 2]],Tabela53[[#This Row],[Rede 2 reticulado 3]])</f>
        <v>#N/A</v>
      </c>
      <c r="F157" s="1">
        <v>2</v>
      </c>
      <c r="G157" s="1">
        <f>MODE(Tabela53[[#This Row],[Rede 2 reticulado 1]],Tabela53[[#This Row],[Rede 2 reticulado 2]],Tabela53[[#This Row],[Rede 2 reticulado 3]],Tabela53[[#This Row],[Rede 2 desempate]])</f>
        <v>2</v>
      </c>
    </row>
    <row r="158" spans="1:7" x14ac:dyDescent="0.25">
      <c r="A158" s="1">
        <v>156</v>
      </c>
      <c r="B158" s="1">
        <v>3</v>
      </c>
      <c r="C158" s="1">
        <v>3</v>
      </c>
      <c r="D158" s="1">
        <v>3</v>
      </c>
      <c r="E158" s="1">
        <f>MODE(Tabela53[[#This Row],[Rede 2 reticulado 1]],Tabela53[[#This Row],[Rede 2 reticulado 2]],Tabela53[[#This Row],[Rede 2 reticulado 3]])</f>
        <v>3</v>
      </c>
      <c r="F158" s="1"/>
      <c r="G158" s="1">
        <f>MODE(Tabela53[[#This Row],[Rede 2 reticulado 1]],Tabela53[[#This Row],[Rede 2 reticulado 2]],Tabela53[[#This Row],[Rede 2 reticulado 3]])</f>
        <v>3</v>
      </c>
    </row>
    <row r="159" spans="1:7" x14ac:dyDescent="0.25">
      <c r="A159" s="1">
        <v>157</v>
      </c>
      <c r="B159" s="1">
        <v>2</v>
      </c>
      <c r="C159" s="1">
        <v>2</v>
      </c>
      <c r="D159" s="1">
        <v>2</v>
      </c>
      <c r="E159" s="1">
        <f>MODE(Tabela53[[#This Row],[Rede 2 reticulado 1]],Tabela53[[#This Row],[Rede 2 reticulado 2]],Tabela53[[#This Row],[Rede 2 reticulado 3]])</f>
        <v>2</v>
      </c>
      <c r="F159" s="1"/>
      <c r="G159" s="1">
        <f>MODE(Tabela53[[#This Row],[Rede 2 reticulado 1]],Tabela53[[#This Row],[Rede 2 reticulado 2]],Tabela53[[#This Row],[Rede 2 reticulado 3]])</f>
        <v>2</v>
      </c>
    </row>
    <row r="160" spans="1:7" x14ac:dyDescent="0.25">
      <c r="A160" s="1">
        <v>158</v>
      </c>
      <c r="B160" s="1">
        <v>4</v>
      </c>
      <c r="C160" s="1">
        <v>3</v>
      </c>
      <c r="D160" s="1">
        <v>3</v>
      </c>
      <c r="E160" s="1">
        <f>MODE(Tabela53[[#This Row],[Rede 2 reticulado 1]],Tabela53[[#This Row],[Rede 2 reticulado 2]],Tabela53[[#This Row],[Rede 2 reticulado 3]])</f>
        <v>3</v>
      </c>
      <c r="F160" s="1"/>
      <c r="G160" s="1">
        <f>MODE(Tabela53[[#This Row],[Rede 2 reticulado 1]],Tabela53[[#This Row],[Rede 2 reticulado 2]],Tabela53[[#This Row],[Rede 2 reticulado 3]])</f>
        <v>3</v>
      </c>
    </row>
    <row r="161" spans="1:7" x14ac:dyDescent="0.25">
      <c r="A161" s="2">
        <v>159</v>
      </c>
      <c r="B161" s="2">
        <v>1</v>
      </c>
      <c r="C161" s="2">
        <v>4</v>
      </c>
      <c r="D161" s="2">
        <v>2</v>
      </c>
      <c r="E161" s="1" t="e">
        <f>MODE(Tabela53[[#This Row],[Rede 2 reticulado 1]],Tabela53[[#This Row],[Rede 2 reticulado 2]],Tabela53[[#This Row],[Rede 2 reticulado 3]])</f>
        <v>#N/A</v>
      </c>
      <c r="F161" s="1">
        <v>1</v>
      </c>
      <c r="G161" s="1">
        <f>MODE(Tabela53[[#This Row],[Rede 2 reticulado 1]],Tabela53[[#This Row],[Rede 2 reticulado 2]],Tabela53[[#This Row],[Rede 2 reticulado 3]],Tabela53[[#This Row],[Rede 2 desempate]])</f>
        <v>1</v>
      </c>
    </row>
    <row r="162" spans="1:7" x14ac:dyDescent="0.25">
      <c r="A162" s="1">
        <v>160</v>
      </c>
      <c r="B162" s="1">
        <v>2</v>
      </c>
      <c r="C162" s="1">
        <v>2</v>
      </c>
      <c r="D162" s="1">
        <v>2</v>
      </c>
      <c r="E162" s="1">
        <f>MODE(Tabela53[[#This Row],[Rede 2 reticulado 1]],Tabela53[[#This Row],[Rede 2 reticulado 2]],Tabela53[[#This Row],[Rede 2 reticulado 3]])</f>
        <v>2</v>
      </c>
      <c r="F162" s="1"/>
      <c r="G162" s="1">
        <f>MODE(Tabela53[[#This Row],[Rede 2 reticulado 1]],Tabela53[[#This Row],[Rede 2 reticulado 2]],Tabela53[[#This Row],[Rede 2 reticulado 3]])</f>
        <v>2</v>
      </c>
    </row>
    <row r="163" spans="1:7" x14ac:dyDescent="0.25">
      <c r="A163" s="1">
        <v>161</v>
      </c>
      <c r="B163" s="1">
        <v>2</v>
      </c>
      <c r="C163" s="1">
        <v>2</v>
      </c>
      <c r="D163" s="1">
        <v>2</v>
      </c>
      <c r="E163" s="1">
        <f>MODE(Tabela53[[#This Row],[Rede 2 reticulado 1]],Tabela53[[#This Row],[Rede 2 reticulado 2]],Tabela53[[#This Row],[Rede 2 reticulado 3]])</f>
        <v>2</v>
      </c>
      <c r="F163" s="1"/>
      <c r="G163" s="1">
        <f>MODE(Tabela53[[#This Row],[Rede 2 reticulado 1]],Tabela53[[#This Row],[Rede 2 reticulado 2]],Tabela53[[#This Row],[Rede 2 reticulado 3]])</f>
        <v>2</v>
      </c>
    </row>
    <row r="164" spans="1:7" x14ac:dyDescent="0.25">
      <c r="A164" s="1">
        <v>162</v>
      </c>
      <c r="B164" s="1">
        <v>2</v>
      </c>
      <c r="C164" s="1">
        <v>2</v>
      </c>
      <c r="D164" s="1">
        <v>2</v>
      </c>
      <c r="E164" s="1">
        <f>MODE(Tabela53[[#This Row],[Rede 2 reticulado 1]],Tabela53[[#This Row],[Rede 2 reticulado 2]],Tabela53[[#This Row],[Rede 2 reticulado 3]])</f>
        <v>2</v>
      </c>
      <c r="F164" s="1"/>
      <c r="G164" s="1">
        <f>MODE(Tabela53[[#This Row],[Rede 2 reticulado 1]],Tabela53[[#This Row],[Rede 2 reticulado 2]],Tabela53[[#This Row],[Rede 2 reticulado 3]])</f>
        <v>2</v>
      </c>
    </row>
    <row r="165" spans="1:7" x14ac:dyDescent="0.25">
      <c r="A165" s="1">
        <v>163</v>
      </c>
      <c r="B165" s="1">
        <v>2</v>
      </c>
      <c r="C165" s="1">
        <v>2</v>
      </c>
      <c r="D165" s="1">
        <v>2</v>
      </c>
      <c r="E165" s="1">
        <f>MODE(Tabela53[[#This Row],[Rede 2 reticulado 1]],Tabela53[[#This Row],[Rede 2 reticulado 2]],Tabela53[[#This Row],[Rede 2 reticulado 3]])</f>
        <v>2</v>
      </c>
      <c r="F165" s="1"/>
      <c r="G165" s="1">
        <f>MODE(Tabela53[[#This Row],[Rede 2 reticulado 1]],Tabela53[[#This Row],[Rede 2 reticulado 2]],Tabela53[[#This Row],[Rede 2 reticulado 3]])</f>
        <v>2</v>
      </c>
    </row>
    <row r="166" spans="1:7" x14ac:dyDescent="0.25">
      <c r="A166" s="1">
        <v>164</v>
      </c>
      <c r="B166" s="1">
        <v>4</v>
      </c>
      <c r="C166" s="1">
        <v>3</v>
      </c>
      <c r="D166" s="1">
        <v>3</v>
      </c>
      <c r="E166" s="1">
        <f>MODE(Tabela53[[#This Row],[Rede 2 reticulado 1]],Tabela53[[#This Row],[Rede 2 reticulado 2]],Tabela53[[#This Row],[Rede 2 reticulado 3]])</f>
        <v>3</v>
      </c>
      <c r="F166" s="1"/>
      <c r="G166" s="1">
        <f>MODE(Tabela53[[#This Row],[Rede 2 reticulado 1]],Tabela53[[#This Row],[Rede 2 reticulado 2]],Tabela53[[#This Row],[Rede 2 reticulado 3]])</f>
        <v>3</v>
      </c>
    </row>
    <row r="167" spans="1:7" x14ac:dyDescent="0.25">
      <c r="A167" s="1">
        <v>165</v>
      </c>
      <c r="B167" s="1">
        <v>3</v>
      </c>
      <c r="C167" s="1">
        <v>3</v>
      </c>
      <c r="D167" s="1">
        <v>3</v>
      </c>
      <c r="E167" s="1">
        <f>MODE(Tabela53[[#This Row],[Rede 2 reticulado 1]],Tabela53[[#This Row],[Rede 2 reticulado 2]],Tabela53[[#This Row],[Rede 2 reticulado 3]])</f>
        <v>3</v>
      </c>
      <c r="F167" s="1"/>
      <c r="G167" s="1">
        <f>MODE(Tabela53[[#This Row],[Rede 2 reticulado 1]],Tabela53[[#This Row],[Rede 2 reticulado 2]],Tabela53[[#This Row],[Rede 2 reticulado 3]])</f>
        <v>3</v>
      </c>
    </row>
    <row r="168" spans="1:7" x14ac:dyDescent="0.25">
      <c r="A168" s="1">
        <v>166</v>
      </c>
      <c r="B168" s="1">
        <v>3</v>
      </c>
      <c r="C168" s="1">
        <v>3</v>
      </c>
      <c r="D168" s="1">
        <v>3</v>
      </c>
      <c r="E168" s="1">
        <f>MODE(Tabela53[[#This Row],[Rede 2 reticulado 1]],Tabela53[[#This Row],[Rede 2 reticulado 2]],Tabela53[[#This Row],[Rede 2 reticulado 3]])</f>
        <v>3</v>
      </c>
      <c r="F168" s="1"/>
      <c r="G168" s="1">
        <f>MODE(Tabela53[[#This Row],[Rede 2 reticulado 1]],Tabela53[[#This Row],[Rede 2 reticulado 2]],Tabela53[[#This Row],[Rede 2 reticulado 3]])</f>
        <v>3</v>
      </c>
    </row>
    <row r="169" spans="1:7" x14ac:dyDescent="0.25">
      <c r="A169" s="1">
        <v>167</v>
      </c>
      <c r="B169" s="1">
        <v>1</v>
      </c>
      <c r="C169" s="1">
        <v>1</v>
      </c>
      <c r="D169" s="1">
        <v>1</v>
      </c>
      <c r="E169" s="1">
        <f>MODE(Tabela53[[#This Row],[Rede 2 reticulado 1]],Tabela53[[#This Row],[Rede 2 reticulado 2]],Tabela53[[#This Row],[Rede 2 reticulado 3]])</f>
        <v>1</v>
      </c>
      <c r="F169" s="1"/>
      <c r="G169" s="1">
        <f>MODE(Tabela53[[#This Row],[Rede 2 reticulado 1]],Tabela53[[#This Row],[Rede 2 reticulado 2]],Tabela53[[#This Row],[Rede 2 reticulado 3]])</f>
        <v>1</v>
      </c>
    </row>
    <row r="170" spans="1:7" x14ac:dyDescent="0.25">
      <c r="A170" s="1">
        <v>168</v>
      </c>
      <c r="B170" s="1">
        <v>2</v>
      </c>
      <c r="C170" s="1">
        <v>2</v>
      </c>
      <c r="D170" s="1">
        <v>2</v>
      </c>
      <c r="E170" s="1">
        <f>MODE(Tabela53[[#This Row],[Rede 2 reticulado 1]],Tabela53[[#This Row],[Rede 2 reticulado 2]],Tabela53[[#This Row],[Rede 2 reticulado 3]])</f>
        <v>2</v>
      </c>
      <c r="F170" s="1"/>
      <c r="G170" s="1">
        <f>MODE(Tabela53[[#This Row],[Rede 2 reticulado 1]],Tabela53[[#This Row],[Rede 2 reticulado 2]],Tabela53[[#This Row],[Rede 2 reticulado 3]])</f>
        <v>2</v>
      </c>
    </row>
    <row r="171" spans="1:7" x14ac:dyDescent="0.25">
      <c r="A171" s="1">
        <v>169</v>
      </c>
      <c r="B171" s="1">
        <v>3</v>
      </c>
      <c r="C171" s="1">
        <v>3</v>
      </c>
      <c r="D171" s="1">
        <v>3</v>
      </c>
      <c r="E171" s="1">
        <f>MODE(Tabela53[[#This Row],[Rede 2 reticulado 1]],Tabela53[[#This Row],[Rede 2 reticulado 2]],Tabela53[[#This Row],[Rede 2 reticulado 3]])</f>
        <v>3</v>
      </c>
      <c r="F171" s="1"/>
      <c r="G171" s="1">
        <f>MODE(Tabela53[[#This Row],[Rede 2 reticulado 1]],Tabela53[[#This Row],[Rede 2 reticulado 2]],Tabela53[[#This Row],[Rede 2 reticulado 3]])</f>
        <v>3</v>
      </c>
    </row>
    <row r="172" spans="1:7" x14ac:dyDescent="0.25">
      <c r="A172" s="1">
        <v>170</v>
      </c>
      <c r="B172" s="1">
        <v>2</v>
      </c>
      <c r="C172" s="1">
        <v>2</v>
      </c>
      <c r="D172" s="1">
        <v>2</v>
      </c>
      <c r="E172" s="1">
        <f>MODE(Tabela53[[#This Row],[Rede 2 reticulado 1]],Tabela53[[#This Row],[Rede 2 reticulado 2]],Tabela53[[#This Row],[Rede 2 reticulado 3]])</f>
        <v>2</v>
      </c>
      <c r="F172" s="1"/>
      <c r="G172" s="1">
        <f>MODE(Tabela53[[#This Row],[Rede 2 reticulado 1]],Tabela53[[#This Row],[Rede 2 reticulado 2]],Tabela53[[#This Row],[Rede 2 reticulado 3]])</f>
        <v>2</v>
      </c>
    </row>
    <row r="173" spans="1:7" x14ac:dyDescent="0.25">
      <c r="A173" s="1">
        <v>171</v>
      </c>
      <c r="B173" s="1">
        <v>2</v>
      </c>
      <c r="C173" s="1">
        <v>2</v>
      </c>
      <c r="D173" s="1">
        <v>2</v>
      </c>
      <c r="E173" s="1">
        <f>MODE(Tabela53[[#This Row],[Rede 2 reticulado 1]],Tabela53[[#This Row],[Rede 2 reticulado 2]],Tabela53[[#This Row],[Rede 2 reticulado 3]])</f>
        <v>2</v>
      </c>
      <c r="F173" s="1"/>
      <c r="G173" s="1">
        <f>MODE(Tabela53[[#This Row],[Rede 2 reticulado 1]],Tabela53[[#This Row],[Rede 2 reticulado 2]],Tabela53[[#This Row],[Rede 2 reticulado 3]])</f>
        <v>2</v>
      </c>
    </row>
    <row r="174" spans="1:7" x14ac:dyDescent="0.25">
      <c r="A174" s="1">
        <v>172</v>
      </c>
      <c r="B174" s="1">
        <v>2</v>
      </c>
      <c r="C174" s="1">
        <v>2</v>
      </c>
      <c r="D174" s="1">
        <v>2</v>
      </c>
      <c r="E174" s="1">
        <f>MODE(Tabela53[[#This Row],[Rede 2 reticulado 1]],Tabela53[[#This Row],[Rede 2 reticulado 2]],Tabela53[[#This Row],[Rede 2 reticulado 3]])</f>
        <v>2</v>
      </c>
      <c r="F174" s="1"/>
      <c r="G174" s="1">
        <f>MODE(Tabela53[[#This Row],[Rede 2 reticulado 1]],Tabela53[[#This Row],[Rede 2 reticulado 2]],Tabela53[[#This Row],[Rede 2 reticulado 3]])</f>
        <v>2</v>
      </c>
    </row>
    <row r="175" spans="1:7" x14ac:dyDescent="0.25">
      <c r="A175" s="1">
        <v>173</v>
      </c>
      <c r="B175" s="1">
        <v>3</v>
      </c>
      <c r="C175" s="1">
        <v>4</v>
      </c>
      <c r="D175" s="1">
        <v>4</v>
      </c>
      <c r="E175" s="1">
        <f>MODE(Tabela53[[#This Row],[Rede 2 reticulado 1]],Tabela53[[#This Row],[Rede 2 reticulado 2]],Tabela53[[#This Row],[Rede 2 reticulado 3]])</f>
        <v>4</v>
      </c>
      <c r="F175" s="1"/>
      <c r="G175" s="1">
        <f>MODE(Tabela53[[#This Row],[Rede 2 reticulado 1]],Tabela53[[#This Row],[Rede 2 reticulado 2]],Tabela53[[#This Row],[Rede 2 reticulado 3]])</f>
        <v>4</v>
      </c>
    </row>
    <row r="176" spans="1:7" x14ac:dyDescent="0.25">
      <c r="A176" s="1">
        <v>174</v>
      </c>
      <c r="B176" s="1">
        <v>2</v>
      </c>
      <c r="C176" s="1">
        <v>2</v>
      </c>
      <c r="D176" s="1">
        <v>2</v>
      </c>
      <c r="E176" s="1">
        <f>MODE(Tabela53[[#This Row],[Rede 2 reticulado 1]],Tabela53[[#This Row],[Rede 2 reticulado 2]],Tabela53[[#This Row],[Rede 2 reticulado 3]])</f>
        <v>2</v>
      </c>
      <c r="F176" s="1"/>
      <c r="G176" s="1">
        <f>MODE(Tabela53[[#This Row],[Rede 2 reticulado 1]],Tabela53[[#This Row],[Rede 2 reticulado 2]],Tabela53[[#This Row],[Rede 2 reticulado 3]])</f>
        <v>2</v>
      </c>
    </row>
    <row r="177" spans="1:7" x14ac:dyDescent="0.25">
      <c r="A177" s="1">
        <v>175</v>
      </c>
      <c r="B177" s="1">
        <v>1</v>
      </c>
      <c r="C177" s="1">
        <v>1</v>
      </c>
      <c r="D177" s="1">
        <v>1</v>
      </c>
      <c r="E177" s="1">
        <f>MODE(Tabela53[[#This Row],[Rede 2 reticulado 1]],Tabela53[[#This Row],[Rede 2 reticulado 2]],Tabela53[[#This Row],[Rede 2 reticulado 3]])</f>
        <v>1</v>
      </c>
      <c r="F177" s="1"/>
      <c r="G177" s="1">
        <f>MODE(Tabela53[[#This Row],[Rede 2 reticulado 1]],Tabela53[[#This Row],[Rede 2 reticulado 2]],Tabela53[[#This Row],[Rede 2 reticulado 3]])</f>
        <v>1</v>
      </c>
    </row>
    <row r="178" spans="1:7" x14ac:dyDescent="0.25">
      <c r="A178" s="1">
        <v>176</v>
      </c>
      <c r="B178" s="1">
        <v>2</v>
      </c>
      <c r="C178" s="1">
        <v>2</v>
      </c>
      <c r="D178" s="1">
        <v>2</v>
      </c>
      <c r="E178" s="1">
        <f>MODE(Tabela53[[#This Row],[Rede 2 reticulado 1]],Tabela53[[#This Row],[Rede 2 reticulado 2]],Tabela53[[#This Row],[Rede 2 reticulado 3]])</f>
        <v>2</v>
      </c>
      <c r="F178" s="1"/>
      <c r="G178" s="1">
        <f>MODE(Tabela53[[#This Row],[Rede 2 reticulado 1]],Tabela53[[#This Row],[Rede 2 reticulado 2]],Tabela53[[#This Row],[Rede 2 reticulado 3]])</f>
        <v>2</v>
      </c>
    </row>
    <row r="179" spans="1:7" x14ac:dyDescent="0.25">
      <c r="A179" s="1">
        <v>177</v>
      </c>
      <c r="B179" s="1">
        <v>2</v>
      </c>
      <c r="C179" s="1">
        <v>2</v>
      </c>
      <c r="D179" s="1">
        <v>2</v>
      </c>
      <c r="E179" s="1">
        <f>MODE(Tabela53[[#This Row],[Rede 2 reticulado 1]],Tabela53[[#This Row],[Rede 2 reticulado 2]],Tabela53[[#This Row],[Rede 2 reticulado 3]])</f>
        <v>2</v>
      </c>
      <c r="F179" s="1"/>
      <c r="G179" s="1">
        <f>MODE(Tabela53[[#This Row],[Rede 2 reticulado 1]],Tabela53[[#This Row],[Rede 2 reticulado 2]],Tabela53[[#This Row],[Rede 2 reticulado 3]])</f>
        <v>2</v>
      </c>
    </row>
    <row r="180" spans="1:7" x14ac:dyDescent="0.25">
      <c r="A180" s="1">
        <v>178</v>
      </c>
      <c r="B180" s="1">
        <v>2</v>
      </c>
      <c r="C180" s="1">
        <v>2</v>
      </c>
      <c r="D180" s="1">
        <v>2</v>
      </c>
      <c r="E180" s="1">
        <f>MODE(Tabela53[[#This Row],[Rede 2 reticulado 1]],Tabela53[[#This Row],[Rede 2 reticulado 2]],Tabela53[[#This Row],[Rede 2 reticulado 3]])</f>
        <v>2</v>
      </c>
      <c r="F180" s="1"/>
      <c r="G180" s="1">
        <f>MODE(Tabela53[[#This Row],[Rede 2 reticulado 1]],Tabela53[[#This Row],[Rede 2 reticulado 2]],Tabela53[[#This Row],[Rede 2 reticulado 3]])</f>
        <v>2</v>
      </c>
    </row>
    <row r="181" spans="1:7" x14ac:dyDescent="0.25">
      <c r="A181" s="1">
        <v>179</v>
      </c>
      <c r="B181" s="1">
        <v>2</v>
      </c>
      <c r="C181" s="1">
        <v>4</v>
      </c>
      <c r="D181" s="1">
        <v>4</v>
      </c>
      <c r="E181" s="1">
        <f>MODE(Tabela53[[#This Row],[Rede 2 reticulado 1]],Tabela53[[#This Row],[Rede 2 reticulado 2]],Tabela53[[#This Row],[Rede 2 reticulado 3]])</f>
        <v>4</v>
      </c>
      <c r="F181" s="1"/>
      <c r="G181" s="1">
        <f>MODE(Tabela53[[#This Row],[Rede 2 reticulado 1]],Tabela53[[#This Row],[Rede 2 reticulado 2]],Tabela53[[#This Row],[Rede 2 reticulado 3]])</f>
        <v>4</v>
      </c>
    </row>
    <row r="182" spans="1:7" x14ac:dyDescent="0.25">
      <c r="A182" s="1">
        <v>180</v>
      </c>
      <c r="B182" s="1">
        <v>2</v>
      </c>
      <c r="C182" s="1">
        <v>2</v>
      </c>
      <c r="D182" s="1">
        <v>2</v>
      </c>
      <c r="E182" s="1">
        <f>MODE(Tabela53[[#This Row],[Rede 2 reticulado 1]],Tabela53[[#This Row],[Rede 2 reticulado 2]],Tabela53[[#This Row],[Rede 2 reticulado 3]])</f>
        <v>2</v>
      </c>
      <c r="F182" s="1"/>
      <c r="G182" s="1">
        <f>MODE(Tabela53[[#This Row],[Rede 2 reticulado 1]],Tabela53[[#This Row],[Rede 2 reticulado 2]],Tabela53[[#This Row],[Rede 2 reticulado 3]])</f>
        <v>2</v>
      </c>
    </row>
    <row r="183" spans="1:7" x14ac:dyDescent="0.25">
      <c r="A183" s="1">
        <v>181</v>
      </c>
      <c r="B183" s="1">
        <v>1</v>
      </c>
      <c r="C183" s="1">
        <v>2</v>
      </c>
      <c r="D183" s="1">
        <v>2</v>
      </c>
      <c r="E183" s="1">
        <f>MODE(Tabela53[[#This Row],[Rede 2 reticulado 1]],Tabela53[[#This Row],[Rede 2 reticulado 2]],Tabela53[[#This Row],[Rede 2 reticulado 3]])</f>
        <v>2</v>
      </c>
      <c r="F183" s="1"/>
      <c r="G183" s="1">
        <f>MODE(Tabela53[[#This Row],[Rede 2 reticulado 1]],Tabela53[[#This Row],[Rede 2 reticulado 2]],Tabela53[[#This Row],[Rede 2 reticulado 3]])</f>
        <v>2</v>
      </c>
    </row>
    <row r="184" spans="1:7" x14ac:dyDescent="0.25">
      <c r="A184" s="1">
        <v>182</v>
      </c>
      <c r="B184" s="1">
        <v>2</v>
      </c>
      <c r="C184" s="1">
        <v>4</v>
      </c>
      <c r="D184" s="1">
        <v>4</v>
      </c>
      <c r="E184" s="1">
        <f>MODE(Tabela53[[#This Row],[Rede 2 reticulado 1]],Tabela53[[#This Row],[Rede 2 reticulado 2]],Tabela53[[#This Row],[Rede 2 reticulado 3]])</f>
        <v>4</v>
      </c>
      <c r="F184" s="1"/>
      <c r="G184" s="1">
        <f>MODE(Tabela53[[#This Row],[Rede 2 reticulado 1]],Tabela53[[#This Row],[Rede 2 reticulado 2]],Tabela53[[#This Row],[Rede 2 reticulado 3]])</f>
        <v>4</v>
      </c>
    </row>
    <row r="185" spans="1:7" x14ac:dyDescent="0.25">
      <c r="A185" s="1">
        <v>183</v>
      </c>
      <c r="B185" s="1">
        <v>1</v>
      </c>
      <c r="C185" s="1">
        <v>2</v>
      </c>
      <c r="D185" s="1">
        <v>2</v>
      </c>
      <c r="E185" s="1">
        <f>MODE(Tabela53[[#This Row],[Rede 2 reticulado 1]],Tabela53[[#This Row],[Rede 2 reticulado 2]],Tabela53[[#This Row],[Rede 2 reticulado 3]])</f>
        <v>2</v>
      </c>
      <c r="F185" s="1"/>
      <c r="G185" s="1">
        <f>MODE(Tabela53[[#This Row],[Rede 2 reticulado 1]],Tabela53[[#This Row],[Rede 2 reticulado 2]],Tabela53[[#This Row],[Rede 2 reticulado 3]])</f>
        <v>2</v>
      </c>
    </row>
    <row r="186" spans="1:7" x14ac:dyDescent="0.25">
      <c r="A186" s="1">
        <v>184</v>
      </c>
      <c r="B186" s="1">
        <v>2</v>
      </c>
      <c r="C186" s="1">
        <v>2</v>
      </c>
      <c r="D186" s="1">
        <v>2</v>
      </c>
      <c r="E186" s="1">
        <f>MODE(Tabela53[[#This Row],[Rede 2 reticulado 1]],Tabela53[[#This Row],[Rede 2 reticulado 2]],Tabela53[[#This Row],[Rede 2 reticulado 3]])</f>
        <v>2</v>
      </c>
      <c r="F186" s="1"/>
      <c r="G186" s="1">
        <f>MODE(Tabela53[[#This Row],[Rede 2 reticulado 1]],Tabela53[[#This Row],[Rede 2 reticulado 2]],Tabela53[[#This Row],[Rede 2 reticulado 3]])</f>
        <v>2</v>
      </c>
    </row>
    <row r="187" spans="1:7" x14ac:dyDescent="0.25">
      <c r="A187" s="1">
        <v>185</v>
      </c>
      <c r="B187" s="1">
        <v>2</v>
      </c>
      <c r="C187" s="1">
        <v>2</v>
      </c>
      <c r="D187" s="1">
        <v>2</v>
      </c>
      <c r="E187" s="1">
        <f>MODE(Tabela53[[#This Row],[Rede 2 reticulado 1]],Tabela53[[#This Row],[Rede 2 reticulado 2]],Tabela53[[#This Row],[Rede 2 reticulado 3]])</f>
        <v>2</v>
      </c>
      <c r="F187" s="1"/>
      <c r="G187" s="1">
        <f>MODE(Tabela53[[#This Row],[Rede 2 reticulado 1]],Tabela53[[#This Row],[Rede 2 reticulado 2]],Tabela53[[#This Row],[Rede 2 reticulado 3]])</f>
        <v>2</v>
      </c>
    </row>
    <row r="188" spans="1:7" x14ac:dyDescent="0.25">
      <c r="A188" s="1">
        <v>186</v>
      </c>
      <c r="B188" s="1">
        <v>2</v>
      </c>
      <c r="C188" s="1">
        <v>2</v>
      </c>
      <c r="D188" s="1">
        <v>2</v>
      </c>
      <c r="E188" s="1">
        <f>MODE(Tabela53[[#This Row],[Rede 2 reticulado 1]],Tabela53[[#This Row],[Rede 2 reticulado 2]],Tabela53[[#This Row],[Rede 2 reticulado 3]])</f>
        <v>2</v>
      </c>
      <c r="F188" s="1"/>
      <c r="G188" s="1">
        <f>MODE(Tabela53[[#This Row],[Rede 2 reticulado 1]],Tabela53[[#This Row],[Rede 2 reticulado 2]],Tabela53[[#This Row],[Rede 2 reticulado 3]])</f>
        <v>2</v>
      </c>
    </row>
    <row r="189" spans="1:7" x14ac:dyDescent="0.25">
      <c r="A189" s="1">
        <v>187</v>
      </c>
      <c r="B189" s="1">
        <v>2</v>
      </c>
      <c r="C189" s="1">
        <v>4</v>
      </c>
      <c r="D189" s="1">
        <v>4</v>
      </c>
      <c r="E189" s="1">
        <f>MODE(Tabela53[[#This Row],[Rede 2 reticulado 1]],Tabela53[[#This Row],[Rede 2 reticulado 2]],Tabela53[[#This Row],[Rede 2 reticulado 3]])</f>
        <v>4</v>
      </c>
      <c r="F189" s="1"/>
      <c r="G189" s="1">
        <f>MODE(Tabela53[[#This Row],[Rede 2 reticulado 1]],Tabela53[[#This Row],[Rede 2 reticulado 2]],Tabela53[[#This Row],[Rede 2 reticulado 3]])</f>
        <v>4</v>
      </c>
    </row>
    <row r="190" spans="1:7" x14ac:dyDescent="0.25">
      <c r="A190" s="1">
        <v>188</v>
      </c>
      <c r="B190" s="1">
        <v>2</v>
      </c>
      <c r="C190" s="1">
        <v>2</v>
      </c>
      <c r="D190" s="1">
        <v>2</v>
      </c>
      <c r="E190" s="1">
        <f>MODE(Tabela53[[#This Row],[Rede 2 reticulado 1]],Tabela53[[#This Row],[Rede 2 reticulado 2]],Tabela53[[#This Row],[Rede 2 reticulado 3]])</f>
        <v>2</v>
      </c>
      <c r="F190" s="1"/>
      <c r="G190" s="1">
        <f>MODE(Tabela53[[#This Row],[Rede 2 reticulado 1]],Tabela53[[#This Row],[Rede 2 reticulado 2]],Tabela53[[#This Row],[Rede 2 reticulado 3]])</f>
        <v>2</v>
      </c>
    </row>
    <row r="191" spans="1:7" x14ac:dyDescent="0.25">
      <c r="A191" s="1">
        <v>189</v>
      </c>
      <c r="B191" s="1">
        <v>1</v>
      </c>
      <c r="C191" s="1">
        <v>2</v>
      </c>
      <c r="D191" s="1">
        <v>2</v>
      </c>
      <c r="E191" s="1">
        <f>MODE(Tabela53[[#This Row],[Rede 2 reticulado 1]],Tabela53[[#This Row],[Rede 2 reticulado 2]],Tabela53[[#This Row],[Rede 2 reticulado 3]])</f>
        <v>2</v>
      </c>
      <c r="F191" s="1"/>
      <c r="G191" s="1">
        <f>MODE(Tabela53[[#This Row],[Rede 2 reticulado 1]],Tabela53[[#This Row],[Rede 2 reticulado 2]],Tabela53[[#This Row],[Rede 2 reticulado 3]])</f>
        <v>2</v>
      </c>
    </row>
    <row r="192" spans="1:7" x14ac:dyDescent="0.25">
      <c r="A192" s="1">
        <v>190</v>
      </c>
      <c r="B192" s="1">
        <v>3</v>
      </c>
      <c r="C192" s="1">
        <v>3</v>
      </c>
      <c r="D192" s="1">
        <v>3</v>
      </c>
      <c r="E192" s="1">
        <f>MODE(Tabela53[[#This Row],[Rede 2 reticulado 1]],Tabela53[[#This Row],[Rede 2 reticulado 2]],Tabela53[[#This Row],[Rede 2 reticulado 3]])</f>
        <v>3</v>
      </c>
      <c r="F192" s="1"/>
      <c r="G192" s="1">
        <f>MODE(Tabela53[[#This Row],[Rede 2 reticulado 1]],Tabela53[[#This Row],[Rede 2 reticulado 2]],Tabela53[[#This Row],[Rede 2 reticulado 3]])</f>
        <v>3</v>
      </c>
    </row>
    <row r="193" spans="1:7" x14ac:dyDescent="0.25">
      <c r="A193" s="1">
        <v>191</v>
      </c>
      <c r="B193" s="1">
        <v>1</v>
      </c>
      <c r="C193" s="1">
        <v>2</v>
      </c>
      <c r="D193" s="1">
        <v>2</v>
      </c>
      <c r="E193" s="1">
        <f>MODE(Tabela53[[#This Row],[Rede 2 reticulado 1]],Tabela53[[#This Row],[Rede 2 reticulado 2]],Tabela53[[#This Row],[Rede 2 reticulado 3]])</f>
        <v>2</v>
      </c>
      <c r="F193" s="1"/>
      <c r="G193" s="1">
        <f>MODE(Tabela53[[#This Row],[Rede 2 reticulado 1]],Tabela53[[#This Row],[Rede 2 reticulado 2]],Tabela53[[#This Row],[Rede 2 reticulado 3]])</f>
        <v>2</v>
      </c>
    </row>
    <row r="194" spans="1:7" x14ac:dyDescent="0.25">
      <c r="A194" s="1">
        <v>192</v>
      </c>
      <c r="B194" s="1">
        <v>2</v>
      </c>
      <c r="C194" s="1">
        <v>2</v>
      </c>
      <c r="D194" s="1">
        <v>2</v>
      </c>
      <c r="E194" s="1">
        <f>MODE(Tabela53[[#This Row],[Rede 2 reticulado 1]],Tabela53[[#This Row],[Rede 2 reticulado 2]],Tabela53[[#This Row],[Rede 2 reticulado 3]])</f>
        <v>2</v>
      </c>
      <c r="F194" s="1"/>
      <c r="G194" s="1">
        <f>MODE(Tabela53[[#This Row],[Rede 2 reticulado 1]],Tabela53[[#This Row],[Rede 2 reticulado 2]],Tabela53[[#This Row],[Rede 2 reticulado 3]])</f>
        <v>2</v>
      </c>
    </row>
    <row r="195" spans="1:7" x14ac:dyDescent="0.25">
      <c r="A195" s="1">
        <v>193</v>
      </c>
      <c r="B195" s="1">
        <v>3</v>
      </c>
      <c r="C195" s="1">
        <v>2</v>
      </c>
      <c r="D195" s="1">
        <v>2</v>
      </c>
      <c r="E195" s="1">
        <f>MODE(Tabela53[[#This Row],[Rede 2 reticulado 1]],Tabela53[[#This Row],[Rede 2 reticulado 2]],Tabela53[[#This Row],[Rede 2 reticulado 3]])</f>
        <v>2</v>
      </c>
      <c r="F195" s="1"/>
      <c r="G195" s="1">
        <f>MODE(Tabela53[[#This Row],[Rede 2 reticulado 1]],Tabela53[[#This Row],[Rede 2 reticulado 2]],Tabela53[[#This Row],[Rede 2 reticulado 3]])</f>
        <v>2</v>
      </c>
    </row>
    <row r="196" spans="1:7" x14ac:dyDescent="0.25">
      <c r="A196" s="1">
        <v>194</v>
      </c>
      <c r="B196" s="1">
        <v>2</v>
      </c>
      <c r="C196" s="1">
        <v>2</v>
      </c>
      <c r="D196" s="1">
        <v>4</v>
      </c>
      <c r="E196" s="1">
        <f>MODE(Tabela53[[#This Row],[Rede 2 reticulado 1]],Tabela53[[#This Row],[Rede 2 reticulado 2]],Tabela53[[#This Row],[Rede 2 reticulado 3]])</f>
        <v>2</v>
      </c>
      <c r="F196" s="1"/>
      <c r="G196" s="1">
        <f>MODE(Tabela53[[#This Row],[Rede 2 reticulado 1]],Tabela53[[#This Row],[Rede 2 reticulado 2]],Tabela53[[#This Row],[Rede 2 reticulado 3]])</f>
        <v>2</v>
      </c>
    </row>
    <row r="197" spans="1:7" x14ac:dyDescent="0.25">
      <c r="A197" s="1">
        <v>195</v>
      </c>
      <c r="B197" s="1">
        <v>2</v>
      </c>
      <c r="C197" s="1">
        <v>2</v>
      </c>
      <c r="D197" s="1">
        <v>2</v>
      </c>
      <c r="E197" s="1">
        <f>MODE(Tabela53[[#This Row],[Rede 2 reticulado 1]],Tabela53[[#This Row],[Rede 2 reticulado 2]],Tabela53[[#This Row],[Rede 2 reticulado 3]])</f>
        <v>2</v>
      </c>
      <c r="F197" s="1"/>
      <c r="G197" s="1">
        <f>MODE(Tabela53[[#This Row],[Rede 2 reticulado 1]],Tabela53[[#This Row],[Rede 2 reticulado 2]],Tabela53[[#This Row],[Rede 2 reticulado 3]])</f>
        <v>2</v>
      </c>
    </row>
    <row r="198" spans="1:7" x14ac:dyDescent="0.25">
      <c r="A198" s="1">
        <v>196</v>
      </c>
      <c r="B198" s="1">
        <v>2</v>
      </c>
      <c r="C198" s="1">
        <v>2</v>
      </c>
      <c r="D198" s="1">
        <v>2</v>
      </c>
      <c r="E198" s="1">
        <f>MODE(Tabela53[[#This Row],[Rede 2 reticulado 1]],Tabela53[[#This Row],[Rede 2 reticulado 2]],Tabela53[[#This Row],[Rede 2 reticulado 3]])</f>
        <v>2</v>
      </c>
      <c r="F198" s="1"/>
      <c r="G198" s="1">
        <f>MODE(Tabela53[[#This Row],[Rede 2 reticulado 1]],Tabela53[[#This Row],[Rede 2 reticulado 2]],Tabela53[[#This Row],[Rede 2 reticulado 3]])</f>
        <v>2</v>
      </c>
    </row>
    <row r="199" spans="1:7" x14ac:dyDescent="0.25">
      <c r="A199" s="1">
        <v>197</v>
      </c>
      <c r="B199" s="1">
        <v>3</v>
      </c>
      <c r="C199" s="1">
        <v>3</v>
      </c>
      <c r="D199" s="1">
        <v>4</v>
      </c>
      <c r="E199" s="1">
        <f>MODE(Tabela53[[#This Row],[Rede 2 reticulado 1]],Tabela53[[#This Row],[Rede 2 reticulado 2]],Tabela53[[#This Row],[Rede 2 reticulado 3]])</f>
        <v>3</v>
      </c>
      <c r="F199" s="1"/>
      <c r="G199" s="1">
        <f>MODE(Tabela53[[#This Row],[Rede 2 reticulado 1]],Tabela53[[#This Row],[Rede 2 reticulado 2]],Tabela53[[#This Row],[Rede 2 reticulado 3]])</f>
        <v>3</v>
      </c>
    </row>
    <row r="200" spans="1:7" x14ac:dyDescent="0.25">
      <c r="A200" s="1">
        <v>198</v>
      </c>
      <c r="B200" s="1">
        <v>3</v>
      </c>
      <c r="C200" s="1">
        <v>3</v>
      </c>
      <c r="D200" s="1">
        <v>3</v>
      </c>
      <c r="E200" s="1">
        <f>MODE(Tabela53[[#This Row],[Rede 2 reticulado 1]],Tabela53[[#This Row],[Rede 2 reticulado 2]],Tabela53[[#This Row],[Rede 2 reticulado 3]])</f>
        <v>3</v>
      </c>
      <c r="F200" s="1"/>
      <c r="G200" s="1">
        <f>MODE(Tabela53[[#This Row],[Rede 2 reticulado 1]],Tabela53[[#This Row],[Rede 2 reticulado 2]],Tabela53[[#This Row],[Rede 2 reticulado 3]])</f>
        <v>3</v>
      </c>
    </row>
    <row r="201" spans="1:7" x14ac:dyDescent="0.25">
      <c r="A201" s="1">
        <v>199</v>
      </c>
      <c r="B201" s="1">
        <v>1</v>
      </c>
      <c r="C201" s="1">
        <v>2</v>
      </c>
      <c r="D201" s="1">
        <v>2</v>
      </c>
      <c r="E201" s="1">
        <f>MODE(Tabela53[[#This Row],[Rede 2 reticulado 1]],Tabela53[[#This Row],[Rede 2 reticulado 2]],Tabela53[[#This Row],[Rede 2 reticulado 3]])</f>
        <v>2</v>
      </c>
      <c r="F201" s="1"/>
      <c r="G201" s="1">
        <f>MODE(Tabela53[[#This Row],[Rede 2 reticulado 1]],Tabela53[[#This Row],[Rede 2 reticulado 2]],Tabela53[[#This Row],[Rede 2 reticulado 3]])</f>
        <v>2</v>
      </c>
    </row>
    <row r="202" spans="1:7" x14ac:dyDescent="0.25">
      <c r="A202" s="1">
        <v>200</v>
      </c>
      <c r="B202" s="1">
        <v>2</v>
      </c>
      <c r="C202" s="1">
        <v>2</v>
      </c>
      <c r="D202" s="1">
        <v>2</v>
      </c>
      <c r="E202" s="1">
        <f>MODE(Tabela53[[#This Row],[Rede 2 reticulado 1]],Tabela53[[#This Row],[Rede 2 reticulado 2]],Tabela53[[#This Row],[Rede 2 reticulado 3]])</f>
        <v>2</v>
      </c>
      <c r="F202" s="1"/>
      <c r="G202" s="1">
        <f>MODE(Tabela53[[#This Row],[Rede 2 reticulado 1]],Tabela53[[#This Row],[Rede 2 reticulado 2]],Tabela53[[#This Row],[Rede 2 reticulado 3]])</f>
        <v>2</v>
      </c>
    </row>
    <row r="203" spans="1:7" x14ac:dyDescent="0.25">
      <c r="A203" s="1">
        <v>201</v>
      </c>
      <c r="B203" s="1">
        <v>3</v>
      </c>
      <c r="C203" s="1">
        <v>3</v>
      </c>
      <c r="D203" s="1">
        <v>3</v>
      </c>
      <c r="E203" s="1">
        <f>MODE(Tabela53[[#This Row],[Rede 2 reticulado 1]],Tabela53[[#This Row],[Rede 2 reticulado 2]],Tabela53[[#This Row],[Rede 2 reticulado 3]])</f>
        <v>3</v>
      </c>
      <c r="F203" s="1"/>
      <c r="G203" s="1">
        <f>MODE(Tabela53[[#This Row],[Rede 2 reticulado 1]],Tabela53[[#This Row],[Rede 2 reticulado 2]],Tabela53[[#This Row],[Rede 2 reticulado 3]])</f>
        <v>3</v>
      </c>
    </row>
    <row r="204" spans="1:7" x14ac:dyDescent="0.25">
      <c r="A204" s="1">
        <v>202</v>
      </c>
      <c r="B204" s="1">
        <v>2</v>
      </c>
      <c r="C204" s="1">
        <v>2</v>
      </c>
      <c r="D204" s="1">
        <v>2</v>
      </c>
      <c r="E204" s="1">
        <f>MODE(Tabela53[[#This Row],[Rede 2 reticulado 1]],Tabela53[[#This Row],[Rede 2 reticulado 2]],Tabela53[[#This Row],[Rede 2 reticulado 3]])</f>
        <v>2</v>
      </c>
      <c r="F204" s="1"/>
      <c r="G204" s="1">
        <f>MODE(Tabela53[[#This Row],[Rede 2 reticulado 1]],Tabela53[[#This Row],[Rede 2 reticulado 2]],Tabela53[[#This Row],[Rede 2 reticulado 3]])</f>
        <v>2</v>
      </c>
    </row>
    <row r="205" spans="1:7" x14ac:dyDescent="0.25">
      <c r="A205" s="1">
        <v>203</v>
      </c>
      <c r="B205" s="1">
        <v>2</v>
      </c>
      <c r="C205" s="1">
        <v>2</v>
      </c>
      <c r="D205" s="1">
        <v>2</v>
      </c>
      <c r="E205" s="1">
        <f>MODE(Tabela53[[#This Row],[Rede 2 reticulado 1]],Tabela53[[#This Row],[Rede 2 reticulado 2]],Tabela53[[#This Row],[Rede 2 reticulado 3]])</f>
        <v>2</v>
      </c>
      <c r="F205" s="1"/>
      <c r="G205" s="1">
        <f>MODE(Tabela53[[#This Row],[Rede 2 reticulado 1]],Tabela53[[#This Row],[Rede 2 reticulado 2]],Tabela53[[#This Row],[Rede 2 reticulado 3]])</f>
        <v>2</v>
      </c>
    </row>
    <row r="206" spans="1:7" x14ac:dyDescent="0.25">
      <c r="A206" s="1">
        <v>204</v>
      </c>
      <c r="B206" s="1">
        <v>2</v>
      </c>
      <c r="C206" s="1">
        <v>2</v>
      </c>
      <c r="D206" s="1">
        <v>2</v>
      </c>
      <c r="E206" s="1">
        <f>MODE(Tabela53[[#This Row],[Rede 2 reticulado 1]],Tabela53[[#This Row],[Rede 2 reticulado 2]],Tabela53[[#This Row],[Rede 2 reticulado 3]])</f>
        <v>2</v>
      </c>
      <c r="F206" s="1"/>
      <c r="G206" s="1">
        <f>MODE(Tabela53[[#This Row],[Rede 2 reticulado 1]],Tabela53[[#This Row],[Rede 2 reticulado 2]],Tabela53[[#This Row],[Rede 2 reticulado 3]])</f>
        <v>2</v>
      </c>
    </row>
    <row r="207" spans="1:7" x14ac:dyDescent="0.25">
      <c r="A207" s="1">
        <v>205</v>
      </c>
      <c r="B207" s="1">
        <v>2</v>
      </c>
      <c r="C207" s="1">
        <v>2</v>
      </c>
      <c r="D207" s="1">
        <v>2</v>
      </c>
      <c r="E207" s="1">
        <f>MODE(Tabela53[[#This Row],[Rede 2 reticulado 1]],Tabela53[[#This Row],[Rede 2 reticulado 2]],Tabela53[[#This Row],[Rede 2 reticulado 3]])</f>
        <v>2</v>
      </c>
      <c r="F207" s="1"/>
      <c r="G207" s="1">
        <f>MODE(Tabela53[[#This Row],[Rede 2 reticulado 1]],Tabela53[[#This Row],[Rede 2 reticulado 2]],Tabela53[[#This Row],[Rede 2 reticulado 3]])</f>
        <v>2</v>
      </c>
    </row>
    <row r="208" spans="1:7" x14ac:dyDescent="0.25">
      <c r="A208" s="1">
        <v>206</v>
      </c>
      <c r="B208" s="1">
        <v>2</v>
      </c>
      <c r="C208" s="1">
        <v>2</v>
      </c>
      <c r="D208" s="1">
        <v>2</v>
      </c>
      <c r="E208" s="1">
        <f>MODE(Tabela53[[#This Row],[Rede 2 reticulado 1]],Tabela53[[#This Row],[Rede 2 reticulado 2]],Tabela53[[#This Row],[Rede 2 reticulado 3]])</f>
        <v>2</v>
      </c>
      <c r="F208" s="1"/>
      <c r="G208" s="1">
        <f>MODE(Tabela53[[#This Row],[Rede 2 reticulado 1]],Tabela53[[#This Row],[Rede 2 reticulado 2]],Tabela53[[#This Row],[Rede 2 reticulado 3]])</f>
        <v>2</v>
      </c>
    </row>
    <row r="209" spans="1:7" x14ac:dyDescent="0.25">
      <c r="A209" s="1">
        <v>207</v>
      </c>
      <c r="B209" s="1">
        <v>1</v>
      </c>
      <c r="C209" s="1">
        <v>1</v>
      </c>
      <c r="D209" s="1">
        <v>1</v>
      </c>
      <c r="E209" s="1">
        <f>MODE(Tabela53[[#This Row],[Rede 2 reticulado 1]],Tabela53[[#This Row],[Rede 2 reticulado 2]],Tabela53[[#This Row],[Rede 2 reticulado 3]])</f>
        <v>1</v>
      </c>
      <c r="F209" s="1"/>
      <c r="G209" s="1">
        <f>MODE(Tabela53[[#This Row],[Rede 2 reticulado 1]],Tabela53[[#This Row],[Rede 2 reticulado 2]],Tabela53[[#This Row],[Rede 2 reticulado 3]])</f>
        <v>1</v>
      </c>
    </row>
    <row r="210" spans="1:7" x14ac:dyDescent="0.25">
      <c r="A210" s="1">
        <v>208</v>
      </c>
      <c r="B210" s="1">
        <v>2</v>
      </c>
      <c r="C210" s="1">
        <v>2</v>
      </c>
      <c r="D210" s="1">
        <v>2</v>
      </c>
      <c r="E210" s="1">
        <f>MODE(Tabela53[[#This Row],[Rede 2 reticulado 1]],Tabela53[[#This Row],[Rede 2 reticulado 2]],Tabela53[[#This Row],[Rede 2 reticulado 3]])</f>
        <v>2</v>
      </c>
      <c r="F210" s="1"/>
      <c r="G210" s="1">
        <f>MODE(Tabela53[[#This Row],[Rede 2 reticulado 1]],Tabela53[[#This Row],[Rede 2 reticulado 2]],Tabela53[[#This Row],[Rede 2 reticulado 3]])</f>
        <v>2</v>
      </c>
    </row>
    <row r="211" spans="1:7" x14ac:dyDescent="0.25">
      <c r="A211" s="1">
        <v>209</v>
      </c>
      <c r="B211" s="1">
        <v>2</v>
      </c>
      <c r="C211" s="1">
        <v>2</v>
      </c>
      <c r="D211" s="1">
        <v>2</v>
      </c>
      <c r="E211" s="1">
        <f>MODE(Tabela53[[#This Row],[Rede 2 reticulado 1]],Tabela53[[#This Row],[Rede 2 reticulado 2]],Tabela53[[#This Row],[Rede 2 reticulado 3]])</f>
        <v>2</v>
      </c>
      <c r="F211" s="1"/>
      <c r="G211" s="1">
        <f>MODE(Tabela53[[#This Row],[Rede 2 reticulado 1]],Tabela53[[#This Row],[Rede 2 reticulado 2]],Tabela53[[#This Row],[Rede 2 reticulado 3]])</f>
        <v>2</v>
      </c>
    </row>
    <row r="212" spans="1:7" x14ac:dyDescent="0.25">
      <c r="A212" s="1">
        <v>210</v>
      </c>
      <c r="B212" s="1">
        <v>2</v>
      </c>
      <c r="C212" s="1">
        <v>2</v>
      </c>
      <c r="D212" s="1">
        <v>2</v>
      </c>
      <c r="E212" s="1">
        <f>MODE(Tabela53[[#This Row],[Rede 2 reticulado 1]],Tabela53[[#This Row],[Rede 2 reticulado 2]],Tabela53[[#This Row],[Rede 2 reticulado 3]])</f>
        <v>2</v>
      </c>
      <c r="F212" s="1"/>
      <c r="G212" s="1">
        <f>MODE(Tabela53[[#This Row],[Rede 2 reticulado 1]],Tabela53[[#This Row],[Rede 2 reticulado 2]],Tabela53[[#This Row],[Rede 2 reticulado 3]])</f>
        <v>2</v>
      </c>
    </row>
    <row r="213" spans="1:7" x14ac:dyDescent="0.25">
      <c r="A213" s="1">
        <v>211</v>
      </c>
      <c r="B213" s="1">
        <v>2</v>
      </c>
      <c r="C213" s="1">
        <v>1</v>
      </c>
      <c r="D213" s="1">
        <v>1</v>
      </c>
      <c r="E213" s="1">
        <f>MODE(Tabela53[[#This Row],[Rede 2 reticulado 1]],Tabela53[[#This Row],[Rede 2 reticulado 2]],Tabela53[[#This Row],[Rede 2 reticulado 3]])</f>
        <v>1</v>
      </c>
      <c r="F213" s="1"/>
      <c r="G213" s="1">
        <f>MODE(Tabela53[[#This Row],[Rede 2 reticulado 1]],Tabela53[[#This Row],[Rede 2 reticulado 2]],Tabela53[[#This Row],[Rede 2 reticulado 3]])</f>
        <v>1</v>
      </c>
    </row>
    <row r="214" spans="1:7" x14ac:dyDescent="0.25">
      <c r="A214" s="1">
        <v>212</v>
      </c>
      <c r="B214" s="1">
        <v>2</v>
      </c>
      <c r="C214" s="1">
        <v>2</v>
      </c>
      <c r="D214" s="1">
        <v>2</v>
      </c>
      <c r="E214" s="1">
        <f>MODE(Tabela53[[#This Row],[Rede 2 reticulado 1]],Tabela53[[#This Row],[Rede 2 reticulado 2]],Tabela53[[#This Row],[Rede 2 reticulado 3]])</f>
        <v>2</v>
      </c>
      <c r="F214" s="1"/>
      <c r="G214" s="1">
        <f>MODE(Tabela53[[#This Row],[Rede 2 reticulado 1]],Tabela53[[#This Row],[Rede 2 reticulado 2]],Tabela53[[#This Row],[Rede 2 reticulado 3]])</f>
        <v>2</v>
      </c>
    </row>
    <row r="215" spans="1:7" x14ac:dyDescent="0.25">
      <c r="A215" s="1">
        <v>213</v>
      </c>
      <c r="B215" s="1">
        <v>1</v>
      </c>
      <c r="C215" s="1">
        <v>1</v>
      </c>
      <c r="D215" s="1">
        <v>1</v>
      </c>
      <c r="E215" s="1">
        <f>MODE(Tabela53[[#This Row],[Rede 2 reticulado 1]],Tabela53[[#This Row],[Rede 2 reticulado 2]],Tabela53[[#This Row],[Rede 2 reticulado 3]])</f>
        <v>1</v>
      </c>
      <c r="F215" s="1"/>
      <c r="G215" s="1">
        <f>MODE(Tabela53[[#This Row],[Rede 2 reticulado 1]],Tabela53[[#This Row],[Rede 2 reticulado 2]],Tabela53[[#This Row],[Rede 2 reticulado 3]])</f>
        <v>1</v>
      </c>
    </row>
    <row r="216" spans="1:7" x14ac:dyDescent="0.25">
      <c r="A216" s="1">
        <v>214</v>
      </c>
      <c r="B216" s="1">
        <v>3</v>
      </c>
      <c r="C216" s="1">
        <v>3</v>
      </c>
      <c r="D216" s="1">
        <v>3</v>
      </c>
      <c r="E216" s="1">
        <f>MODE(Tabela53[[#This Row],[Rede 2 reticulado 1]],Tabela53[[#This Row],[Rede 2 reticulado 2]],Tabela53[[#This Row],[Rede 2 reticulado 3]])</f>
        <v>3</v>
      </c>
      <c r="F216" s="1"/>
      <c r="G216" s="1">
        <f>MODE(Tabela53[[#This Row],[Rede 2 reticulado 1]],Tabela53[[#This Row],[Rede 2 reticulado 2]],Tabela53[[#This Row],[Rede 2 reticulado 3]])</f>
        <v>3</v>
      </c>
    </row>
    <row r="217" spans="1:7" x14ac:dyDescent="0.25">
      <c r="A217" s="1">
        <v>215</v>
      </c>
      <c r="B217" s="1">
        <v>1</v>
      </c>
      <c r="C217" s="1">
        <v>1</v>
      </c>
      <c r="D217" s="1">
        <v>1</v>
      </c>
      <c r="E217" s="1">
        <f>MODE(Tabela53[[#This Row],[Rede 2 reticulado 1]],Tabela53[[#This Row],[Rede 2 reticulado 2]],Tabela53[[#This Row],[Rede 2 reticulado 3]])</f>
        <v>1</v>
      </c>
      <c r="F217" s="1"/>
      <c r="G217" s="1">
        <f>MODE(Tabela53[[#This Row],[Rede 2 reticulado 1]],Tabela53[[#This Row],[Rede 2 reticulado 2]],Tabela53[[#This Row],[Rede 2 reticulado 3]])</f>
        <v>1</v>
      </c>
    </row>
    <row r="218" spans="1:7" x14ac:dyDescent="0.25">
      <c r="A218" s="1">
        <v>216</v>
      </c>
      <c r="B218" s="1">
        <v>2</v>
      </c>
      <c r="C218" s="1">
        <v>2</v>
      </c>
      <c r="D218" s="1">
        <v>2</v>
      </c>
      <c r="E218" s="1">
        <f>MODE(Tabela53[[#This Row],[Rede 2 reticulado 1]],Tabela53[[#This Row],[Rede 2 reticulado 2]],Tabela53[[#This Row],[Rede 2 reticulado 3]])</f>
        <v>2</v>
      </c>
      <c r="F218" s="1"/>
      <c r="G218" s="1">
        <f>MODE(Tabela53[[#This Row],[Rede 2 reticulado 1]],Tabela53[[#This Row],[Rede 2 reticulado 2]],Tabela53[[#This Row],[Rede 2 reticulado 3]])</f>
        <v>2</v>
      </c>
    </row>
    <row r="219" spans="1:7" x14ac:dyDescent="0.25">
      <c r="A219" s="1">
        <v>217</v>
      </c>
      <c r="B219" s="1">
        <v>3</v>
      </c>
      <c r="C219" s="1">
        <v>2</v>
      </c>
      <c r="D219" s="1">
        <v>2</v>
      </c>
      <c r="E219" s="1">
        <f>MODE(Tabela53[[#This Row],[Rede 2 reticulado 1]],Tabela53[[#This Row],[Rede 2 reticulado 2]],Tabela53[[#This Row],[Rede 2 reticulado 3]])</f>
        <v>2</v>
      </c>
      <c r="F219" s="1"/>
      <c r="G219" s="1">
        <f>MODE(Tabela53[[#This Row],[Rede 2 reticulado 1]],Tabela53[[#This Row],[Rede 2 reticulado 2]],Tabela53[[#This Row],[Rede 2 reticulado 3]])</f>
        <v>2</v>
      </c>
    </row>
    <row r="220" spans="1:7" x14ac:dyDescent="0.25">
      <c r="A220" s="1">
        <v>218</v>
      </c>
      <c r="B220" s="1">
        <v>3</v>
      </c>
      <c r="C220" s="1">
        <v>3</v>
      </c>
      <c r="D220" s="1">
        <v>3</v>
      </c>
      <c r="E220" s="1">
        <f>MODE(Tabela53[[#This Row],[Rede 2 reticulado 1]],Tabela53[[#This Row],[Rede 2 reticulado 2]],Tabela53[[#This Row],[Rede 2 reticulado 3]])</f>
        <v>3</v>
      </c>
      <c r="F220" s="1"/>
      <c r="G220" s="1">
        <f>MODE(Tabela53[[#This Row],[Rede 2 reticulado 1]],Tabela53[[#This Row],[Rede 2 reticulado 2]],Tabela53[[#This Row],[Rede 2 reticulado 3]])</f>
        <v>3</v>
      </c>
    </row>
    <row r="221" spans="1:7" x14ac:dyDescent="0.25">
      <c r="A221" s="1">
        <v>219</v>
      </c>
      <c r="B221" s="1">
        <v>2</v>
      </c>
      <c r="C221" s="1">
        <v>1</v>
      </c>
      <c r="D221" s="1">
        <v>1</v>
      </c>
      <c r="E221" s="1">
        <f>MODE(Tabela53[[#This Row],[Rede 2 reticulado 1]],Tabela53[[#This Row],[Rede 2 reticulado 2]],Tabela53[[#This Row],[Rede 2 reticulado 3]])</f>
        <v>1</v>
      </c>
      <c r="F221" s="1"/>
      <c r="G221" s="1">
        <f>MODE(Tabela53[[#This Row],[Rede 2 reticulado 1]],Tabela53[[#This Row],[Rede 2 reticulado 2]],Tabela53[[#This Row],[Rede 2 reticulado 3]])</f>
        <v>1</v>
      </c>
    </row>
    <row r="222" spans="1:7" x14ac:dyDescent="0.25">
      <c r="A222" s="1">
        <v>220</v>
      </c>
      <c r="B222" s="1">
        <v>2</v>
      </c>
      <c r="C222" s="1">
        <v>2</v>
      </c>
      <c r="D222" s="1">
        <v>2</v>
      </c>
      <c r="E222" s="1">
        <f>MODE(Tabela53[[#This Row],[Rede 2 reticulado 1]],Tabela53[[#This Row],[Rede 2 reticulado 2]],Tabela53[[#This Row],[Rede 2 reticulado 3]])</f>
        <v>2</v>
      </c>
      <c r="F222" s="1"/>
      <c r="G222" s="1">
        <f>MODE(Tabela53[[#This Row],[Rede 2 reticulado 1]],Tabela53[[#This Row],[Rede 2 reticulado 2]],Tabela53[[#This Row],[Rede 2 reticulado 3]])</f>
        <v>2</v>
      </c>
    </row>
    <row r="223" spans="1:7" x14ac:dyDescent="0.25">
      <c r="A223" s="1">
        <v>221</v>
      </c>
      <c r="B223" s="1">
        <v>1</v>
      </c>
      <c r="C223" s="1">
        <v>1</v>
      </c>
      <c r="D223" s="1">
        <v>1</v>
      </c>
      <c r="E223" s="1">
        <f>MODE(Tabela53[[#This Row],[Rede 2 reticulado 1]],Tabela53[[#This Row],[Rede 2 reticulado 2]],Tabela53[[#This Row],[Rede 2 reticulado 3]])</f>
        <v>1</v>
      </c>
      <c r="F223" s="1"/>
      <c r="G223" s="1">
        <f>MODE(Tabela53[[#This Row],[Rede 2 reticulado 1]],Tabela53[[#This Row],[Rede 2 reticulado 2]],Tabela53[[#This Row],[Rede 2 reticulado 3]])</f>
        <v>1</v>
      </c>
    </row>
    <row r="224" spans="1:7" x14ac:dyDescent="0.25">
      <c r="A224" s="1">
        <v>222</v>
      </c>
      <c r="B224" s="1">
        <v>2</v>
      </c>
      <c r="C224" s="1">
        <v>2</v>
      </c>
      <c r="D224" s="1">
        <v>2</v>
      </c>
      <c r="E224" s="1">
        <f>MODE(Tabela53[[#This Row],[Rede 2 reticulado 1]],Tabela53[[#This Row],[Rede 2 reticulado 2]],Tabela53[[#This Row],[Rede 2 reticulado 3]])</f>
        <v>2</v>
      </c>
      <c r="F224" s="1"/>
      <c r="G224" s="1">
        <f>MODE(Tabela53[[#This Row],[Rede 2 reticulado 1]],Tabela53[[#This Row],[Rede 2 reticulado 2]],Tabela53[[#This Row],[Rede 2 reticulado 3]])</f>
        <v>2</v>
      </c>
    </row>
    <row r="225" spans="1:7" x14ac:dyDescent="0.25">
      <c r="A225" s="1">
        <v>223</v>
      </c>
      <c r="B225" s="1">
        <v>1</v>
      </c>
      <c r="C225" s="1">
        <v>1</v>
      </c>
      <c r="D225" s="1">
        <v>1</v>
      </c>
      <c r="E225" s="1">
        <f>MODE(Tabela53[[#This Row],[Rede 2 reticulado 1]],Tabela53[[#This Row],[Rede 2 reticulado 2]],Tabela53[[#This Row],[Rede 2 reticulado 3]])</f>
        <v>1</v>
      </c>
      <c r="F225" s="1"/>
      <c r="G225" s="1">
        <f>MODE(Tabela53[[#This Row],[Rede 2 reticulado 1]],Tabela53[[#This Row],[Rede 2 reticulado 2]],Tabela53[[#This Row],[Rede 2 reticulado 3]])</f>
        <v>1</v>
      </c>
    </row>
    <row r="226" spans="1:7" x14ac:dyDescent="0.25">
      <c r="A226" s="1">
        <v>224</v>
      </c>
      <c r="B226" s="1">
        <v>2</v>
      </c>
      <c r="C226" s="1">
        <v>2</v>
      </c>
      <c r="D226" s="1">
        <v>2</v>
      </c>
      <c r="E226" s="1">
        <f>MODE(Tabela53[[#This Row],[Rede 2 reticulado 1]],Tabela53[[#This Row],[Rede 2 reticulado 2]],Tabela53[[#This Row],[Rede 2 reticulado 3]])</f>
        <v>2</v>
      </c>
      <c r="F226" s="1"/>
      <c r="G226" s="1">
        <f>MODE(Tabela53[[#This Row],[Rede 2 reticulado 1]],Tabela53[[#This Row],[Rede 2 reticulado 2]],Tabela53[[#This Row],[Rede 2 reticulado 3]])</f>
        <v>2</v>
      </c>
    </row>
    <row r="227" spans="1:7" x14ac:dyDescent="0.25">
      <c r="A227" s="1">
        <v>225</v>
      </c>
      <c r="B227" s="1">
        <v>2</v>
      </c>
      <c r="C227" s="1">
        <v>3</v>
      </c>
      <c r="D227" s="1">
        <v>3</v>
      </c>
      <c r="E227" s="1">
        <f>MODE(Tabela53[[#This Row],[Rede 2 reticulado 1]],Tabela53[[#This Row],[Rede 2 reticulado 2]],Tabela53[[#This Row],[Rede 2 reticulado 3]])</f>
        <v>3</v>
      </c>
      <c r="F227" s="1"/>
      <c r="G227" s="1">
        <f>MODE(Tabela53[[#This Row],[Rede 2 reticulado 1]],Tabela53[[#This Row],[Rede 2 reticulado 2]],Tabela53[[#This Row],[Rede 2 reticulado 3]])</f>
        <v>3</v>
      </c>
    </row>
    <row r="228" spans="1:7" x14ac:dyDescent="0.25">
      <c r="A228" s="1">
        <v>226</v>
      </c>
      <c r="B228" s="1">
        <v>2</v>
      </c>
      <c r="C228" s="1">
        <v>2</v>
      </c>
      <c r="D228" s="1">
        <v>2</v>
      </c>
      <c r="E228" s="1">
        <f>MODE(Tabela53[[#This Row],[Rede 2 reticulado 1]],Tabela53[[#This Row],[Rede 2 reticulado 2]],Tabela53[[#This Row],[Rede 2 reticulado 3]])</f>
        <v>2</v>
      </c>
      <c r="F228" s="1"/>
      <c r="G228" s="1">
        <f>MODE(Tabela53[[#This Row],[Rede 2 reticulado 1]],Tabela53[[#This Row],[Rede 2 reticulado 2]],Tabela53[[#This Row],[Rede 2 reticulado 3]])</f>
        <v>2</v>
      </c>
    </row>
    <row r="229" spans="1:7" x14ac:dyDescent="0.25">
      <c r="A229" s="1">
        <v>227</v>
      </c>
      <c r="B229" s="1">
        <v>2</v>
      </c>
      <c r="C229" s="1">
        <v>2</v>
      </c>
      <c r="D229" s="1">
        <v>2</v>
      </c>
      <c r="E229" s="1">
        <f>MODE(Tabela53[[#This Row],[Rede 2 reticulado 1]],Tabela53[[#This Row],[Rede 2 reticulado 2]],Tabela53[[#This Row],[Rede 2 reticulado 3]])</f>
        <v>2</v>
      </c>
      <c r="F229" s="1"/>
      <c r="G229" s="1">
        <f>MODE(Tabela53[[#This Row],[Rede 2 reticulado 1]],Tabela53[[#This Row],[Rede 2 reticulado 2]],Tabela53[[#This Row],[Rede 2 reticulado 3]])</f>
        <v>2</v>
      </c>
    </row>
    <row r="230" spans="1:7" x14ac:dyDescent="0.25">
      <c r="A230" s="1">
        <v>228</v>
      </c>
      <c r="B230" s="1">
        <v>2</v>
      </c>
      <c r="C230" s="1">
        <v>2</v>
      </c>
      <c r="D230" s="1">
        <v>2</v>
      </c>
      <c r="E230" s="1">
        <f>MODE(Tabela53[[#This Row],[Rede 2 reticulado 1]],Tabela53[[#This Row],[Rede 2 reticulado 2]],Tabela53[[#This Row],[Rede 2 reticulado 3]])</f>
        <v>2</v>
      </c>
      <c r="F230" s="1"/>
      <c r="G230" s="1">
        <f>MODE(Tabela53[[#This Row],[Rede 2 reticulado 1]],Tabela53[[#This Row],[Rede 2 reticulado 2]],Tabela53[[#This Row],[Rede 2 reticulado 3]])</f>
        <v>2</v>
      </c>
    </row>
    <row r="231" spans="1:7" x14ac:dyDescent="0.25">
      <c r="A231" s="3">
        <v>229</v>
      </c>
      <c r="B231" s="3">
        <v>3</v>
      </c>
      <c r="C231" s="3">
        <v>3</v>
      </c>
      <c r="D231" s="3">
        <v>3</v>
      </c>
      <c r="E231" s="3">
        <f>MODE(Tabela53[[#This Row],[Rede 2 reticulado 1]],Tabela53[[#This Row],[Rede 2 reticulado 2]],Tabela53[[#This Row],[Rede 2 reticulado 3]])</f>
        <v>3</v>
      </c>
      <c r="F231" s="1"/>
      <c r="G231" s="1">
        <f>MODE(Tabela53[[#This Row],[Rede 2 reticulado 1]],Tabela53[[#This Row],[Rede 2 reticulado 2]],Tabela53[[#This Row],[Rede 2 reticulado 3]])</f>
        <v>3</v>
      </c>
    </row>
    <row r="232" spans="1:7" x14ac:dyDescent="0.25">
      <c r="A232" s="3">
        <v>230</v>
      </c>
      <c r="B232" s="3">
        <v>2</v>
      </c>
      <c r="C232" s="1">
        <v>3</v>
      </c>
      <c r="D232" s="1">
        <v>3</v>
      </c>
      <c r="E232" s="1">
        <f>MODE(Tabela53[[#This Row],[Rede 2 reticulado 1]],Tabela53[[#This Row],[Rede 2 reticulado 2]],Tabela53[[#This Row],[Rede 2 reticulado 3]])</f>
        <v>3</v>
      </c>
      <c r="F232" s="1"/>
      <c r="G232" s="1">
        <f>MODE(Tabela53[[#This Row],[Rede 2 reticulado 1]],Tabela53[[#This Row],[Rede 2 reticulado 2]],Tabela53[[#This Row],[Rede 2 reticulado 3]])</f>
        <v>3</v>
      </c>
    </row>
    <row r="233" spans="1:7" x14ac:dyDescent="0.25">
      <c r="A233" s="1">
        <v>231</v>
      </c>
      <c r="B233" s="1">
        <v>1</v>
      </c>
      <c r="C233" s="1">
        <v>2</v>
      </c>
      <c r="D233" s="1">
        <v>2</v>
      </c>
      <c r="E233" s="1">
        <f>MODE(Tabela53[[#This Row],[Rede 2 reticulado 1]],Tabela53[[#This Row],[Rede 2 reticulado 2]],Tabela53[[#This Row],[Rede 2 reticulado 3]])</f>
        <v>2</v>
      </c>
      <c r="F233" s="1"/>
      <c r="G233" s="1">
        <f>MODE(Tabela53[[#This Row],[Rede 2 reticulado 1]],Tabela53[[#This Row],[Rede 2 reticulado 2]],Tabela53[[#This Row],[Rede 2 reticulado 3]])</f>
        <v>2</v>
      </c>
    </row>
    <row r="234" spans="1:7" x14ac:dyDescent="0.25">
      <c r="A234" s="1">
        <v>232</v>
      </c>
      <c r="B234" s="1">
        <v>2</v>
      </c>
      <c r="C234" s="1">
        <v>2</v>
      </c>
      <c r="D234" s="1">
        <v>2</v>
      </c>
      <c r="E234" s="1">
        <f>MODE(Tabela53[[#This Row],[Rede 2 reticulado 1]],Tabela53[[#This Row],[Rede 2 reticulado 2]],Tabela53[[#This Row],[Rede 2 reticulado 3]])</f>
        <v>2</v>
      </c>
      <c r="F234" s="1"/>
      <c r="G234" s="1">
        <f>MODE(Tabela53[[#This Row],[Rede 2 reticulado 1]],Tabela53[[#This Row],[Rede 2 reticulado 2]],Tabela53[[#This Row],[Rede 2 reticulado 3]])</f>
        <v>2</v>
      </c>
    </row>
    <row r="235" spans="1:7" x14ac:dyDescent="0.25">
      <c r="A235" s="1">
        <v>233</v>
      </c>
      <c r="B235" s="1">
        <v>3</v>
      </c>
      <c r="C235" s="1">
        <v>3</v>
      </c>
      <c r="D235" s="1">
        <v>3</v>
      </c>
      <c r="E235" s="1">
        <f>MODE(Tabela53[[#This Row],[Rede 2 reticulado 1]],Tabela53[[#This Row],[Rede 2 reticulado 2]],Tabela53[[#This Row],[Rede 2 reticulado 3]])</f>
        <v>3</v>
      </c>
      <c r="F235" s="1"/>
      <c r="G235" s="1">
        <f>MODE(Tabela53[[#This Row],[Rede 2 reticulado 1]],Tabela53[[#This Row],[Rede 2 reticulado 2]],Tabela53[[#This Row],[Rede 2 reticulado 3]])</f>
        <v>3</v>
      </c>
    </row>
    <row r="236" spans="1:7" x14ac:dyDescent="0.25">
      <c r="A236" s="1">
        <v>234</v>
      </c>
      <c r="B236" s="1">
        <v>2</v>
      </c>
      <c r="C236" s="1">
        <v>2</v>
      </c>
      <c r="D236" s="1">
        <v>2</v>
      </c>
      <c r="E236" s="1">
        <f>MODE(Tabela53[[#This Row],[Rede 2 reticulado 1]],Tabela53[[#This Row],[Rede 2 reticulado 2]],Tabela53[[#This Row],[Rede 2 reticulado 3]])</f>
        <v>2</v>
      </c>
      <c r="F236" s="1"/>
      <c r="G236" s="1">
        <f>MODE(Tabela53[[#This Row],[Rede 2 reticulado 1]],Tabela53[[#This Row],[Rede 2 reticulado 2]],Tabela53[[#This Row],[Rede 2 reticulado 3]])</f>
        <v>2</v>
      </c>
    </row>
    <row r="237" spans="1:7" x14ac:dyDescent="0.25">
      <c r="A237" s="1">
        <v>235</v>
      </c>
      <c r="B237" s="1">
        <v>2</v>
      </c>
      <c r="C237" s="1">
        <v>2</v>
      </c>
      <c r="D237" s="1">
        <v>2</v>
      </c>
      <c r="E237" s="1">
        <f>MODE(Tabela53[[#This Row],[Rede 2 reticulado 1]],Tabela53[[#This Row],[Rede 2 reticulado 2]],Tabela53[[#This Row],[Rede 2 reticulado 3]])</f>
        <v>2</v>
      </c>
      <c r="F237" s="1"/>
      <c r="G237" s="1">
        <f>MODE(Tabela53[[#This Row],[Rede 2 reticulado 1]],Tabela53[[#This Row],[Rede 2 reticulado 2]],Tabela53[[#This Row],[Rede 2 reticulado 3]])</f>
        <v>2</v>
      </c>
    </row>
    <row r="238" spans="1:7" x14ac:dyDescent="0.25">
      <c r="A238" s="1">
        <v>236</v>
      </c>
      <c r="B238" s="1">
        <v>2</v>
      </c>
      <c r="C238" s="1">
        <v>2</v>
      </c>
      <c r="D238" s="1">
        <v>2</v>
      </c>
      <c r="E238" s="1">
        <f>MODE(Tabela53[[#This Row],[Rede 2 reticulado 1]],Tabela53[[#This Row],[Rede 2 reticulado 2]],Tabela53[[#This Row],[Rede 2 reticulado 3]])</f>
        <v>2</v>
      </c>
      <c r="F238" s="1"/>
      <c r="G238" s="1">
        <f>MODE(Tabela53[[#This Row],[Rede 2 reticulado 1]],Tabela53[[#This Row],[Rede 2 reticulado 2]],Tabela53[[#This Row],[Rede 2 reticulado 3]])</f>
        <v>2</v>
      </c>
    </row>
    <row r="239" spans="1:7" x14ac:dyDescent="0.25">
      <c r="A239" s="1">
        <v>237</v>
      </c>
      <c r="B239" s="1">
        <v>2</v>
      </c>
      <c r="C239" s="1">
        <v>2</v>
      </c>
      <c r="D239" s="1">
        <v>2</v>
      </c>
      <c r="E239" s="1">
        <f>MODE(Tabela53[[#This Row],[Rede 2 reticulado 1]],Tabela53[[#This Row],[Rede 2 reticulado 2]],Tabela53[[#This Row],[Rede 2 reticulado 3]])</f>
        <v>2</v>
      </c>
      <c r="F239" s="1"/>
      <c r="G239" s="1">
        <f>MODE(Tabela53[[#This Row],[Rede 2 reticulado 1]],Tabela53[[#This Row],[Rede 2 reticulado 2]],Tabela53[[#This Row],[Rede 2 reticulado 3]])</f>
        <v>2</v>
      </c>
    </row>
    <row r="240" spans="1:7" x14ac:dyDescent="0.25">
      <c r="A240" s="1">
        <v>238</v>
      </c>
      <c r="B240" s="1">
        <v>2</v>
      </c>
      <c r="C240" s="1">
        <v>2</v>
      </c>
      <c r="D240" s="1">
        <v>2</v>
      </c>
      <c r="E240" s="1">
        <f>MODE(Tabela53[[#This Row],[Rede 2 reticulado 1]],Tabela53[[#This Row],[Rede 2 reticulado 2]],Tabela53[[#This Row],[Rede 2 reticulado 3]])</f>
        <v>2</v>
      </c>
      <c r="F240" s="1"/>
      <c r="G240" s="1">
        <f>MODE(Tabela53[[#This Row],[Rede 2 reticulado 1]],Tabela53[[#This Row],[Rede 2 reticulado 2]],Tabela53[[#This Row],[Rede 2 reticulado 3]])</f>
        <v>2</v>
      </c>
    </row>
    <row r="241" spans="1:7" x14ac:dyDescent="0.25">
      <c r="A241" s="1">
        <v>239</v>
      </c>
      <c r="B241" s="1">
        <v>1</v>
      </c>
      <c r="C241" s="1">
        <v>1</v>
      </c>
      <c r="D241" s="1">
        <v>1</v>
      </c>
      <c r="E241" s="1">
        <f>MODE(Tabela53[[#This Row],[Rede 2 reticulado 1]],Tabela53[[#This Row],[Rede 2 reticulado 2]],Tabela53[[#This Row],[Rede 2 reticulado 3]])</f>
        <v>1</v>
      </c>
      <c r="F241" s="1"/>
      <c r="G241" s="1">
        <f>MODE(Tabela53[[#This Row],[Rede 2 reticulado 1]],Tabela53[[#This Row],[Rede 2 reticulado 2]],Tabela53[[#This Row],[Rede 2 reticulado 3]])</f>
        <v>1</v>
      </c>
    </row>
    <row r="242" spans="1:7" x14ac:dyDescent="0.25">
      <c r="A242" s="1">
        <v>240</v>
      </c>
      <c r="B242" s="1">
        <v>2</v>
      </c>
      <c r="C242" s="1">
        <v>2</v>
      </c>
      <c r="D242" s="1">
        <v>2</v>
      </c>
      <c r="E242" s="1">
        <f>MODE(Tabela53[[#This Row],[Rede 2 reticulado 1]],Tabela53[[#This Row],[Rede 2 reticulado 2]],Tabela53[[#This Row],[Rede 2 reticulado 3]])</f>
        <v>2</v>
      </c>
      <c r="F242" s="1"/>
      <c r="G242" s="1">
        <f>MODE(Tabela53[[#This Row],[Rede 2 reticulado 1]],Tabela53[[#This Row],[Rede 2 reticulado 2]],Tabela53[[#This Row],[Rede 2 reticulado 3]])</f>
        <v>2</v>
      </c>
    </row>
    <row r="243" spans="1:7" x14ac:dyDescent="0.25">
      <c r="A243" s="1">
        <v>241</v>
      </c>
      <c r="B243" s="1">
        <v>2</v>
      </c>
      <c r="C243" s="1">
        <v>2</v>
      </c>
      <c r="D243" s="1">
        <v>2</v>
      </c>
      <c r="E243" s="1">
        <f>MODE(Tabela53[[#This Row],[Rede 2 reticulado 1]],Tabela53[[#This Row],[Rede 2 reticulado 2]],Tabela53[[#This Row],[Rede 2 reticulado 3]])</f>
        <v>2</v>
      </c>
      <c r="F243" s="1"/>
      <c r="G243" s="1">
        <f>MODE(Tabela53[[#This Row],[Rede 2 reticulado 1]],Tabela53[[#This Row],[Rede 2 reticulado 2]],Tabela53[[#This Row],[Rede 2 reticulado 3]])</f>
        <v>2</v>
      </c>
    </row>
    <row r="244" spans="1:7" x14ac:dyDescent="0.25">
      <c r="A244" s="1">
        <v>242</v>
      </c>
      <c r="B244" s="1">
        <v>2</v>
      </c>
      <c r="C244" s="1">
        <v>2</v>
      </c>
      <c r="D244" s="1">
        <v>2</v>
      </c>
      <c r="E244" s="1">
        <f>MODE(Tabela53[[#This Row],[Rede 2 reticulado 1]],Tabela53[[#This Row],[Rede 2 reticulado 2]],Tabela53[[#This Row],[Rede 2 reticulado 3]])</f>
        <v>2</v>
      </c>
      <c r="F244" s="1"/>
      <c r="G244" s="1">
        <f>MODE(Tabela53[[#This Row],[Rede 2 reticulado 1]],Tabela53[[#This Row],[Rede 2 reticulado 2]],Tabela53[[#This Row],[Rede 2 reticulado 3]])</f>
        <v>2</v>
      </c>
    </row>
    <row r="245" spans="1:7" x14ac:dyDescent="0.25">
      <c r="A245" s="1">
        <v>243</v>
      </c>
      <c r="B245" s="1">
        <v>2</v>
      </c>
      <c r="C245" s="1">
        <v>2</v>
      </c>
      <c r="D245" s="1">
        <v>2</v>
      </c>
      <c r="E245" s="1">
        <f>MODE(Tabela53[[#This Row],[Rede 2 reticulado 1]],Tabela53[[#This Row],[Rede 2 reticulado 2]],Tabela53[[#This Row],[Rede 2 reticulado 3]])</f>
        <v>2</v>
      </c>
      <c r="F245" s="1"/>
      <c r="G245" s="1">
        <f>MODE(Tabela53[[#This Row],[Rede 2 reticulado 1]],Tabela53[[#This Row],[Rede 2 reticulado 2]],Tabela53[[#This Row],[Rede 2 reticulado 3]])</f>
        <v>2</v>
      </c>
    </row>
    <row r="246" spans="1:7" x14ac:dyDescent="0.25">
      <c r="A246" s="1">
        <v>244</v>
      </c>
      <c r="B246" s="1">
        <v>2</v>
      </c>
      <c r="C246" s="1">
        <v>2</v>
      </c>
      <c r="D246" s="1">
        <v>2</v>
      </c>
      <c r="E246" s="1">
        <f>MODE(Tabela53[[#This Row],[Rede 2 reticulado 1]],Tabela53[[#This Row],[Rede 2 reticulado 2]],Tabela53[[#This Row],[Rede 2 reticulado 3]])</f>
        <v>2</v>
      </c>
      <c r="F246" s="1"/>
      <c r="G246" s="1">
        <f>MODE(Tabela53[[#This Row],[Rede 2 reticulado 1]],Tabela53[[#This Row],[Rede 2 reticulado 2]],Tabela53[[#This Row],[Rede 2 reticulado 3]])</f>
        <v>2</v>
      </c>
    </row>
    <row r="247" spans="1:7" x14ac:dyDescent="0.25">
      <c r="A247" s="1">
        <v>245</v>
      </c>
      <c r="B247" s="1">
        <v>1</v>
      </c>
      <c r="C247" s="1">
        <v>1</v>
      </c>
      <c r="D247" s="1">
        <v>1</v>
      </c>
      <c r="E247" s="1">
        <f>MODE(Tabela53[[#This Row],[Rede 2 reticulado 1]],Tabela53[[#This Row],[Rede 2 reticulado 2]],Tabela53[[#This Row],[Rede 2 reticulado 3]])</f>
        <v>1</v>
      </c>
      <c r="F247" s="1"/>
      <c r="G247" s="1">
        <f>MODE(Tabela53[[#This Row],[Rede 2 reticulado 1]],Tabela53[[#This Row],[Rede 2 reticulado 2]],Tabela53[[#This Row],[Rede 2 reticulado 3]])</f>
        <v>1</v>
      </c>
    </row>
    <row r="248" spans="1:7" x14ac:dyDescent="0.25">
      <c r="A248" s="1">
        <v>246</v>
      </c>
      <c r="B248" s="1">
        <v>2</v>
      </c>
      <c r="C248" s="1">
        <v>2</v>
      </c>
      <c r="D248" s="1">
        <v>2</v>
      </c>
      <c r="E248" s="1">
        <f>MODE(Tabela53[[#This Row],[Rede 2 reticulado 1]],Tabela53[[#This Row],[Rede 2 reticulado 2]],Tabela53[[#This Row],[Rede 2 reticulado 3]])</f>
        <v>2</v>
      </c>
      <c r="F248" s="1"/>
      <c r="G248" s="1">
        <f>MODE(Tabela53[[#This Row],[Rede 2 reticulado 1]],Tabela53[[#This Row],[Rede 2 reticulado 2]],Tabela53[[#This Row],[Rede 2 reticulado 3]])</f>
        <v>2</v>
      </c>
    </row>
    <row r="249" spans="1:7" x14ac:dyDescent="0.25">
      <c r="A249" s="1">
        <v>247</v>
      </c>
      <c r="B249" s="1">
        <v>1</v>
      </c>
      <c r="C249" s="1">
        <v>1</v>
      </c>
      <c r="D249" s="1">
        <v>1</v>
      </c>
      <c r="E249" s="1">
        <f>MODE(Tabela53[[#This Row],[Rede 2 reticulado 1]],Tabela53[[#This Row],[Rede 2 reticulado 2]],Tabela53[[#This Row],[Rede 2 reticulado 3]])</f>
        <v>1</v>
      </c>
      <c r="F249" s="1"/>
      <c r="G249" s="1">
        <f>MODE(Tabela53[[#This Row],[Rede 2 reticulado 1]],Tabela53[[#This Row],[Rede 2 reticulado 2]],Tabela53[[#This Row],[Rede 2 reticulado 3]])</f>
        <v>1</v>
      </c>
    </row>
    <row r="250" spans="1:7" x14ac:dyDescent="0.25">
      <c r="A250" s="1">
        <v>248</v>
      </c>
      <c r="B250" s="1">
        <v>2</v>
      </c>
      <c r="C250" s="1">
        <v>2</v>
      </c>
      <c r="D250" s="1">
        <v>2</v>
      </c>
      <c r="E250" s="1">
        <f>MODE(Tabela53[[#This Row],[Rede 2 reticulado 1]],Tabela53[[#This Row],[Rede 2 reticulado 2]],Tabela53[[#This Row],[Rede 2 reticulado 3]])</f>
        <v>2</v>
      </c>
      <c r="F250" s="1"/>
      <c r="G250" s="1">
        <f>MODE(Tabela53[[#This Row],[Rede 2 reticulado 1]],Tabela53[[#This Row],[Rede 2 reticulado 2]],Tabela53[[#This Row],[Rede 2 reticulado 3]])</f>
        <v>2</v>
      </c>
    </row>
    <row r="251" spans="1:7" x14ac:dyDescent="0.25">
      <c r="A251" s="1">
        <v>249</v>
      </c>
      <c r="B251" s="1">
        <v>2</v>
      </c>
      <c r="C251" s="1">
        <v>1</v>
      </c>
      <c r="D251" s="1">
        <v>1</v>
      </c>
      <c r="E251" s="1">
        <f>MODE(Tabela53[[#This Row],[Rede 2 reticulado 1]],Tabela53[[#This Row],[Rede 2 reticulado 2]],Tabela53[[#This Row],[Rede 2 reticulado 3]])</f>
        <v>1</v>
      </c>
      <c r="F251" s="1"/>
      <c r="G251" s="1">
        <f>MODE(Tabela53[[#This Row],[Rede 2 reticulado 1]],Tabela53[[#This Row],[Rede 2 reticulado 2]],Tabela53[[#This Row],[Rede 2 reticulado 3]])</f>
        <v>1</v>
      </c>
    </row>
    <row r="252" spans="1:7" x14ac:dyDescent="0.25">
      <c r="A252" s="1">
        <v>250</v>
      </c>
      <c r="B252" s="1">
        <v>2</v>
      </c>
      <c r="C252" s="1">
        <v>2</v>
      </c>
      <c r="D252" s="1">
        <v>2</v>
      </c>
      <c r="E252" s="5">
        <f>MODE(Tabela53[[#This Row],[Rede 2 reticulado 1]],Tabela53[[#This Row],[Rede 2 reticulado 2]],Tabela53[[#This Row],[Rede 2 reticulado 3]])</f>
        <v>2</v>
      </c>
      <c r="F252" s="1"/>
      <c r="G252" s="1">
        <f>MODE(Tabela53[[#This Row],[Rede 2 reticulado 1]],Tabela53[[#This Row],[Rede 2 reticulado 2]],Tabela53[[#This Row],[Rede 2 reticulado 3]])</f>
        <v>2</v>
      </c>
    </row>
    <row r="253" spans="1:7" x14ac:dyDescent="0.25">
      <c r="A253" s="1">
        <v>251</v>
      </c>
      <c r="B253" s="1">
        <v>2</v>
      </c>
      <c r="C253" s="1">
        <v>2</v>
      </c>
      <c r="D253" s="1">
        <v>2</v>
      </c>
      <c r="E253" s="1">
        <f>MODE(Tabela53[[#This Row],[Rede 2 reticulado 1]],Tabela53[[#This Row],[Rede 2 reticulado 2]],Tabela53[[#This Row],[Rede 2 reticulado 3]])</f>
        <v>2</v>
      </c>
      <c r="F253" s="1"/>
      <c r="G253" s="1">
        <f>MODE(Tabela53[[#This Row],[Rede 2 reticulado 1]],Tabela53[[#This Row],[Rede 2 reticulado 2]],Tabela53[[#This Row],[Rede 2 reticulado 3]])</f>
        <v>2</v>
      </c>
    </row>
    <row r="254" spans="1:7" x14ac:dyDescent="0.25">
      <c r="A254" s="1">
        <v>252</v>
      </c>
      <c r="B254" s="1">
        <v>2</v>
      </c>
      <c r="C254" s="1">
        <v>2</v>
      </c>
      <c r="D254" s="1">
        <v>2</v>
      </c>
      <c r="E254" s="1">
        <f>MODE(Tabela53[[#This Row],[Rede 2 reticulado 1]],Tabela53[[#This Row],[Rede 2 reticulado 2]],Tabela53[[#This Row],[Rede 2 reticulado 3]])</f>
        <v>2</v>
      </c>
      <c r="F254" s="1"/>
      <c r="G254" s="1">
        <f>MODE(Tabela53[[#This Row],[Rede 2 reticulado 1]],Tabela53[[#This Row],[Rede 2 reticulado 2]],Tabela53[[#This Row],[Rede 2 reticulado 3]])</f>
        <v>2</v>
      </c>
    </row>
    <row r="255" spans="1:7" x14ac:dyDescent="0.25">
      <c r="A255" s="1">
        <v>253</v>
      </c>
      <c r="B255" s="1">
        <v>1</v>
      </c>
      <c r="C255" s="1">
        <v>1</v>
      </c>
      <c r="D255" s="1">
        <v>1</v>
      </c>
      <c r="E255" s="1">
        <f>MODE(Tabela53[[#This Row],[Rede 2 reticulado 1]],Tabela53[[#This Row],[Rede 2 reticulado 2]],Tabela53[[#This Row],[Rede 2 reticulado 3]])</f>
        <v>1</v>
      </c>
      <c r="F255" s="1"/>
      <c r="G255" s="1">
        <f>MODE(Tabela53[[#This Row],[Rede 2 reticulado 1]],Tabela53[[#This Row],[Rede 2 reticulado 2]],Tabela53[[#This Row],[Rede 2 reticulado 3]])</f>
        <v>1</v>
      </c>
    </row>
    <row r="256" spans="1:7" x14ac:dyDescent="0.25">
      <c r="A256" s="1">
        <v>254</v>
      </c>
      <c r="B256" s="1">
        <v>2</v>
      </c>
      <c r="C256" s="1">
        <v>2</v>
      </c>
      <c r="D256" s="1">
        <v>2</v>
      </c>
      <c r="E256" s="1">
        <f>MODE(Tabela53[[#This Row],[Rede 2 reticulado 1]],Tabela53[[#This Row],[Rede 2 reticulado 2]],Tabela53[[#This Row],[Rede 2 reticulado 3]])</f>
        <v>2</v>
      </c>
      <c r="F256" s="1"/>
      <c r="G256" s="1">
        <f>MODE(Tabela53[[#This Row],[Rede 2 reticulado 1]],Tabela53[[#This Row],[Rede 2 reticulado 2]],Tabela53[[#This Row],[Rede 2 reticulado 3]])</f>
        <v>2</v>
      </c>
    </row>
    <row r="257" spans="1:9" x14ac:dyDescent="0.25">
      <c r="A257" s="1">
        <v>255</v>
      </c>
      <c r="B257" s="1">
        <v>1</v>
      </c>
      <c r="C257" s="1">
        <v>1</v>
      </c>
      <c r="D257" s="1">
        <v>1</v>
      </c>
      <c r="E257" s="1">
        <f>MODE(Tabela53[[#This Row],[Rede 2 reticulado 1]],Tabela53[[#This Row],[Rede 2 reticulado 2]],Tabela53[[#This Row],[Rede 2 reticulado 3]])</f>
        <v>1</v>
      </c>
      <c r="F257" s="1"/>
      <c r="G257" s="1">
        <f>MODE(Tabela53[[#This Row],[Rede 2 reticulado 1]],Tabela53[[#This Row],[Rede 2 reticulado 2]],Tabela53[[#This Row],[Rede 2 reticulado 3]])</f>
        <v>1</v>
      </c>
    </row>
    <row r="260" spans="1:9" x14ac:dyDescent="0.25">
      <c r="I260">
        <f>COUNTIF(Tabela53[Rede 2 reticulado Moda],"4")</f>
        <v>7</v>
      </c>
    </row>
    <row r="263" spans="1:9" x14ac:dyDescent="0.25">
      <c r="A263" t="s">
        <v>1</v>
      </c>
      <c r="B263" t="s">
        <v>5</v>
      </c>
      <c r="D263" t="s">
        <v>6</v>
      </c>
      <c r="E263" t="s">
        <v>1</v>
      </c>
      <c r="F263" t="s">
        <v>19</v>
      </c>
      <c r="G263" t="s">
        <v>20</v>
      </c>
      <c r="H263" t="s">
        <v>21</v>
      </c>
      <c r="I263" t="s">
        <v>22</v>
      </c>
    </row>
    <row r="264" spans="1:9" x14ac:dyDescent="0.25">
      <c r="A264">
        <v>0</v>
      </c>
      <c r="B264">
        <v>1</v>
      </c>
      <c r="D264">
        <v>1</v>
      </c>
      <c r="E264">
        <f>COUNTIF(Tabela42[Coluna1],"1")</f>
        <v>24</v>
      </c>
      <c r="F264">
        <f>COUNTIF(Tabela53[Rede 2 reticulado 1],"1")</f>
        <v>71</v>
      </c>
      <c r="G264">
        <f>COUNTIF(Tabela53[Rede 2 reticulado 2],"1")</f>
        <v>53</v>
      </c>
      <c r="H264">
        <f>COUNTIF(Tabela53[Rede 2 reticulado 3],"1")</f>
        <v>53</v>
      </c>
      <c r="I264">
        <f>COUNTIF(Tabela53[Final],"1")</f>
        <v>54</v>
      </c>
    </row>
    <row r="265" spans="1:9" x14ac:dyDescent="0.25">
      <c r="A265">
        <v>1</v>
      </c>
      <c r="B265">
        <v>2</v>
      </c>
      <c r="D265">
        <v>2</v>
      </c>
      <c r="E265">
        <f>COUNTIF(Tabela42[Coluna1],"2")</f>
        <v>194</v>
      </c>
      <c r="F265">
        <f>COUNTIF(Tabela53[Rede 2 reticulado 1],"2")</f>
        <v>141</v>
      </c>
      <c r="G265">
        <f>COUNTIF(Tabela53[Rede 2 reticulado 2],"2")</f>
        <v>153</v>
      </c>
      <c r="H265">
        <f>COUNTIF(Tabela53[Rede 2 reticulado 3],"2")</f>
        <v>155</v>
      </c>
      <c r="I265">
        <f>COUNTIF(Tabela53[Final],"2")</f>
        <v>157</v>
      </c>
    </row>
    <row r="266" spans="1:9" x14ac:dyDescent="0.25">
      <c r="A266">
        <v>2</v>
      </c>
      <c r="B266">
        <v>2</v>
      </c>
      <c r="D266">
        <v>3</v>
      </c>
      <c r="E266">
        <f>COUNTIF(Tabela42[Coluna1],"3")</f>
        <v>32</v>
      </c>
      <c r="F266">
        <f>COUNTIF(Tabela53[Rede 2 reticulado 1],"3")</f>
        <v>40</v>
      </c>
      <c r="G266">
        <f>COUNTIF(Tabela53[Rede 2 reticulado 2],"3")</f>
        <v>39</v>
      </c>
      <c r="H266">
        <f>COUNTIF(Tabela53[Rede 2 reticulado 3],"3")</f>
        <v>38</v>
      </c>
      <c r="I266">
        <f>COUNTIF(Tabela53[Final],"3")</f>
        <v>38</v>
      </c>
    </row>
    <row r="267" spans="1:9" x14ac:dyDescent="0.25">
      <c r="A267">
        <v>3</v>
      </c>
      <c r="B267">
        <v>2</v>
      </c>
      <c r="D267">
        <v>4</v>
      </c>
      <c r="E267">
        <f>COUNTIF(Tabela42[Coluna1],"4")</f>
        <v>6</v>
      </c>
      <c r="F267">
        <f>COUNTIF(Tabela53[Rede 2 reticulado 1],"4")</f>
        <v>4</v>
      </c>
      <c r="G267">
        <f>COUNTIF(Tabela53[Rede 2 reticulado 2],"4")</f>
        <v>11</v>
      </c>
      <c r="H267">
        <f>COUNTIF(Tabela53[Rede 2 reticulado 3],"4")</f>
        <v>10</v>
      </c>
      <c r="I267">
        <f>COUNTIF(Tabela53[Final],"4")</f>
        <v>7</v>
      </c>
    </row>
    <row r="268" spans="1:9" x14ac:dyDescent="0.25">
      <c r="A268">
        <v>4</v>
      </c>
      <c r="B268">
        <v>2</v>
      </c>
      <c r="I268" s="7">
        <f>SUM(Tabela64[Rede 2 - Final])</f>
        <v>256</v>
      </c>
    </row>
    <row r="269" spans="1:9" x14ac:dyDescent="0.25">
      <c r="A269">
        <v>5</v>
      </c>
      <c r="B269">
        <v>2</v>
      </c>
    </row>
    <row r="270" spans="1:9" x14ac:dyDescent="0.25">
      <c r="A270">
        <v>6</v>
      </c>
      <c r="B270">
        <v>2</v>
      </c>
      <c r="I270" s="4"/>
    </row>
    <row r="271" spans="1:9" x14ac:dyDescent="0.25">
      <c r="A271">
        <v>7</v>
      </c>
      <c r="B271">
        <v>2</v>
      </c>
    </row>
    <row r="272" spans="1:9" x14ac:dyDescent="0.25">
      <c r="A272">
        <v>8</v>
      </c>
      <c r="B272">
        <v>1</v>
      </c>
    </row>
    <row r="273" spans="1:2" x14ac:dyDescent="0.25">
      <c r="A273">
        <v>9</v>
      </c>
      <c r="B273">
        <v>2</v>
      </c>
    </row>
    <row r="274" spans="1:2" x14ac:dyDescent="0.25">
      <c r="A274">
        <v>10</v>
      </c>
      <c r="B274">
        <v>2</v>
      </c>
    </row>
    <row r="275" spans="1:2" x14ac:dyDescent="0.25">
      <c r="A275">
        <v>11</v>
      </c>
      <c r="B275">
        <v>2</v>
      </c>
    </row>
    <row r="276" spans="1:2" x14ac:dyDescent="0.25">
      <c r="A276">
        <v>12</v>
      </c>
      <c r="B276">
        <v>2</v>
      </c>
    </row>
    <row r="277" spans="1:2" x14ac:dyDescent="0.25">
      <c r="A277">
        <v>13</v>
      </c>
      <c r="B277">
        <v>2</v>
      </c>
    </row>
    <row r="278" spans="1:2" x14ac:dyDescent="0.25">
      <c r="A278">
        <v>14</v>
      </c>
      <c r="B278">
        <v>2</v>
      </c>
    </row>
    <row r="279" spans="1:2" x14ac:dyDescent="0.25">
      <c r="A279">
        <v>15</v>
      </c>
      <c r="B279">
        <v>2</v>
      </c>
    </row>
    <row r="280" spans="1:2" x14ac:dyDescent="0.25">
      <c r="A280">
        <v>16</v>
      </c>
      <c r="B280">
        <v>2</v>
      </c>
    </row>
    <row r="281" spans="1:2" x14ac:dyDescent="0.25">
      <c r="A281">
        <v>17</v>
      </c>
      <c r="B281">
        <v>2</v>
      </c>
    </row>
    <row r="282" spans="1:2" x14ac:dyDescent="0.25">
      <c r="A282">
        <v>18</v>
      </c>
      <c r="B282">
        <v>3</v>
      </c>
    </row>
    <row r="283" spans="1:2" x14ac:dyDescent="0.25">
      <c r="A283">
        <v>19</v>
      </c>
      <c r="B283">
        <v>2</v>
      </c>
    </row>
    <row r="284" spans="1:2" x14ac:dyDescent="0.25">
      <c r="A284">
        <v>20</v>
      </c>
      <c r="B284">
        <v>2</v>
      </c>
    </row>
    <row r="285" spans="1:2" x14ac:dyDescent="0.25">
      <c r="A285">
        <v>21</v>
      </c>
      <c r="B285">
        <v>2</v>
      </c>
    </row>
    <row r="286" spans="1:2" x14ac:dyDescent="0.25">
      <c r="A286">
        <v>22</v>
      </c>
      <c r="B286">
        <v>3</v>
      </c>
    </row>
    <row r="287" spans="1:2" x14ac:dyDescent="0.25">
      <c r="A287">
        <v>23</v>
      </c>
      <c r="B287">
        <v>2</v>
      </c>
    </row>
    <row r="288" spans="1:2" x14ac:dyDescent="0.25">
      <c r="A288">
        <v>24</v>
      </c>
      <c r="B288">
        <v>2</v>
      </c>
    </row>
    <row r="289" spans="1:2" x14ac:dyDescent="0.25">
      <c r="A289">
        <v>25</v>
      </c>
      <c r="B289">
        <v>2</v>
      </c>
    </row>
    <row r="290" spans="1:2" x14ac:dyDescent="0.25">
      <c r="A290">
        <v>26</v>
      </c>
      <c r="B290">
        <v>2</v>
      </c>
    </row>
    <row r="291" spans="1:2" x14ac:dyDescent="0.25">
      <c r="A291">
        <v>27</v>
      </c>
      <c r="B291">
        <v>2</v>
      </c>
    </row>
    <row r="292" spans="1:2" x14ac:dyDescent="0.25">
      <c r="A292">
        <v>28</v>
      </c>
      <c r="B292">
        <v>2</v>
      </c>
    </row>
    <row r="293" spans="1:2" x14ac:dyDescent="0.25">
      <c r="A293">
        <v>29</v>
      </c>
      <c r="B293">
        <v>2</v>
      </c>
    </row>
    <row r="294" spans="1:2" x14ac:dyDescent="0.25">
      <c r="A294">
        <v>30</v>
      </c>
      <c r="B294">
        <v>3</v>
      </c>
    </row>
    <row r="295" spans="1:2" x14ac:dyDescent="0.25">
      <c r="A295">
        <v>31</v>
      </c>
      <c r="B295">
        <v>2</v>
      </c>
    </row>
    <row r="296" spans="1:2" x14ac:dyDescent="0.25">
      <c r="A296">
        <v>32</v>
      </c>
      <c r="B296">
        <v>1</v>
      </c>
    </row>
    <row r="297" spans="1:2" x14ac:dyDescent="0.25">
      <c r="A297">
        <v>33</v>
      </c>
      <c r="B297">
        <v>2</v>
      </c>
    </row>
    <row r="298" spans="1:2" x14ac:dyDescent="0.25">
      <c r="A298">
        <v>34</v>
      </c>
      <c r="B298">
        <v>2</v>
      </c>
    </row>
    <row r="299" spans="1:2" x14ac:dyDescent="0.25">
      <c r="A299">
        <v>35</v>
      </c>
      <c r="B299">
        <v>2</v>
      </c>
    </row>
    <row r="300" spans="1:2" x14ac:dyDescent="0.25">
      <c r="A300">
        <v>36</v>
      </c>
      <c r="B300">
        <v>2</v>
      </c>
    </row>
    <row r="301" spans="1:2" x14ac:dyDescent="0.25">
      <c r="A301">
        <v>37</v>
      </c>
      <c r="B301">
        <v>2</v>
      </c>
    </row>
    <row r="302" spans="1:2" x14ac:dyDescent="0.25">
      <c r="A302">
        <v>38</v>
      </c>
      <c r="B302">
        <v>2</v>
      </c>
    </row>
    <row r="303" spans="1:2" x14ac:dyDescent="0.25">
      <c r="A303">
        <v>39</v>
      </c>
      <c r="B303">
        <v>2</v>
      </c>
    </row>
    <row r="304" spans="1:2" x14ac:dyDescent="0.25">
      <c r="A304">
        <v>40</v>
      </c>
      <c r="B304">
        <v>1</v>
      </c>
    </row>
    <row r="305" spans="1:2" x14ac:dyDescent="0.25">
      <c r="A305">
        <v>41</v>
      </c>
      <c r="B305">
        <v>2</v>
      </c>
    </row>
    <row r="306" spans="1:2" x14ac:dyDescent="0.25">
      <c r="A306">
        <v>42</v>
      </c>
      <c r="B306">
        <v>2</v>
      </c>
    </row>
    <row r="307" spans="1:2" x14ac:dyDescent="0.25">
      <c r="A307">
        <v>43</v>
      </c>
      <c r="B307">
        <v>2</v>
      </c>
    </row>
    <row r="308" spans="1:2" x14ac:dyDescent="0.25">
      <c r="A308">
        <v>44</v>
      </c>
      <c r="B308">
        <v>2</v>
      </c>
    </row>
    <row r="309" spans="1:2" x14ac:dyDescent="0.25">
      <c r="A309">
        <v>45</v>
      </c>
      <c r="B309">
        <v>3</v>
      </c>
    </row>
    <row r="310" spans="1:2" x14ac:dyDescent="0.25">
      <c r="A310">
        <v>46</v>
      </c>
      <c r="B310">
        <v>2</v>
      </c>
    </row>
    <row r="311" spans="1:2" x14ac:dyDescent="0.25">
      <c r="A311">
        <v>47</v>
      </c>
      <c r="B311">
        <v>2</v>
      </c>
    </row>
    <row r="312" spans="1:2" x14ac:dyDescent="0.25">
      <c r="A312">
        <v>48</v>
      </c>
      <c r="B312">
        <v>2</v>
      </c>
    </row>
    <row r="313" spans="1:2" x14ac:dyDescent="0.25">
      <c r="A313">
        <v>49</v>
      </c>
      <c r="B313">
        <v>2</v>
      </c>
    </row>
    <row r="314" spans="1:2" x14ac:dyDescent="0.25">
      <c r="A314">
        <v>50</v>
      </c>
      <c r="B314">
        <v>2</v>
      </c>
    </row>
    <row r="315" spans="1:2" x14ac:dyDescent="0.25">
      <c r="A315">
        <v>51</v>
      </c>
      <c r="B315">
        <v>2</v>
      </c>
    </row>
    <row r="316" spans="1:2" x14ac:dyDescent="0.25">
      <c r="A316">
        <v>52</v>
      </c>
      <c r="B316">
        <v>2</v>
      </c>
    </row>
    <row r="317" spans="1:2" x14ac:dyDescent="0.25">
      <c r="A317">
        <v>53</v>
      </c>
      <c r="B317">
        <v>2</v>
      </c>
    </row>
    <row r="318" spans="1:2" x14ac:dyDescent="0.25">
      <c r="A318">
        <v>54</v>
      </c>
      <c r="B318">
        <v>4</v>
      </c>
    </row>
    <row r="319" spans="1:2" x14ac:dyDescent="0.25">
      <c r="A319">
        <v>55</v>
      </c>
      <c r="B319">
        <v>2</v>
      </c>
    </row>
    <row r="320" spans="1:2" x14ac:dyDescent="0.25">
      <c r="A320">
        <v>56</v>
      </c>
      <c r="B320">
        <v>2</v>
      </c>
    </row>
    <row r="321" spans="1:2" x14ac:dyDescent="0.25">
      <c r="A321">
        <v>57</v>
      </c>
      <c r="B321">
        <v>2</v>
      </c>
    </row>
    <row r="322" spans="1:2" x14ac:dyDescent="0.25">
      <c r="A322">
        <v>58</v>
      </c>
      <c r="B322">
        <v>2</v>
      </c>
    </row>
    <row r="323" spans="1:2" x14ac:dyDescent="0.25">
      <c r="A323">
        <v>59</v>
      </c>
      <c r="B323">
        <v>2</v>
      </c>
    </row>
    <row r="324" spans="1:2" x14ac:dyDescent="0.25">
      <c r="A324">
        <v>60</v>
      </c>
      <c r="B324">
        <v>3</v>
      </c>
    </row>
    <row r="325" spans="1:2" x14ac:dyDescent="0.25">
      <c r="A325">
        <v>61</v>
      </c>
      <c r="B325">
        <v>2</v>
      </c>
    </row>
    <row r="326" spans="1:2" x14ac:dyDescent="0.25">
      <c r="A326">
        <v>62</v>
      </c>
      <c r="B326">
        <v>2</v>
      </c>
    </row>
    <row r="327" spans="1:2" x14ac:dyDescent="0.25">
      <c r="A327">
        <v>63</v>
      </c>
      <c r="B327">
        <v>2</v>
      </c>
    </row>
    <row r="328" spans="1:2" x14ac:dyDescent="0.25">
      <c r="A328">
        <v>64</v>
      </c>
      <c r="B328">
        <v>1</v>
      </c>
    </row>
    <row r="329" spans="1:2" x14ac:dyDescent="0.25">
      <c r="A329">
        <v>65</v>
      </c>
      <c r="B329">
        <v>2</v>
      </c>
    </row>
    <row r="330" spans="1:2" x14ac:dyDescent="0.25">
      <c r="A330">
        <v>66</v>
      </c>
      <c r="B330">
        <v>2</v>
      </c>
    </row>
    <row r="331" spans="1:2" x14ac:dyDescent="0.25">
      <c r="A331">
        <v>67</v>
      </c>
      <c r="B331">
        <v>2</v>
      </c>
    </row>
    <row r="332" spans="1:2" x14ac:dyDescent="0.25">
      <c r="A332">
        <v>68</v>
      </c>
      <c r="B332">
        <v>2</v>
      </c>
    </row>
    <row r="333" spans="1:2" x14ac:dyDescent="0.25">
      <c r="A333">
        <v>69</v>
      </c>
      <c r="B333">
        <v>2</v>
      </c>
    </row>
    <row r="334" spans="1:2" x14ac:dyDescent="0.25">
      <c r="A334">
        <v>70</v>
      </c>
      <c r="B334">
        <v>2</v>
      </c>
    </row>
    <row r="335" spans="1:2" x14ac:dyDescent="0.25">
      <c r="A335">
        <v>71</v>
      </c>
      <c r="B335">
        <v>2</v>
      </c>
    </row>
    <row r="336" spans="1:2" x14ac:dyDescent="0.25">
      <c r="A336">
        <v>72</v>
      </c>
      <c r="B336">
        <v>2</v>
      </c>
    </row>
    <row r="337" spans="1:2" x14ac:dyDescent="0.25">
      <c r="A337">
        <v>73</v>
      </c>
      <c r="B337">
        <v>3</v>
      </c>
    </row>
    <row r="338" spans="1:2" x14ac:dyDescent="0.25">
      <c r="A338">
        <v>74</v>
      </c>
      <c r="B338">
        <v>2</v>
      </c>
    </row>
    <row r="339" spans="1:2" x14ac:dyDescent="0.25">
      <c r="A339">
        <v>75</v>
      </c>
      <c r="B339">
        <v>3</v>
      </c>
    </row>
    <row r="340" spans="1:2" x14ac:dyDescent="0.25">
      <c r="A340">
        <v>76</v>
      </c>
      <c r="B340">
        <v>2</v>
      </c>
    </row>
    <row r="341" spans="1:2" x14ac:dyDescent="0.25">
      <c r="A341">
        <v>77</v>
      </c>
      <c r="B341">
        <v>2</v>
      </c>
    </row>
    <row r="342" spans="1:2" x14ac:dyDescent="0.25">
      <c r="A342">
        <v>78</v>
      </c>
      <c r="B342">
        <v>2</v>
      </c>
    </row>
    <row r="343" spans="1:2" x14ac:dyDescent="0.25">
      <c r="A343">
        <v>79</v>
      </c>
      <c r="B343">
        <v>2</v>
      </c>
    </row>
    <row r="344" spans="1:2" x14ac:dyDescent="0.25">
      <c r="A344">
        <v>80</v>
      </c>
      <c r="B344">
        <v>2</v>
      </c>
    </row>
    <row r="345" spans="1:2" x14ac:dyDescent="0.25">
      <c r="A345">
        <v>81</v>
      </c>
      <c r="B345">
        <v>2</v>
      </c>
    </row>
    <row r="346" spans="1:2" x14ac:dyDescent="0.25">
      <c r="A346">
        <v>82</v>
      </c>
      <c r="B346">
        <v>2</v>
      </c>
    </row>
    <row r="347" spans="1:2" x14ac:dyDescent="0.25">
      <c r="A347">
        <v>83</v>
      </c>
      <c r="B347">
        <v>2</v>
      </c>
    </row>
    <row r="348" spans="1:2" x14ac:dyDescent="0.25">
      <c r="A348">
        <v>84</v>
      </c>
      <c r="B348">
        <v>2</v>
      </c>
    </row>
    <row r="349" spans="1:2" x14ac:dyDescent="0.25">
      <c r="A349">
        <v>85</v>
      </c>
      <c r="B349">
        <v>2</v>
      </c>
    </row>
    <row r="350" spans="1:2" x14ac:dyDescent="0.25">
      <c r="A350">
        <v>86</v>
      </c>
      <c r="B350">
        <v>3</v>
      </c>
    </row>
    <row r="351" spans="1:2" x14ac:dyDescent="0.25">
      <c r="A351">
        <v>87</v>
      </c>
      <c r="B351">
        <v>2</v>
      </c>
    </row>
    <row r="352" spans="1:2" x14ac:dyDescent="0.25">
      <c r="A352">
        <v>88</v>
      </c>
      <c r="B352">
        <v>2</v>
      </c>
    </row>
    <row r="353" spans="1:2" x14ac:dyDescent="0.25">
      <c r="A353">
        <v>89</v>
      </c>
      <c r="B353">
        <v>3</v>
      </c>
    </row>
    <row r="354" spans="1:2" x14ac:dyDescent="0.25">
      <c r="A354">
        <v>90</v>
      </c>
      <c r="B354">
        <v>3</v>
      </c>
    </row>
    <row r="355" spans="1:2" x14ac:dyDescent="0.25">
      <c r="A355">
        <v>91</v>
      </c>
      <c r="B355">
        <v>2</v>
      </c>
    </row>
    <row r="356" spans="1:2" x14ac:dyDescent="0.25">
      <c r="A356">
        <v>92</v>
      </c>
      <c r="B356">
        <v>2</v>
      </c>
    </row>
    <row r="357" spans="1:2" x14ac:dyDescent="0.25">
      <c r="A357">
        <v>93</v>
      </c>
      <c r="B357">
        <v>2</v>
      </c>
    </row>
    <row r="358" spans="1:2" x14ac:dyDescent="0.25">
      <c r="A358">
        <v>94</v>
      </c>
      <c r="B358">
        <v>2</v>
      </c>
    </row>
    <row r="359" spans="1:2" x14ac:dyDescent="0.25">
      <c r="A359">
        <v>95</v>
      </c>
      <c r="B359">
        <v>2</v>
      </c>
    </row>
    <row r="360" spans="1:2" x14ac:dyDescent="0.25">
      <c r="A360">
        <v>96</v>
      </c>
      <c r="B360">
        <v>1</v>
      </c>
    </row>
    <row r="361" spans="1:2" x14ac:dyDescent="0.25">
      <c r="A361">
        <v>97</v>
      </c>
      <c r="B361">
        <v>2</v>
      </c>
    </row>
    <row r="362" spans="1:2" x14ac:dyDescent="0.25">
      <c r="A362">
        <v>98</v>
      </c>
      <c r="B362">
        <v>2</v>
      </c>
    </row>
    <row r="363" spans="1:2" x14ac:dyDescent="0.25">
      <c r="A363">
        <v>99</v>
      </c>
      <c r="B363">
        <v>2</v>
      </c>
    </row>
    <row r="364" spans="1:2" x14ac:dyDescent="0.25">
      <c r="A364">
        <v>100</v>
      </c>
      <c r="B364">
        <v>2</v>
      </c>
    </row>
    <row r="365" spans="1:2" x14ac:dyDescent="0.25">
      <c r="A365">
        <v>101</v>
      </c>
      <c r="B365">
        <v>3</v>
      </c>
    </row>
    <row r="366" spans="1:2" x14ac:dyDescent="0.25">
      <c r="A366">
        <v>102</v>
      </c>
      <c r="B366">
        <v>3</v>
      </c>
    </row>
    <row r="367" spans="1:2" x14ac:dyDescent="0.25">
      <c r="A367">
        <v>103</v>
      </c>
      <c r="B367">
        <v>2</v>
      </c>
    </row>
    <row r="368" spans="1:2" x14ac:dyDescent="0.25">
      <c r="A368">
        <v>104</v>
      </c>
      <c r="B368">
        <v>2</v>
      </c>
    </row>
    <row r="369" spans="1:2" x14ac:dyDescent="0.25">
      <c r="A369">
        <v>105</v>
      </c>
      <c r="B369">
        <v>3</v>
      </c>
    </row>
    <row r="370" spans="1:2" x14ac:dyDescent="0.25">
      <c r="A370">
        <v>106</v>
      </c>
      <c r="B370">
        <v>3</v>
      </c>
    </row>
    <row r="371" spans="1:2" x14ac:dyDescent="0.25">
      <c r="A371">
        <v>107</v>
      </c>
      <c r="B371">
        <v>2</v>
      </c>
    </row>
    <row r="372" spans="1:2" x14ac:dyDescent="0.25">
      <c r="A372">
        <v>108</v>
      </c>
      <c r="B372">
        <v>2</v>
      </c>
    </row>
    <row r="373" spans="1:2" x14ac:dyDescent="0.25">
      <c r="A373">
        <v>109</v>
      </c>
      <c r="B373">
        <v>3</v>
      </c>
    </row>
    <row r="374" spans="1:2" x14ac:dyDescent="0.25">
      <c r="A374">
        <v>110</v>
      </c>
      <c r="B374">
        <v>4</v>
      </c>
    </row>
    <row r="375" spans="1:2" x14ac:dyDescent="0.25">
      <c r="A375">
        <v>111</v>
      </c>
      <c r="B375">
        <v>2</v>
      </c>
    </row>
    <row r="376" spans="1:2" x14ac:dyDescent="0.25">
      <c r="A376">
        <v>112</v>
      </c>
      <c r="B376">
        <v>2</v>
      </c>
    </row>
    <row r="377" spans="1:2" x14ac:dyDescent="0.25">
      <c r="A377">
        <v>113</v>
      </c>
      <c r="B377">
        <v>2</v>
      </c>
    </row>
    <row r="378" spans="1:2" x14ac:dyDescent="0.25">
      <c r="A378">
        <v>114</v>
      </c>
      <c r="B378">
        <v>2</v>
      </c>
    </row>
    <row r="379" spans="1:2" x14ac:dyDescent="0.25">
      <c r="A379">
        <v>115</v>
      </c>
      <c r="B379">
        <v>2</v>
      </c>
    </row>
    <row r="380" spans="1:2" x14ac:dyDescent="0.25">
      <c r="A380">
        <v>116</v>
      </c>
      <c r="B380">
        <v>2</v>
      </c>
    </row>
    <row r="381" spans="1:2" x14ac:dyDescent="0.25">
      <c r="A381">
        <v>117</v>
      </c>
      <c r="B381">
        <v>2</v>
      </c>
    </row>
    <row r="382" spans="1:2" x14ac:dyDescent="0.25">
      <c r="A382">
        <v>118</v>
      </c>
      <c r="B382">
        <v>2</v>
      </c>
    </row>
    <row r="383" spans="1:2" x14ac:dyDescent="0.25">
      <c r="A383">
        <v>119</v>
      </c>
      <c r="B383">
        <v>2</v>
      </c>
    </row>
    <row r="384" spans="1:2" x14ac:dyDescent="0.25">
      <c r="A384">
        <v>120</v>
      </c>
      <c r="B384">
        <v>3</v>
      </c>
    </row>
    <row r="385" spans="1:2" x14ac:dyDescent="0.25">
      <c r="A385">
        <v>121</v>
      </c>
      <c r="B385">
        <v>2</v>
      </c>
    </row>
    <row r="386" spans="1:2" x14ac:dyDescent="0.25">
      <c r="A386">
        <v>122</v>
      </c>
      <c r="B386">
        <v>3</v>
      </c>
    </row>
    <row r="387" spans="1:2" x14ac:dyDescent="0.25">
      <c r="A387">
        <v>123</v>
      </c>
      <c r="B387">
        <v>2</v>
      </c>
    </row>
    <row r="388" spans="1:2" x14ac:dyDescent="0.25">
      <c r="A388">
        <v>124</v>
      </c>
      <c r="B388">
        <v>4</v>
      </c>
    </row>
    <row r="389" spans="1:2" x14ac:dyDescent="0.25">
      <c r="A389">
        <v>125</v>
      </c>
      <c r="B389">
        <v>2</v>
      </c>
    </row>
    <row r="390" spans="1:2" x14ac:dyDescent="0.25">
      <c r="A390">
        <v>126</v>
      </c>
      <c r="B390">
        <v>3</v>
      </c>
    </row>
    <row r="391" spans="1:2" x14ac:dyDescent="0.25">
      <c r="A391">
        <v>127</v>
      </c>
      <c r="B391">
        <v>2</v>
      </c>
    </row>
    <row r="392" spans="1:2" x14ac:dyDescent="0.25">
      <c r="A392">
        <v>128</v>
      </c>
      <c r="B392">
        <v>1</v>
      </c>
    </row>
    <row r="393" spans="1:2" x14ac:dyDescent="0.25">
      <c r="A393">
        <v>129</v>
      </c>
      <c r="B393">
        <v>3</v>
      </c>
    </row>
    <row r="394" spans="1:2" x14ac:dyDescent="0.25">
      <c r="A394">
        <v>130</v>
      </c>
      <c r="B394">
        <v>2</v>
      </c>
    </row>
    <row r="395" spans="1:2" x14ac:dyDescent="0.25">
      <c r="A395">
        <v>131</v>
      </c>
      <c r="B395">
        <v>2</v>
      </c>
    </row>
    <row r="396" spans="1:2" x14ac:dyDescent="0.25">
      <c r="A396">
        <v>132</v>
      </c>
      <c r="B396">
        <v>2</v>
      </c>
    </row>
    <row r="397" spans="1:2" x14ac:dyDescent="0.25">
      <c r="A397">
        <v>133</v>
      </c>
      <c r="B397">
        <v>2</v>
      </c>
    </row>
    <row r="398" spans="1:2" x14ac:dyDescent="0.25">
      <c r="A398">
        <v>134</v>
      </c>
      <c r="B398">
        <v>2</v>
      </c>
    </row>
    <row r="399" spans="1:2" x14ac:dyDescent="0.25">
      <c r="A399">
        <v>135</v>
      </c>
      <c r="B399">
        <v>3</v>
      </c>
    </row>
    <row r="400" spans="1:2" x14ac:dyDescent="0.25">
      <c r="A400">
        <v>136</v>
      </c>
      <c r="B400">
        <v>1</v>
      </c>
    </row>
    <row r="401" spans="1:2" x14ac:dyDescent="0.25">
      <c r="A401">
        <v>137</v>
      </c>
      <c r="B401">
        <v>4</v>
      </c>
    </row>
    <row r="402" spans="1:2" x14ac:dyDescent="0.25">
      <c r="A402">
        <v>138</v>
      </c>
      <c r="B402">
        <v>2</v>
      </c>
    </row>
    <row r="403" spans="1:2" x14ac:dyDescent="0.25">
      <c r="A403">
        <v>139</v>
      </c>
      <c r="B403">
        <v>2</v>
      </c>
    </row>
    <row r="404" spans="1:2" x14ac:dyDescent="0.25">
      <c r="A404">
        <v>140</v>
      </c>
      <c r="B404">
        <v>2</v>
      </c>
    </row>
    <row r="405" spans="1:2" x14ac:dyDescent="0.25">
      <c r="A405">
        <v>141</v>
      </c>
      <c r="B405">
        <v>2</v>
      </c>
    </row>
    <row r="406" spans="1:2" x14ac:dyDescent="0.25">
      <c r="A406">
        <v>142</v>
      </c>
      <c r="B406">
        <v>2</v>
      </c>
    </row>
    <row r="407" spans="1:2" x14ac:dyDescent="0.25">
      <c r="A407">
        <v>143</v>
      </c>
      <c r="B407">
        <v>2</v>
      </c>
    </row>
    <row r="408" spans="1:2" x14ac:dyDescent="0.25">
      <c r="A408">
        <v>144</v>
      </c>
      <c r="B408">
        <v>2</v>
      </c>
    </row>
    <row r="409" spans="1:2" x14ac:dyDescent="0.25">
      <c r="A409">
        <v>145</v>
      </c>
      <c r="B409">
        <v>2</v>
      </c>
    </row>
    <row r="410" spans="1:2" x14ac:dyDescent="0.25">
      <c r="A410">
        <v>146</v>
      </c>
      <c r="B410">
        <v>3</v>
      </c>
    </row>
    <row r="411" spans="1:2" x14ac:dyDescent="0.25">
      <c r="A411">
        <v>147</v>
      </c>
      <c r="B411">
        <v>4</v>
      </c>
    </row>
    <row r="412" spans="1:2" x14ac:dyDescent="0.25">
      <c r="A412">
        <v>148</v>
      </c>
      <c r="B412">
        <v>2</v>
      </c>
    </row>
    <row r="413" spans="1:2" x14ac:dyDescent="0.25">
      <c r="A413">
        <v>149</v>
      </c>
      <c r="B413">
        <v>3</v>
      </c>
    </row>
    <row r="414" spans="1:2" x14ac:dyDescent="0.25">
      <c r="A414">
        <v>150</v>
      </c>
      <c r="B414">
        <v>3</v>
      </c>
    </row>
    <row r="415" spans="1:2" x14ac:dyDescent="0.25">
      <c r="A415">
        <v>151</v>
      </c>
      <c r="B415">
        <v>3</v>
      </c>
    </row>
    <row r="416" spans="1:2" x14ac:dyDescent="0.25">
      <c r="A416">
        <v>152</v>
      </c>
      <c r="B416">
        <v>2</v>
      </c>
    </row>
    <row r="417" spans="1:2" x14ac:dyDescent="0.25">
      <c r="A417">
        <v>153</v>
      </c>
      <c r="B417">
        <v>3</v>
      </c>
    </row>
    <row r="418" spans="1:2" x14ac:dyDescent="0.25">
      <c r="A418">
        <v>154</v>
      </c>
      <c r="B418">
        <v>2</v>
      </c>
    </row>
    <row r="419" spans="1:2" x14ac:dyDescent="0.25">
      <c r="A419">
        <v>155</v>
      </c>
      <c r="B419">
        <v>2</v>
      </c>
    </row>
    <row r="420" spans="1:2" x14ac:dyDescent="0.25">
      <c r="A420">
        <v>156</v>
      </c>
      <c r="B420">
        <v>2</v>
      </c>
    </row>
    <row r="421" spans="1:2" x14ac:dyDescent="0.25">
      <c r="A421">
        <v>157</v>
      </c>
      <c r="B421">
        <v>2</v>
      </c>
    </row>
    <row r="422" spans="1:2" x14ac:dyDescent="0.25">
      <c r="A422">
        <v>158</v>
      </c>
      <c r="B422">
        <v>2</v>
      </c>
    </row>
    <row r="423" spans="1:2" x14ac:dyDescent="0.25">
      <c r="A423">
        <v>159</v>
      </c>
      <c r="B423">
        <v>2</v>
      </c>
    </row>
    <row r="424" spans="1:2" x14ac:dyDescent="0.25">
      <c r="A424">
        <v>160</v>
      </c>
      <c r="B424">
        <v>1</v>
      </c>
    </row>
    <row r="425" spans="1:2" x14ac:dyDescent="0.25">
      <c r="A425">
        <v>161</v>
      </c>
      <c r="B425">
        <v>3</v>
      </c>
    </row>
    <row r="426" spans="1:2" x14ac:dyDescent="0.25">
      <c r="A426">
        <v>162</v>
      </c>
      <c r="B426">
        <v>2</v>
      </c>
    </row>
    <row r="427" spans="1:2" x14ac:dyDescent="0.25">
      <c r="A427">
        <v>163</v>
      </c>
      <c r="B427">
        <v>2</v>
      </c>
    </row>
    <row r="428" spans="1:2" x14ac:dyDescent="0.25">
      <c r="A428">
        <v>164</v>
      </c>
      <c r="B428">
        <v>2</v>
      </c>
    </row>
    <row r="429" spans="1:2" x14ac:dyDescent="0.25">
      <c r="A429">
        <v>165</v>
      </c>
      <c r="B429">
        <v>3</v>
      </c>
    </row>
    <row r="430" spans="1:2" x14ac:dyDescent="0.25">
      <c r="A430">
        <v>166</v>
      </c>
      <c r="B430">
        <v>2</v>
      </c>
    </row>
    <row r="431" spans="1:2" x14ac:dyDescent="0.25">
      <c r="A431">
        <v>167</v>
      </c>
      <c r="B431">
        <v>2</v>
      </c>
    </row>
    <row r="432" spans="1:2" x14ac:dyDescent="0.25">
      <c r="A432">
        <v>168</v>
      </c>
      <c r="B432">
        <v>1</v>
      </c>
    </row>
    <row r="433" spans="1:2" x14ac:dyDescent="0.25">
      <c r="A433">
        <v>169</v>
      </c>
      <c r="B433">
        <v>3</v>
      </c>
    </row>
    <row r="434" spans="1:2" x14ac:dyDescent="0.25">
      <c r="A434">
        <v>170</v>
      </c>
      <c r="B434">
        <v>2</v>
      </c>
    </row>
    <row r="435" spans="1:2" x14ac:dyDescent="0.25">
      <c r="A435">
        <v>171</v>
      </c>
      <c r="B435">
        <v>2</v>
      </c>
    </row>
    <row r="436" spans="1:2" x14ac:dyDescent="0.25">
      <c r="A436">
        <v>172</v>
      </c>
      <c r="B436">
        <v>2</v>
      </c>
    </row>
    <row r="437" spans="1:2" x14ac:dyDescent="0.25">
      <c r="A437">
        <v>173</v>
      </c>
      <c r="B437">
        <v>2</v>
      </c>
    </row>
    <row r="438" spans="1:2" x14ac:dyDescent="0.25">
      <c r="A438">
        <v>174</v>
      </c>
      <c r="B438">
        <v>2</v>
      </c>
    </row>
    <row r="439" spans="1:2" x14ac:dyDescent="0.25">
      <c r="A439">
        <v>175</v>
      </c>
      <c r="B439">
        <v>2</v>
      </c>
    </row>
    <row r="440" spans="1:2" x14ac:dyDescent="0.25">
      <c r="A440">
        <v>176</v>
      </c>
      <c r="B440">
        <v>2</v>
      </c>
    </row>
    <row r="441" spans="1:2" x14ac:dyDescent="0.25">
      <c r="A441">
        <v>177</v>
      </c>
      <c r="B441">
        <v>2</v>
      </c>
    </row>
    <row r="442" spans="1:2" x14ac:dyDescent="0.25">
      <c r="A442">
        <v>178</v>
      </c>
      <c r="B442">
        <v>2</v>
      </c>
    </row>
    <row r="443" spans="1:2" x14ac:dyDescent="0.25">
      <c r="A443">
        <v>179</v>
      </c>
      <c r="B443">
        <v>2</v>
      </c>
    </row>
    <row r="444" spans="1:2" x14ac:dyDescent="0.25">
      <c r="A444">
        <v>180</v>
      </c>
      <c r="B444">
        <v>2</v>
      </c>
    </row>
    <row r="445" spans="1:2" x14ac:dyDescent="0.25">
      <c r="A445">
        <v>181</v>
      </c>
      <c r="B445">
        <v>2</v>
      </c>
    </row>
    <row r="446" spans="1:2" x14ac:dyDescent="0.25">
      <c r="A446">
        <v>182</v>
      </c>
      <c r="B446">
        <v>3</v>
      </c>
    </row>
    <row r="447" spans="1:2" x14ac:dyDescent="0.25">
      <c r="A447">
        <v>183</v>
      </c>
      <c r="B447">
        <v>3</v>
      </c>
    </row>
    <row r="448" spans="1:2" x14ac:dyDescent="0.25">
      <c r="A448">
        <v>184</v>
      </c>
      <c r="B448">
        <v>2</v>
      </c>
    </row>
    <row r="449" spans="1:2" x14ac:dyDescent="0.25">
      <c r="A449">
        <v>185</v>
      </c>
      <c r="B449">
        <v>2</v>
      </c>
    </row>
    <row r="450" spans="1:2" x14ac:dyDescent="0.25">
      <c r="A450">
        <v>186</v>
      </c>
      <c r="B450">
        <v>2</v>
      </c>
    </row>
    <row r="451" spans="1:2" x14ac:dyDescent="0.25">
      <c r="A451">
        <v>187</v>
      </c>
      <c r="B451">
        <v>2</v>
      </c>
    </row>
    <row r="452" spans="1:2" x14ac:dyDescent="0.25">
      <c r="A452">
        <v>188</v>
      </c>
      <c r="B452">
        <v>2</v>
      </c>
    </row>
    <row r="453" spans="1:2" x14ac:dyDescent="0.25">
      <c r="A453">
        <v>189</v>
      </c>
      <c r="B453">
        <v>2</v>
      </c>
    </row>
    <row r="454" spans="1:2" x14ac:dyDescent="0.25">
      <c r="A454">
        <v>190</v>
      </c>
      <c r="B454">
        <v>2</v>
      </c>
    </row>
    <row r="455" spans="1:2" x14ac:dyDescent="0.25">
      <c r="A455">
        <v>191</v>
      </c>
      <c r="B455">
        <v>2</v>
      </c>
    </row>
    <row r="456" spans="1:2" x14ac:dyDescent="0.25">
      <c r="A456">
        <v>192</v>
      </c>
      <c r="B456">
        <v>1</v>
      </c>
    </row>
    <row r="457" spans="1:2" x14ac:dyDescent="0.25">
      <c r="A457">
        <v>193</v>
      </c>
      <c r="B457">
        <v>4</v>
      </c>
    </row>
    <row r="458" spans="1:2" x14ac:dyDescent="0.25">
      <c r="A458">
        <v>194</v>
      </c>
      <c r="B458">
        <v>2</v>
      </c>
    </row>
    <row r="459" spans="1:2" x14ac:dyDescent="0.25">
      <c r="A459">
        <v>195</v>
      </c>
      <c r="B459">
        <v>3</v>
      </c>
    </row>
    <row r="460" spans="1:2" x14ac:dyDescent="0.25">
      <c r="A460">
        <v>196</v>
      </c>
      <c r="B460">
        <v>2</v>
      </c>
    </row>
    <row r="461" spans="1:2" x14ac:dyDescent="0.25">
      <c r="A461">
        <v>197</v>
      </c>
      <c r="B461">
        <v>2</v>
      </c>
    </row>
    <row r="462" spans="1:2" x14ac:dyDescent="0.25">
      <c r="A462">
        <v>198</v>
      </c>
      <c r="B462">
        <v>2</v>
      </c>
    </row>
    <row r="463" spans="1:2" x14ac:dyDescent="0.25">
      <c r="A463">
        <v>199</v>
      </c>
      <c r="B463">
        <v>2</v>
      </c>
    </row>
    <row r="464" spans="1:2" x14ac:dyDescent="0.25">
      <c r="A464">
        <v>200</v>
      </c>
      <c r="B464">
        <v>2</v>
      </c>
    </row>
    <row r="465" spans="1:2" x14ac:dyDescent="0.25">
      <c r="A465">
        <v>201</v>
      </c>
      <c r="B465">
        <v>2</v>
      </c>
    </row>
    <row r="466" spans="1:2" x14ac:dyDescent="0.25">
      <c r="A466">
        <v>202</v>
      </c>
      <c r="B466">
        <v>2</v>
      </c>
    </row>
    <row r="467" spans="1:2" x14ac:dyDescent="0.25">
      <c r="A467">
        <v>203</v>
      </c>
      <c r="B467">
        <v>2</v>
      </c>
    </row>
    <row r="468" spans="1:2" x14ac:dyDescent="0.25">
      <c r="A468">
        <v>204</v>
      </c>
      <c r="B468">
        <v>2</v>
      </c>
    </row>
    <row r="469" spans="1:2" x14ac:dyDescent="0.25">
      <c r="A469">
        <v>205</v>
      </c>
      <c r="B469">
        <v>2</v>
      </c>
    </row>
    <row r="470" spans="1:2" x14ac:dyDescent="0.25">
      <c r="A470">
        <v>206</v>
      </c>
      <c r="B470">
        <v>2</v>
      </c>
    </row>
    <row r="471" spans="1:2" x14ac:dyDescent="0.25">
      <c r="A471">
        <v>207</v>
      </c>
      <c r="B471">
        <v>2</v>
      </c>
    </row>
    <row r="472" spans="1:2" x14ac:dyDescent="0.25">
      <c r="A472">
        <v>208</v>
      </c>
      <c r="B472">
        <v>2</v>
      </c>
    </row>
    <row r="473" spans="1:2" x14ac:dyDescent="0.25">
      <c r="A473">
        <v>209</v>
      </c>
      <c r="B473">
        <v>2</v>
      </c>
    </row>
    <row r="474" spans="1:2" x14ac:dyDescent="0.25">
      <c r="A474">
        <v>210</v>
      </c>
      <c r="B474">
        <v>2</v>
      </c>
    </row>
    <row r="475" spans="1:2" x14ac:dyDescent="0.25">
      <c r="A475">
        <v>211</v>
      </c>
      <c r="B475">
        <v>2</v>
      </c>
    </row>
    <row r="476" spans="1:2" x14ac:dyDescent="0.25">
      <c r="A476">
        <v>212</v>
      </c>
      <c r="B476">
        <v>2</v>
      </c>
    </row>
    <row r="477" spans="1:2" x14ac:dyDescent="0.25">
      <c r="A477">
        <v>213</v>
      </c>
      <c r="B477">
        <v>2</v>
      </c>
    </row>
    <row r="478" spans="1:2" x14ac:dyDescent="0.25">
      <c r="A478">
        <v>214</v>
      </c>
      <c r="B478">
        <v>2</v>
      </c>
    </row>
    <row r="479" spans="1:2" x14ac:dyDescent="0.25">
      <c r="A479">
        <v>215</v>
      </c>
      <c r="B479">
        <v>2</v>
      </c>
    </row>
    <row r="480" spans="1:2" x14ac:dyDescent="0.25">
      <c r="A480">
        <v>216</v>
      </c>
      <c r="B480">
        <v>2</v>
      </c>
    </row>
    <row r="481" spans="1:2" x14ac:dyDescent="0.25">
      <c r="A481">
        <v>217</v>
      </c>
      <c r="B481">
        <v>2</v>
      </c>
    </row>
    <row r="482" spans="1:2" x14ac:dyDescent="0.25">
      <c r="A482">
        <v>218</v>
      </c>
      <c r="B482">
        <v>2</v>
      </c>
    </row>
    <row r="483" spans="1:2" x14ac:dyDescent="0.25">
      <c r="A483">
        <v>219</v>
      </c>
      <c r="B483">
        <v>2</v>
      </c>
    </row>
    <row r="484" spans="1:2" x14ac:dyDescent="0.25">
      <c r="A484">
        <v>220</v>
      </c>
      <c r="B484">
        <v>2</v>
      </c>
    </row>
    <row r="485" spans="1:2" x14ac:dyDescent="0.25">
      <c r="A485">
        <v>221</v>
      </c>
      <c r="B485">
        <v>2</v>
      </c>
    </row>
    <row r="486" spans="1:2" x14ac:dyDescent="0.25">
      <c r="A486">
        <v>222</v>
      </c>
      <c r="B486">
        <v>2</v>
      </c>
    </row>
    <row r="487" spans="1:2" x14ac:dyDescent="0.25">
      <c r="A487">
        <v>223</v>
      </c>
      <c r="B487">
        <v>2</v>
      </c>
    </row>
    <row r="488" spans="1:2" x14ac:dyDescent="0.25">
      <c r="A488">
        <v>224</v>
      </c>
      <c r="B488">
        <v>1</v>
      </c>
    </row>
    <row r="489" spans="1:2" x14ac:dyDescent="0.25">
      <c r="A489">
        <v>225</v>
      </c>
      <c r="B489">
        <v>3</v>
      </c>
    </row>
    <row r="490" spans="1:2" x14ac:dyDescent="0.25">
      <c r="A490">
        <v>226</v>
      </c>
      <c r="B490">
        <v>2</v>
      </c>
    </row>
    <row r="491" spans="1:2" x14ac:dyDescent="0.25">
      <c r="A491">
        <v>227</v>
      </c>
      <c r="B491">
        <v>2</v>
      </c>
    </row>
    <row r="492" spans="1:2" x14ac:dyDescent="0.25">
      <c r="A492">
        <v>228</v>
      </c>
      <c r="B492">
        <v>2</v>
      </c>
    </row>
    <row r="493" spans="1:2" x14ac:dyDescent="0.25">
      <c r="A493">
        <v>229</v>
      </c>
      <c r="B493">
        <v>2</v>
      </c>
    </row>
    <row r="494" spans="1:2" x14ac:dyDescent="0.25">
      <c r="A494">
        <v>230</v>
      </c>
      <c r="B494">
        <v>2</v>
      </c>
    </row>
    <row r="495" spans="1:2" x14ac:dyDescent="0.25">
      <c r="A495">
        <v>231</v>
      </c>
      <c r="B495">
        <v>2</v>
      </c>
    </row>
    <row r="496" spans="1:2" x14ac:dyDescent="0.25">
      <c r="A496">
        <v>232</v>
      </c>
      <c r="B496">
        <v>2</v>
      </c>
    </row>
    <row r="497" spans="1:2" x14ac:dyDescent="0.25">
      <c r="A497">
        <v>233</v>
      </c>
      <c r="B497">
        <v>2</v>
      </c>
    </row>
    <row r="498" spans="1:2" x14ac:dyDescent="0.25">
      <c r="A498">
        <v>234</v>
      </c>
      <c r="B498">
        <v>1</v>
      </c>
    </row>
    <row r="499" spans="1:2" x14ac:dyDescent="0.25">
      <c r="A499">
        <v>235</v>
      </c>
      <c r="B499">
        <v>1</v>
      </c>
    </row>
    <row r="500" spans="1:2" x14ac:dyDescent="0.25">
      <c r="A500">
        <v>236</v>
      </c>
      <c r="B500">
        <v>2</v>
      </c>
    </row>
    <row r="501" spans="1:2" x14ac:dyDescent="0.25">
      <c r="A501">
        <v>237</v>
      </c>
      <c r="B501">
        <v>2</v>
      </c>
    </row>
    <row r="502" spans="1:2" x14ac:dyDescent="0.25">
      <c r="A502">
        <v>238</v>
      </c>
      <c r="B502">
        <v>1</v>
      </c>
    </row>
    <row r="503" spans="1:2" x14ac:dyDescent="0.25">
      <c r="A503">
        <v>239</v>
      </c>
      <c r="B503">
        <v>1</v>
      </c>
    </row>
    <row r="504" spans="1:2" x14ac:dyDescent="0.25">
      <c r="A504">
        <v>240</v>
      </c>
      <c r="B504">
        <v>2</v>
      </c>
    </row>
    <row r="505" spans="1:2" x14ac:dyDescent="0.25">
      <c r="A505">
        <v>241</v>
      </c>
      <c r="B505">
        <v>2</v>
      </c>
    </row>
    <row r="506" spans="1:2" x14ac:dyDescent="0.25">
      <c r="A506">
        <v>242</v>
      </c>
      <c r="B506">
        <v>2</v>
      </c>
    </row>
    <row r="507" spans="1:2" x14ac:dyDescent="0.25">
      <c r="A507">
        <v>243</v>
      </c>
      <c r="B507">
        <v>2</v>
      </c>
    </row>
    <row r="508" spans="1:2" x14ac:dyDescent="0.25">
      <c r="A508">
        <v>244</v>
      </c>
      <c r="B508">
        <v>2</v>
      </c>
    </row>
    <row r="509" spans="1:2" x14ac:dyDescent="0.25">
      <c r="A509">
        <v>245</v>
      </c>
      <c r="B509">
        <v>2</v>
      </c>
    </row>
    <row r="510" spans="1:2" x14ac:dyDescent="0.25">
      <c r="A510">
        <v>246</v>
      </c>
      <c r="B510">
        <v>2</v>
      </c>
    </row>
    <row r="511" spans="1:2" x14ac:dyDescent="0.25">
      <c r="A511">
        <v>247</v>
      </c>
      <c r="B511">
        <v>2</v>
      </c>
    </row>
    <row r="512" spans="1:2" x14ac:dyDescent="0.25">
      <c r="A512">
        <v>248</v>
      </c>
      <c r="B512">
        <v>1</v>
      </c>
    </row>
    <row r="513" spans="1:2" x14ac:dyDescent="0.25">
      <c r="A513">
        <v>249</v>
      </c>
      <c r="B513">
        <v>1</v>
      </c>
    </row>
    <row r="514" spans="1:2" x14ac:dyDescent="0.25">
      <c r="A514">
        <v>250</v>
      </c>
      <c r="B514">
        <v>1</v>
      </c>
    </row>
    <row r="515" spans="1:2" x14ac:dyDescent="0.25">
      <c r="A515">
        <v>251</v>
      </c>
      <c r="B515">
        <v>1</v>
      </c>
    </row>
    <row r="516" spans="1:2" x14ac:dyDescent="0.25">
      <c r="A516">
        <v>252</v>
      </c>
      <c r="B516">
        <v>1</v>
      </c>
    </row>
    <row r="517" spans="1:2" x14ac:dyDescent="0.25">
      <c r="A517">
        <v>253</v>
      </c>
      <c r="B517">
        <v>1</v>
      </c>
    </row>
    <row r="518" spans="1:2" x14ac:dyDescent="0.25">
      <c r="A518">
        <v>254</v>
      </c>
      <c r="B518">
        <v>1</v>
      </c>
    </row>
    <row r="519" spans="1:2" x14ac:dyDescent="0.25">
      <c r="A519">
        <v>255</v>
      </c>
      <c r="B51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2229-73CE-4126-B9BA-15C87538B755}">
  <dimension ref="A1:I519"/>
  <sheetViews>
    <sheetView topLeftCell="D256" zoomScaleNormal="100" workbookViewId="0">
      <selection activeCell="I232" sqref="I232"/>
    </sheetView>
  </sheetViews>
  <sheetFormatPr defaultRowHeight="15" x14ac:dyDescent="0.25"/>
  <cols>
    <col min="1" max="1" width="27" customWidth="1"/>
    <col min="2" max="2" width="15.28515625" customWidth="1"/>
    <col min="3" max="3" width="27.7109375" customWidth="1"/>
    <col min="4" max="4" width="22.140625" customWidth="1"/>
    <col min="5" max="5" width="28.28515625" customWidth="1"/>
    <col min="6" max="7" width="20.7109375" customWidth="1"/>
    <col min="8" max="8" width="23.42578125" customWidth="1"/>
    <col min="9" max="9" width="24.42578125" customWidth="1"/>
    <col min="10" max="10" width="19.7109375" customWidth="1"/>
  </cols>
  <sheetData>
    <row r="1" spans="1:7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12</v>
      </c>
    </row>
    <row r="2" spans="1:7" x14ac:dyDescent="0.25">
      <c r="A2" s="1">
        <v>0</v>
      </c>
      <c r="B2">
        <v>1</v>
      </c>
      <c r="C2">
        <v>1</v>
      </c>
      <c r="D2">
        <v>1</v>
      </c>
      <c r="E2">
        <f>MODE(Tabela539[[#This Row],[Rede 3 reticulado 1]],Tabela539[[#This Row],[Rede 3 reticulado 2]],Tabela539[[#This Row],[Rede 3 reticulado 3]])</f>
        <v>1</v>
      </c>
      <c r="G2">
        <f>MODE(Tabela539[[#This Row],[Rede 3 reticulado 1]],Tabela539[[#This Row],[Rede 3 reticulado 2]],Tabela539[[#This Row],[Rede 3 reticulado 3]])</f>
        <v>1</v>
      </c>
    </row>
    <row r="3" spans="1:7" x14ac:dyDescent="0.25">
      <c r="A3" s="1">
        <v>1</v>
      </c>
      <c r="B3">
        <v>1</v>
      </c>
      <c r="C3">
        <v>1</v>
      </c>
      <c r="D3">
        <v>1</v>
      </c>
      <c r="E3">
        <f>MODE(Tabela539[[#This Row],[Rede 3 reticulado 1]],Tabela539[[#This Row],[Rede 3 reticulado 2]],Tabela539[[#This Row],[Rede 3 reticulado 3]])</f>
        <v>1</v>
      </c>
      <c r="G3">
        <f>MODE(Tabela539[[#This Row],[Rede 3 reticulado 1]],Tabela539[[#This Row],[Rede 3 reticulado 2]],Tabela539[[#This Row],[Rede 3 reticulado 3]])</f>
        <v>1</v>
      </c>
    </row>
    <row r="4" spans="1:7" x14ac:dyDescent="0.25">
      <c r="A4" s="1">
        <v>2</v>
      </c>
      <c r="B4">
        <v>1</v>
      </c>
      <c r="C4">
        <v>1</v>
      </c>
      <c r="D4">
        <v>1</v>
      </c>
      <c r="E4">
        <f>MODE(Tabela539[[#This Row],[Rede 3 reticulado 1]],Tabela539[[#This Row],[Rede 3 reticulado 2]],Tabela539[[#This Row],[Rede 3 reticulado 3]])</f>
        <v>1</v>
      </c>
      <c r="G4">
        <f>MODE(Tabela539[[#This Row],[Rede 3 reticulado 1]],Tabela539[[#This Row],[Rede 3 reticulado 2]],Tabela539[[#This Row],[Rede 3 reticulado 3]])</f>
        <v>1</v>
      </c>
    </row>
    <row r="5" spans="1:7" x14ac:dyDescent="0.25">
      <c r="A5" s="1">
        <v>3</v>
      </c>
      <c r="B5">
        <v>2</v>
      </c>
      <c r="C5">
        <v>1</v>
      </c>
      <c r="D5">
        <v>1</v>
      </c>
      <c r="E5">
        <f>MODE(Tabela539[[#This Row],[Rede 3 reticulado 1]],Tabela539[[#This Row],[Rede 3 reticulado 2]],Tabela539[[#This Row],[Rede 3 reticulado 3]])</f>
        <v>1</v>
      </c>
      <c r="G5">
        <f>MODE(Tabela539[[#This Row],[Rede 3 reticulado 1]],Tabela539[[#This Row],[Rede 3 reticulado 2]],Tabela539[[#This Row],[Rede 3 reticulado 3]])</f>
        <v>1</v>
      </c>
    </row>
    <row r="6" spans="1:7" x14ac:dyDescent="0.25">
      <c r="A6" s="1">
        <v>4</v>
      </c>
      <c r="B6">
        <v>1</v>
      </c>
      <c r="C6">
        <v>1</v>
      </c>
      <c r="D6">
        <v>2</v>
      </c>
      <c r="E6">
        <f>MODE(Tabela539[[#This Row],[Rede 3 reticulado 1]],Tabela539[[#This Row],[Rede 3 reticulado 2]],Tabela539[[#This Row],[Rede 3 reticulado 3]])</f>
        <v>1</v>
      </c>
      <c r="G6">
        <f>MODE(Tabela539[[#This Row],[Rede 3 reticulado 1]],Tabela539[[#This Row],[Rede 3 reticulado 2]],Tabela539[[#This Row],[Rede 3 reticulado 3]])</f>
        <v>1</v>
      </c>
    </row>
    <row r="7" spans="1:7" x14ac:dyDescent="0.25">
      <c r="A7" s="1">
        <v>5</v>
      </c>
      <c r="B7">
        <v>1</v>
      </c>
      <c r="C7">
        <v>1</v>
      </c>
      <c r="D7">
        <v>1</v>
      </c>
      <c r="E7">
        <f>MODE(Tabela539[[#This Row],[Rede 3 reticulado 1]],Tabela539[[#This Row],[Rede 3 reticulado 2]],Tabela539[[#This Row],[Rede 3 reticulado 3]])</f>
        <v>1</v>
      </c>
      <c r="G7">
        <f>MODE(Tabela539[[#This Row],[Rede 3 reticulado 1]],Tabela539[[#This Row],[Rede 3 reticulado 2]],Tabela539[[#This Row],[Rede 3 reticulado 3]])</f>
        <v>1</v>
      </c>
    </row>
    <row r="8" spans="1:7" x14ac:dyDescent="0.25">
      <c r="A8" s="1">
        <v>6</v>
      </c>
      <c r="B8">
        <v>1</v>
      </c>
      <c r="C8">
        <v>1</v>
      </c>
      <c r="D8">
        <v>1</v>
      </c>
      <c r="E8">
        <f>MODE(Tabela539[[#This Row],[Rede 3 reticulado 1]],Tabela539[[#This Row],[Rede 3 reticulado 2]],Tabela539[[#This Row],[Rede 3 reticulado 3]])</f>
        <v>1</v>
      </c>
      <c r="G8">
        <f>MODE(Tabela539[[#This Row],[Rede 3 reticulado 1]],Tabela539[[#This Row],[Rede 3 reticulado 2]],Tabela539[[#This Row],[Rede 3 reticulado 3]])</f>
        <v>1</v>
      </c>
    </row>
    <row r="9" spans="1:7" x14ac:dyDescent="0.25">
      <c r="A9" s="1">
        <v>7</v>
      </c>
      <c r="B9">
        <v>1</v>
      </c>
      <c r="C9">
        <v>1</v>
      </c>
      <c r="D9">
        <v>1</v>
      </c>
      <c r="E9">
        <f>MODE(Tabela539[[#This Row],[Rede 3 reticulado 1]],Tabela539[[#This Row],[Rede 3 reticulado 2]],Tabela539[[#This Row],[Rede 3 reticulado 3]])</f>
        <v>1</v>
      </c>
      <c r="G9">
        <f>MODE(Tabela539[[#This Row],[Rede 3 reticulado 1]],Tabela539[[#This Row],[Rede 3 reticulado 2]],Tabela539[[#This Row],[Rede 3 reticulado 3]])</f>
        <v>1</v>
      </c>
    </row>
    <row r="10" spans="1:7" x14ac:dyDescent="0.25">
      <c r="A10" s="1">
        <v>8</v>
      </c>
      <c r="B10">
        <v>1</v>
      </c>
      <c r="C10">
        <v>1</v>
      </c>
      <c r="D10">
        <v>1</v>
      </c>
      <c r="E10">
        <f>MODE(Tabela539[[#This Row],[Rede 3 reticulado 1]],Tabela539[[#This Row],[Rede 3 reticulado 2]],Tabela539[[#This Row],[Rede 3 reticulado 3]])</f>
        <v>1</v>
      </c>
      <c r="G10">
        <f>MODE(Tabela539[[#This Row],[Rede 3 reticulado 1]],Tabela539[[#This Row],[Rede 3 reticulado 2]],Tabela539[[#This Row],[Rede 3 reticulado 3]])</f>
        <v>1</v>
      </c>
    </row>
    <row r="11" spans="1:7" x14ac:dyDescent="0.25">
      <c r="A11" s="1">
        <v>9</v>
      </c>
      <c r="B11">
        <v>1</v>
      </c>
      <c r="C11">
        <v>1</v>
      </c>
      <c r="D11">
        <v>1</v>
      </c>
      <c r="E11">
        <f>MODE(Tabela539[[#This Row],[Rede 3 reticulado 1]],Tabela539[[#This Row],[Rede 3 reticulado 2]],Tabela539[[#This Row],[Rede 3 reticulado 3]])</f>
        <v>1</v>
      </c>
      <c r="G11">
        <f>MODE(Tabela539[[#This Row],[Rede 3 reticulado 1]],Tabela539[[#This Row],[Rede 3 reticulado 2]],Tabela539[[#This Row],[Rede 3 reticulado 3]])</f>
        <v>1</v>
      </c>
    </row>
    <row r="12" spans="1:7" x14ac:dyDescent="0.25">
      <c r="A12" s="1">
        <v>10</v>
      </c>
      <c r="B12">
        <v>1</v>
      </c>
      <c r="C12">
        <v>1</v>
      </c>
      <c r="D12">
        <v>1</v>
      </c>
      <c r="E12">
        <f>MODE(Tabela539[[#This Row],[Rede 3 reticulado 1]],Tabela539[[#This Row],[Rede 3 reticulado 2]],Tabela539[[#This Row],[Rede 3 reticulado 3]])</f>
        <v>1</v>
      </c>
      <c r="G12">
        <f>MODE(Tabela539[[#This Row],[Rede 3 reticulado 1]],Tabela539[[#This Row],[Rede 3 reticulado 2]],Tabela539[[#This Row],[Rede 3 reticulado 3]])</f>
        <v>1</v>
      </c>
    </row>
    <row r="13" spans="1:7" x14ac:dyDescent="0.25">
      <c r="A13" s="1">
        <v>11</v>
      </c>
      <c r="B13">
        <v>2</v>
      </c>
      <c r="C13">
        <v>1</v>
      </c>
      <c r="D13">
        <v>1</v>
      </c>
      <c r="E13">
        <f>MODE(Tabela539[[#This Row],[Rede 3 reticulado 1]],Tabela539[[#This Row],[Rede 3 reticulado 2]],Tabela539[[#This Row],[Rede 3 reticulado 3]])</f>
        <v>1</v>
      </c>
      <c r="G13">
        <f>MODE(Tabela539[[#This Row],[Rede 3 reticulado 1]],Tabela539[[#This Row],[Rede 3 reticulado 2]],Tabela539[[#This Row],[Rede 3 reticulado 3]])</f>
        <v>1</v>
      </c>
    </row>
    <row r="14" spans="1:7" x14ac:dyDescent="0.25">
      <c r="A14" s="1">
        <v>12</v>
      </c>
      <c r="B14">
        <v>1</v>
      </c>
      <c r="C14">
        <v>1</v>
      </c>
      <c r="D14">
        <v>1</v>
      </c>
      <c r="E14">
        <f>MODE(Tabela539[[#This Row],[Rede 3 reticulado 1]],Tabela539[[#This Row],[Rede 3 reticulado 2]],Tabela539[[#This Row],[Rede 3 reticulado 3]])</f>
        <v>1</v>
      </c>
      <c r="G14">
        <f>MODE(Tabela539[[#This Row],[Rede 3 reticulado 1]],Tabela539[[#This Row],[Rede 3 reticulado 2]],Tabela539[[#This Row],[Rede 3 reticulado 3]])</f>
        <v>1</v>
      </c>
    </row>
    <row r="15" spans="1:7" x14ac:dyDescent="0.25">
      <c r="A15" s="1">
        <v>13</v>
      </c>
      <c r="B15">
        <v>1</v>
      </c>
      <c r="C15">
        <v>1</v>
      </c>
      <c r="D15">
        <v>1</v>
      </c>
      <c r="E15">
        <f>MODE(Tabela539[[#This Row],[Rede 3 reticulado 1]],Tabela539[[#This Row],[Rede 3 reticulado 2]],Tabela539[[#This Row],[Rede 3 reticulado 3]])</f>
        <v>1</v>
      </c>
      <c r="G15">
        <f>MODE(Tabela539[[#This Row],[Rede 3 reticulado 1]],Tabela539[[#This Row],[Rede 3 reticulado 2]],Tabela539[[#This Row],[Rede 3 reticulado 3]])</f>
        <v>1</v>
      </c>
    </row>
    <row r="16" spans="1:7" x14ac:dyDescent="0.25">
      <c r="A16" s="1">
        <v>14</v>
      </c>
      <c r="B16">
        <v>1</v>
      </c>
      <c r="C16">
        <v>1</v>
      </c>
      <c r="D16">
        <v>1</v>
      </c>
      <c r="E16">
        <f>MODE(Tabela539[[#This Row],[Rede 3 reticulado 1]],Tabela539[[#This Row],[Rede 3 reticulado 2]],Tabela539[[#This Row],[Rede 3 reticulado 3]])</f>
        <v>1</v>
      </c>
      <c r="G16">
        <f>MODE(Tabela539[[#This Row],[Rede 3 reticulado 1]],Tabela539[[#This Row],[Rede 3 reticulado 2]],Tabela539[[#This Row],[Rede 3 reticulado 3]])</f>
        <v>1</v>
      </c>
    </row>
    <row r="17" spans="1:7" x14ac:dyDescent="0.25">
      <c r="A17" s="1">
        <v>15</v>
      </c>
      <c r="B17">
        <v>1</v>
      </c>
      <c r="C17">
        <v>1</v>
      </c>
      <c r="D17">
        <v>1</v>
      </c>
      <c r="E17">
        <f>MODE(Tabela539[[#This Row],[Rede 3 reticulado 1]],Tabela539[[#This Row],[Rede 3 reticulado 2]],Tabela539[[#This Row],[Rede 3 reticulado 3]])</f>
        <v>1</v>
      </c>
      <c r="G17">
        <f>MODE(Tabela539[[#This Row],[Rede 3 reticulado 1]],Tabela539[[#This Row],[Rede 3 reticulado 2]],Tabela539[[#This Row],[Rede 3 reticulado 3]])</f>
        <v>1</v>
      </c>
    </row>
    <row r="18" spans="1:7" x14ac:dyDescent="0.25">
      <c r="A18" s="1">
        <v>16</v>
      </c>
      <c r="B18">
        <v>1</v>
      </c>
      <c r="C18">
        <v>1</v>
      </c>
      <c r="D18">
        <v>1</v>
      </c>
      <c r="E18">
        <f>MODE(Tabela539[[#This Row],[Rede 3 reticulado 1]],Tabela539[[#This Row],[Rede 3 reticulado 2]],Tabela539[[#This Row],[Rede 3 reticulado 3]])</f>
        <v>1</v>
      </c>
      <c r="G18">
        <f>MODE(Tabela539[[#This Row],[Rede 3 reticulado 1]],Tabela539[[#This Row],[Rede 3 reticulado 2]],Tabela539[[#This Row],[Rede 3 reticulado 3]])</f>
        <v>1</v>
      </c>
    </row>
    <row r="19" spans="1:7" x14ac:dyDescent="0.25">
      <c r="A19" s="1">
        <v>17</v>
      </c>
      <c r="B19">
        <v>2</v>
      </c>
      <c r="C19">
        <v>1</v>
      </c>
      <c r="D19">
        <v>1</v>
      </c>
      <c r="E19">
        <f>MODE(Tabela539[[#This Row],[Rede 3 reticulado 1]],Tabela539[[#This Row],[Rede 3 reticulado 2]],Tabela539[[#This Row],[Rede 3 reticulado 3]])</f>
        <v>1</v>
      </c>
      <c r="G19">
        <f>MODE(Tabela539[[#This Row],[Rede 3 reticulado 1]],Tabela539[[#This Row],[Rede 3 reticulado 2]],Tabela539[[#This Row],[Rede 3 reticulado 3]])</f>
        <v>1</v>
      </c>
    </row>
    <row r="20" spans="1:7" x14ac:dyDescent="0.25">
      <c r="A20" s="1">
        <v>18</v>
      </c>
      <c r="B20">
        <v>1</v>
      </c>
      <c r="C20">
        <v>1</v>
      </c>
      <c r="D20">
        <v>1</v>
      </c>
      <c r="E20">
        <f>MODE(Tabela539[[#This Row],[Rede 3 reticulado 1]],Tabela539[[#This Row],[Rede 3 reticulado 2]],Tabela539[[#This Row],[Rede 3 reticulado 3]])</f>
        <v>1</v>
      </c>
      <c r="G20">
        <f>MODE(Tabela539[[#This Row],[Rede 3 reticulado 1]],Tabela539[[#This Row],[Rede 3 reticulado 2]],Tabela539[[#This Row],[Rede 3 reticulado 3]])</f>
        <v>1</v>
      </c>
    </row>
    <row r="21" spans="1:7" x14ac:dyDescent="0.25">
      <c r="A21" s="1">
        <v>19</v>
      </c>
      <c r="B21">
        <v>2</v>
      </c>
      <c r="C21">
        <v>1</v>
      </c>
      <c r="D21">
        <v>1</v>
      </c>
      <c r="E21">
        <f>MODE(Tabela539[[#This Row],[Rede 3 reticulado 1]],Tabela539[[#This Row],[Rede 3 reticulado 2]],Tabela539[[#This Row],[Rede 3 reticulado 3]])</f>
        <v>1</v>
      </c>
      <c r="G21">
        <f>MODE(Tabela539[[#This Row],[Rede 3 reticulado 1]],Tabela539[[#This Row],[Rede 3 reticulado 2]],Tabela539[[#This Row],[Rede 3 reticulado 3]])</f>
        <v>1</v>
      </c>
    </row>
    <row r="22" spans="1:7" x14ac:dyDescent="0.25">
      <c r="A22" s="1">
        <v>20</v>
      </c>
      <c r="B22">
        <v>1</v>
      </c>
      <c r="C22">
        <v>1</v>
      </c>
      <c r="D22">
        <v>1</v>
      </c>
      <c r="E22">
        <f>MODE(Tabela539[[#This Row],[Rede 3 reticulado 1]],Tabela539[[#This Row],[Rede 3 reticulado 2]],Tabela539[[#This Row],[Rede 3 reticulado 3]])</f>
        <v>1</v>
      </c>
      <c r="G22">
        <f>MODE(Tabela539[[#This Row],[Rede 3 reticulado 1]],Tabela539[[#This Row],[Rede 3 reticulado 2]],Tabela539[[#This Row],[Rede 3 reticulado 3]])</f>
        <v>1</v>
      </c>
    </row>
    <row r="23" spans="1:7" x14ac:dyDescent="0.25">
      <c r="A23" s="1">
        <v>21</v>
      </c>
      <c r="B23">
        <v>2</v>
      </c>
      <c r="C23">
        <v>1</v>
      </c>
      <c r="D23">
        <v>1</v>
      </c>
      <c r="E23">
        <f>MODE(Tabela539[[#This Row],[Rede 3 reticulado 1]],Tabela539[[#This Row],[Rede 3 reticulado 2]],Tabela539[[#This Row],[Rede 3 reticulado 3]])</f>
        <v>1</v>
      </c>
      <c r="G23">
        <f>MODE(Tabela539[[#This Row],[Rede 3 reticulado 1]],Tabela539[[#This Row],[Rede 3 reticulado 2]],Tabela539[[#This Row],[Rede 3 reticulado 3]])</f>
        <v>1</v>
      </c>
    </row>
    <row r="24" spans="1:7" x14ac:dyDescent="0.25">
      <c r="A24" s="1">
        <v>22</v>
      </c>
      <c r="B24">
        <v>1</v>
      </c>
      <c r="C24">
        <v>1</v>
      </c>
      <c r="D24">
        <v>1</v>
      </c>
      <c r="E24">
        <f>MODE(Tabela539[[#This Row],[Rede 3 reticulado 1]],Tabela539[[#This Row],[Rede 3 reticulado 2]],Tabela539[[#This Row],[Rede 3 reticulado 3]])</f>
        <v>1</v>
      </c>
      <c r="G24">
        <f>MODE(Tabela539[[#This Row],[Rede 3 reticulado 1]],Tabela539[[#This Row],[Rede 3 reticulado 2]],Tabela539[[#This Row],[Rede 3 reticulado 3]])</f>
        <v>1</v>
      </c>
    </row>
    <row r="25" spans="1:7" x14ac:dyDescent="0.25">
      <c r="A25" s="1">
        <v>23</v>
      </c>
      <c r="B25">
        <v>1</v>
      </c>
      <c r="C25">
        <v>1</v>
      </c>
      <c r="D25">
        <v>1</v>
      </c>
      <c r="E25">
        <f>MODE(Tabela539[[#This Row],[Rede 3 reticulado 1]],Tabela539[[#This Row],[Rede 3 reticulado 2]],Tabela539[[#This Row],[Rede 3 reticulado 3]])</f>
        <v>1</v>
      </c>
      <c r="G25">
        <f>MODE(Tabela539[[#This Row],[Rede 3 reticulado 1]],Tabela539[[#This Row],[Rede 3 reticulado 2]],Tabela539[[#This Row],[Rede 3 reticulado 3]])</f>
        <v>1</v>
      </c>
    </row>
    <row r="26" spans="1:7" x14ac:dyDescent="0.25">
      <c r="A26" s="1">
        <v>24</v>
      </c>
      <c r="B26">
        <v>1</v>
      </c>
      <c r="C26">
        <v>2</v>
      </c>
      <c r="D26">
        <v>2</v>
      </c>
      <c r="E26">
        <f>MODE(Tabela539[[#This Row],[Rede 3 reticulado 1]],Tabela539[[#This Row],[Rede 3 reticulado 2]],Tabela539[[#This Row],[Rede 3 reticulado 3]])</f>
        <v>2</v>
      </c>
      <c r="G26">
        <f>MODE(Tabela539[[#This Row],[Rede 3 reticulado 1]],Tabela539[[#This Row],[Rede 3 reticulado 2]],Tabela539[[#This Row],[Rede 3 reticulado 3]])</f>
        <v>2</v>
      </c>
    </row>
    <row r="27" spans="1:7" x14ac:dyDescent="0.25">
      <c r="A27" s="1">
        <v>25</v>
      </c>
      <c r="B27">
        <v>2</v>
      </c>
      <c r="C27">
        <v>2</v>
      </c>
      <c r="D27">
        <v>2</v>
      </c>
      <c r="E27">
        <f>MODE(Tabela539[[#This Row],[Rede 3 reticulado 1]],Tabela539[[#This Row],[Rede 3 reticulado 2]],Tabela539[[#This Row],[Rede 3 reticulado 3]])</f>
        <v>2</v>
      </c>
      <c r="G27">
        <f>MODE(Tabela539[[#This Row],[Rede 3 reticulado 1]],Tabela539[[#This Row],[Rede 3 reticulado 2]],Tabela539[[#This Row],[Rede 3 reticulado 3]])</f>
        <v>2</v>
      </c>
    </row>
    <row r="28" spans="1:7" x14ac:dyDescent="0.25">
      <c r="A28" s="1">
        <v>26</v>
      </c>
      <c r="B28">
        <v>1</v>
      </c>
      <c r="C28">
        <v>2</v>
      </c>
      <c r="D28">
        <v>2</v>
      </c>
      <c r="E28">
        <f>MODE(Tabela539[[#This Row],[Rede 3 reticulado 1]],Tabela539[[#This Row],[Rede 3 reticulado 2]],Tabela539[[#This Row],[Rede 3 reticulado 3]])</f>
        <v>2</v>
      </c>
      <c r="G28">
        <f>MODE(Tabela539[[#This Row],[Rede 3 reticulado 1]],Tabela539[[#This Row],[Rede 3 reticulado 2]],Tabela539[[#This Row],[Rede 3 reticulado 3]])</f>
        <v>2</v>
      </c>
    </row>
    <row r="29" spans="1:7" x14ac:dyDescent="0.25">
      <c r="A29" s="1">
        <v>27</v>
      </c>
      <c r="B29">
        <v>2</v>
      </c>
      <c r="C29">
        <v>2</v>
      </c>
      <c r="D29">
        <v>2</v>
      </c>
      <c r="E29">
        <f>MODE(Tabela539[[#This Row],[Rede 3 reticulado 1]],Tabela539[[#This Row],[Rede 3 reticulado 2]],Tabela539[[#This Row],[Rede 3 reticulado 3]])</f>
        <v>2</v>
      </c>
      <c r="G29">
        <f>MODE(Tabela539[[#This Row],[Rede 3 reticulado 1]],Tabela539[[#This Row],[Rede 3 reticulado 2]],Tabela539[[#This Row],[Rede 3 reticulado 3]])</f>
        <v>2</v>
      </c>
    </row>
    <row r="30" spans="1:7" x14ac:dyDescent="0.25">
      <c r="A30" s="1">
        <v>28</v>
      </c>
      <c r="B30">
        <v>1</v>
      </c>
      <c r="C30">
        <v>2</v>
      </c>
      <c r="D30">
        <v>2</v>
      </c>
      <c r="E30">
        <f>MODE(Tabela539[[#This Row],[Rede 3 reticulado 1]],Tabela539[[#This Row],[Rede 3 reticulado 2]],Tabela539[[#This Row],[Rede 3 reticulado 3]])</f>
        <v>2</v>
      </c>
      <c r="G30">
        <f>MODE(Tabela539[[#This Row],[Rede 3 reticulado 1]],Tabela539[[#This Row],[Rede 3 reticulado 2]],Tabela539[[#This Row],[Rede 3 reticulado 3]])</f>
        <v>2</v>
      </c>
    </row>
    <row r="31" spans="1:7" x14ac:dyDescent="0.25">
      <c r="A31" s="1">
        <v>29</v>
      </c>
      <c r="B31">
        <v>2</v>
      </c>
      <c r="C31">
        <v>2</v>
      </c>
      <c r="D31">
        <v>2</v>
      </c>
      <c r="E31">
        <f>MODE(Tabela539[[#This Row],[Rede 3 reticulado 1]],Tabela539[[#This Row],[Rede 3 reticulado 2]],Tabela539[[#This Row],[Rede 3 reticulado 3]])</f>
        <v>2</v>
      </c>
      <c r="G31">
        <f>MODE(Tabela539[[#This Row],[Rede 3 reticulado 1]],Tabela539[[#This Row],[Rede 3 reticulado 2]],Tabela539[[#This Row],[Rede 3 reticulado 3]])</f>
        <v>2</v>
      </c>
    </row>
    <row r="32" spans="1:7" x14ac:dyDescent="0.25">
      <c r="A32" s="1">
        <v>30</v>
      </c>
      <c r="B32">
        <v>1</v>
      </c>
      <c r="C32">
        <v>2</v>
      </c>
      <c r="D32">
        <v>2</v>
      </c>
      <c r="E32">
        <f>MODE(Tabela539[[#This Row],[Rede 3 reticulado 1]],Tabela539[[#This Row],[Rede 3 reticulado 2]],Tabela539[[#This Row],[Rede 3 reticulado 3]])</f>
        <v>2</v>
      </c>
      <c r="G32">
        <f>MODE(Tabela539[[#This Row],[Rede 3 reticulado 1]],Tabela539[[#This Row],[Rede 3 reticulado 2]],Tabela539[[#This Row],[Rede 3 reticulado 3]])</f>
        <v>2</v>
      </c>
    </row>
    <row r="33" spans="1:7" x14ac:dyDescent="0.25">
      <c r="A33" s="1">
        <v>31</v>
      </c>
      <c r="B33">
        <v>1</v>
      </c>
      <c r="C33">
        <v>2</v>
      </c>
      <c r="D33">
        <v>2</v>
      </c>
      <c r="E33">
        <f>MODE(Tabela539[[#This Row],[Rede 3 reticulado 1]],Tabela539[[#This Row],[Rede 3 reticulado 2]],Tabela539[[#This Row],[Rede 3 reticulado 3]])</f>
        <v>2</v>
      </c>
      <c r="G33">
        <f>MODE(Tabela539[[#This Row],[Rede 3 reticulado 1]],Tabela539[[#This Row],[Rede 3 reticulado 2]],Tabela539[[#This Row],[Rede 3 reticulado 3]])</f>
        <v>2</v>
      </c>
    </row>
    <row r="34" spans="1:7" x14ac:dyDescent="0.25">
      <c r="A34" s="1">
        <v>32</v>
      </c>
      <c r="B34">
        <v>2</v>
      </c>
      <c r="C34">
        <v>2</v>
      </c>
      <c r="D34">
        <v>2</v>
      </c>
      <c r="E34">
        <f>MODE(Tabela539[[#This Row],[Rede 3 reticulado 1]],Tabela539[[#This Row],[Rede 3 reticulado 2]],Tabela539[[#This Row],[Rede 3 reticulado 3]])</f>
        <v>2</v>
      </c>
      <c r="G34">
        <f>MODE(Tabela539[[#This Row],[Rede 3 reticulado 1]],Tabela539[[#This Row],[Rede 3 reticulado 2]],Tabela539[[#This Row],[Rede 3 reticulado 3]])</f>
        <v>2</v>
      </c>
    </row>
    <row r="35" spans="1:7" x14ac:dyDescent="0.25">
      <c r="A35" s="1">
        <v>33</v>
      </c>
      <c r="B35">
        <v>2</v>
      </c>
      <c r="C35">
        <v>2</v>
      </c>
      <c r="D35">
        <v>2</v>
      </c>
      <c r="E35">
        <f>MODE(Tabela539[[#This Row],[Rede 3 reticulado 1]],Tabela539[[#This Row],[Rede 3 reticulado 2]],Tabela539[[#This Row],[Rede 3 reticulado 3]])</f>
        <v>2</v>
      </c>
      <c r="G35">
        <f>MODE(Tabela539[[#This Row],[Rede 3 reticulado 1]],Tabela539[[#This Row],[Rede 3 reticulado 2]],Tabela539[[#This Row],[Rede 3 reticulado 3]])</f>
        <v>2</v>
      </c>
    </row>
    <row r="36" spans="1:7" x14ac:dyDescent="0.25">
      <c r="A36" s="1">
        <v>34</v>
      </c>
      <c r="B36">
        <v>2</v>
      </c>
      <c r="C36">
        <v>2</v>
      </c>
      <c r="D36">
        <v>2</v>
      </c>
      <c r="E36">
        <f>MODE(Tabela539[[#This Row],[Rede 3 reticulado 1]],Tabela539[[#This Row],[Rede 3 reticulado 2]],Tabela539[[#This Row],[Rede 3 reticulado 3]])</f>
        <v>2</v>
      </c>
      <c r="G36">
        <f>MODE(Tabela539[[#This Row],[Rede 3 reticulado 1]],Tabela539[[#This Row],[Rede 3 reticulado 2]],Tabela539[[#This Row],[Rede 3 reticulado 3]])</f>
        <v>2</v>
      </c>
    </row>
    <row r="37" spans="1:7" x14ac:dyDescent="0.25">
      <c r="A37" s="1">
        <v>35</v>
      </c>
      <c r="B37">
        <v>2</v>
      </c>
      <c r="C37">
        <v>2</v>
      </c>
      <c r="D37">
        <v>2</v>
      </c>
      <c r="E37">
        <f>MODE(Tabela539[[#This Row],[Rede 3 reticulado 1]],Tabela539[[#This Row],[Rede 3 reticulado 2]],Tabela539[[#This Row],[Rede 3 reticulado 3]])</f>
        <v>2</v>
      </c>
      <c r="G37">
        <f>MODE(Tabela539[[#This Row],[Rede 3 reticulado 1]],Tabela539[[#This Row],[Rede 3 reticulado 2]],Tabela539[[#This Row],[Rede 3 reticulado 3]])</f>
        <v>2</v>
      </c>
    </row>
    <row r="38" spans="1:7" x14ac:dyDescent="0.25">
      <c r="A38" s="1">
        <v>36</v>
      </c>
      <c r="B38">
        <v>2</v>
      </c>
      <c r="C38">
        <v>2</v>
      </c>
      <c r="D38">
        <v>2</v>
      </c>
      <c r="E38">
        <f>MODE(Tabela539[[#This Row],[Rede 3 reticulado 1]],Tabela539[[#This Row],[Rede 3 reticulado 2]],Tabela539[[#This Row],[Rede 3 reticulado 3]])</f>
        <v>2</v>
      </c>
      <c r="G38">
        <f>MODE(Tabela539[[#This Row],[Rede 3 reticulado 1]],Tabela539[[#This Row],[Rede 3 reticulado 2]],Tabela539[[#This Row],[Rede 3 reticulado 3]])</f>
        <v>2</v>
      </c>
    </row>
    <row r="39" spans="1:7" x14ac:dyDescent="0.25">
      <c r="A39" s="1">
        <v>37</v>
      </c>
      <c r="B39">
        <v>2</v>
      </c>
      <c r="C39">
        <v>2</v>
      </c>
      <c r="D39">
        <v>2</v>
      </c>
      <c r="E39">
        <f>MODE(Tabela539[[#This Row],[Rede 3 reticulado 1]],Tabela539[[#This Row],[Rede 3 reticulado 2]],Tabela539[[#This Row],[Rede 3 reticulado 3]])</f>
        <v>2</v>
      </c>
      <c r="G39">
        <f>MODE(Tabela539[[#This Row],[Rede 3 reticulado 1]],Tabela539[[#This Row],[Rede 3 reticulado 2]],Tabela539[[#This Row],[Rede 3 reticulado 3]])</f>
        <v>2</v>
      </c>
    </row>
    <row r="40" spans="1:7" x14ac:dyDescent="0.25">
      <c r="A40" s="1">
        <v>38</v>
      </c>
      <c r="B40">
        <v>2</v>
      </c>
      <c r="C40">
        <v>2</v>
      </c>
      <c r="D40">
        <v>2</v>
      </c>
      <c r="E40">
        <f>MODE(Tabela539[[#This Row],[Rede 3 reticulado 1]],Tabela539[[#This Row],[Rede 3 reticulado 2]],Tabela539[[#This Row],[Rede 3 reticulado 3]])</f>
        <v>2</v>
      </c>
      <c r="G40">
        <f>MODE(Tabela539[[#This Row],[Rede 3 reticulado 1]],Tabela539[[#This Row],[Rede 3 reticulado 2]],Tabela539[[#This Row],[Rede 3 reticulado 3]])</f>
        <v>2</v>
      </c>
    </row>
    <row r="41" spans="1:7" x14ac:dyDescent="0.25">
      <c r="A41" s="1">
        <v>39</v>
      </c>
      <c r="B41">
        <v>1</v>
      </c>
      <c r="C41">
        <v>2</v>
      </c>
      <c r="D41">
        <v>2</v>
      </c>
      <c r="E41">
        <f>MODE(Tabela539[[#This Row],[Rede 3 reticulado 1]],Tabela539[[#This Row],[Rede 3 reticulado 2]],Tabela539[[#This Row],[Rede 3 reticulado 3]])</f>
        <v>2</v>
      </c>
      <c r="G41">
        <f>MODE(Tabela539[[#This Row],[Rede 3 reticulado 1]],Tabela539[[#This Row],[Rede 3 reticulado 2]],Tabela539[[#This Row],[Rede 3 reticulado 3]])</f>
        <v>2</v>
      </c>
    </row>
    <row r="42" spans="1:7" x14ac:dyDescent="0.25">
      <c r="A42" s="1">
        <v>40</v>
      </c>
      <c r="B42">
        <v>2</v>
      </c>
      <c r="C42">
        <v>2</v>
      </c>
      <c r="D42">
        <v>2</v>
      </c>
      <c r="E42">
        <f>MODE(Tabela539[[#This Row],[Rede 3 reticulado 1]],Tabela539[[#This Row],[Rede 3 reticulado 2]],Tabela539[[#This Row],[Rede 3 reticulado 3]])</f>
        <v>2</v>
      </c>
      <c r="G42">
        <f>MODE(Tabela539[[#This Row],[Rede 3 reticulado 1]],Tabela539[[#This Row],[Rede 3 reticulado 2]],Tabela539[[#This Row],[Rede 3 reticulado 3]])</f>
        <v>2</v>
      </c>
    </row>
    <row r="43" spans="1:7" x14ac:dyDescent="0.25">
      <c r="A43" s="1">
        <v>41</v>
      </c>
      <c r="B43">
        <v>2</v>
      </c>
      <c r="C43">
        <v>2</v>
      </c>
      <c r="D43">
        <v>2</v>
      </c>
      <c r="E43">
        <f>MODE(Tabela539[[#This Row],[Rede 3 reticulado 1]],Tabela539[[#This Row],[Rede 3 reticulado 2]],Tabela539[[#This Row],[Rede 3 reticulado 3]])</f>
        <v>2</v>
      </c>
      <c r="G43">
        <f>MODE(Tabela539[[#This Row],[Rede 3 reticulado 1]],Tabela539[[#This Row],[Rede 3 reticulado 2]],Tabela539[[#This Row],[Rede 3 reticulado 3]])</f>
        <v>2</v>
      </c>
    </row>
    <row r="44" spans="1:7" x14ac:dyDescent="0.25">
      <c r="A44" s="1">
        <v>42</v>
      </c>
      <c r="B44">
        <v>2</v>
      </c>
      <c r="C44">
        <v>2</v>
      </c>
      <c r="D44">
        <v>2</v>
      </c>
      <c r="E44">
        <f>MODE(Tabela539[[#This Row],[Rede 3 reticulado 1]],Tabela539[[#This Row],[Rede 3 reticulado 2]],Tabela539[[#This Row],[Rede 3 reticulado 3]])</f>
        <v>2</v>
      </c>
      <c r="G44">
        <f>MODE(Tabela539[[#This Row],[Rede 3 reticulado 1]],Tabela539[[#This Row],[Rede 3 reticulado 2]],Tabela539[[#This Row],[Rede 3 reticulado 3]])</f>
        <v>2</v>
      </c>
    </row>
    <row r="45" spans="1:7" x14ac:dyDescent="0.25">
      <c r="A45" s="1">
        <v>43</v>
      </c>
      <c r="B45">
        <v>2</v>
      </c>
      <c r="C45">
        <v>2</v>
      </c>
      <c r="D45">
        <v>2</v>
      </c>
      <c r="E45">
        <f>MODE(Tabela539[[#This Row],[Rede 3 reticulado 1]],Tabela539[[#This Row],[Rede 3 reticulado 2]],Tabela539[[#This Row],[Rede 3 reticulado 3]])</f>
        <v>2</v>
      </c>
      <c r="G45">
        <f>MODE(Tabela539[[#This Row],[Rede 3 reticulado 1]],Tabela539[[#This Row],[Rede 3 reticulado 2]],Tabela539[[#This Row],[Rede 3 reticulado 3]])</f>
        <v>2</v>
      </c>
    </row>
    <row r="46" spans="1:7" x14ac:dyDescent="0.25">
      <c r="A46" s="1">
        <v>44</v>
      </c>
      <c r="B46">
        <v>2</v>
      </c>
      <c r="C46">
        <v>2</v>
      </c>
      <c r="D46">
        <v>2</v>
      </c>
      <c r="E46">
        <f>MODE(Tabela539[[#This Row],[Rede 3 reticulado 1]],Tabela539[[#This Row],[Rede 3 reticulado 2]],Tabela539[[#This Row],[Rede 3 reticulado 3]])</f>
        <v>2</v>
      </c>
      <c r="G46">
        <f>MODE(Tabela539[[#This Row],[Rede 3 reticulado 1]],Tabela539[[#This Row],[Rede 3 reticulado 2]],Tabela539[[#This Row],[Rede 3 reticulado 3]])</f>
        <v>2</v>
      </c>
    </row>
    <row r="47" spans="1:7" x14ac:dyDescent="0.25">
      <c r="A47" s="1">
        <v>45</v>
      </c>
      <c r="B47">
        <v>2</v>
      </c>
      <c r="C47">
        <v>2</v>
      </c>
      <c r="D47">
        <v>2</v>
      </c>
      <c r="E47">
        <f>MODE(Tabela539[[#This Row],[Rede 3 reticulado 1]],Tabela539[[#This Row],[Rede 3 reticulado 2]],Tabela539[[#This Row],[Rede 3 reticulado 3]])</f>
        <v>2</v>
      </c>
      <c r="G47">
        <f>MODE(Tabela539[[#This Row],[Rede 3 reticulado 1]],Tabela539[[#This Row],[Rede 3 reticulado 2]],Tabela539[[#This Row],[Rede 3 reticulado 3]])</f>
        <v>2</v>
      </c>
    </row>
    <row r="48" spans="1:7" x14ac:dyDescent="0.25">
      <c r="A48" s="1">
        <v>46</v>
      </c>
      <c r="B48">
        <v>2</v>
      </c>
      <c r="C48">
        <v>2</v>
      </c>
      <c r="D48">
        <v>2</v>
      </c>
      <c r="E48">
        <f>MODE(Tabela539[[#This Row],[Rede 3 reticulado 1]],Tabela539[[#This Row],[Rede 3 reticulado 2]],Tabela539[[#This Row],[Rede 3 reticulado 3]])</f>
        <v>2</v>
      </c>
      <c r="G48">
        <f>MODE(Tabela539[[#This Row],[Rede 3 reticulado 1]],Tabela539[[#This Row],[Rede 3 reticulado 2]],Tabela539[[#This Row],[Rede 3 reticulado 3]])</f>
        <v>2</v>
      </c>
    </row>
    <row r="49" spans="1:7" x14ac:dyDescent="0.25">
      <c r="A49" s="1">
        <v>47</v>
      </c>
      <c r="B49">
        <v>1</v>
      </c>
      <c r="C49">
        <v>2</v>
      </c>
      <c r="D49">
        <v>2</v>
      </c>
      <c r="E49">
        <f>MODE(Tabela539[[#This Row],[Rede 3 reticulado 1]],Tabela539[[#This Row],[Rede 3 reticulado 2]],Tabela539[[#This Row],[Rede 3 reticulado 3]])</f>
        <v>2</v>
      </c>
      <c r="G49">
        <f>MODE(Tabela539[[#This Row],[Rede 3 reticulado 1]],Tabela539[[#This Row],[Rede 3 reticulado 2]],Tabela539[[#This Row],[Rede 3 reticulado 3]])</f>
        <v>2</v>
      </c>
    </row>
    <row r="50" spans="1:7" x14ac:dyDescent="0.25">
      <c r="A50" s="1">
        <v>48</v>
      </c>
      <c r="B50">
        <v>2</v>
      </c>
      <c r="C50">
        <v>2</v>
      </c>
      <c r="D50">
        <v>2</v>
      </c>
      <c r="E50">
        <f>MODE(Tabela539[[#This Row],[Rede 3 reticulado 1]],Tabela539[[#This Row],[Rede 3 reticulado 2]],Tabela539[[#This Row],[Rede 3 reticulado 3]])</f>
        <v>2</v>
      </c>
      <c r="G50">
        <f>MODE(Tabela539[[#This Row],[Rede 3 reticulado 1]],Tabela539[[#This Row],[Rede 3 reticulado 2]],Tabela539[[#This Row],[Rede 3 reticulado 3]])</f>
        <v>2</v>
      </c>
    </row>
    <row r="51" spans="1:7" x14ac:dyDescent="0.25">
      <c r="A51" s="1">
        <v>49</v>
      </c>
      <c r="B51">
        <v>2</v>
      </c>
      <c r="C51">
        <v>2</v>
      </c>
      <c r="D51">
        <v>2</v>
      </c>
      <c r="E51">
        <f>MODE(Tabela539[[#This Row],[Rede 3 reticulado 1]],Tabela539[[#This Row],[Rede 3 reticulado 2]],Tabela539[[#This Row],[Rede 3 reticulado 3]])</f>
        <v>2</v>
      </c>
      <c r="G51">
        <f>MODE(Tabela539[[#This Row],[Rede 3 reticulado 1]],Tabela539[[#This Row],[Rede 3 reticulado 2]],Tabela539[[#This Row],[Rede 3 reticulado 3]])</f>
        <v>2</v>
      </c>
    </row>
    <row r="52" spans="1:7" x14ac:dyDescent="0.25">
      <c r="A52" s="1">
        <v>50</v>
      </c>
      <c r="B52">
        <v>2</v>
      </c>
      <c r="C52">
        <v>2</v>
      </c>
      <c r="D52">
        <v>2</v>
      </c>
      <c r="E52">
        <f>MODE(Tabela539[[#This Row],[Rede 3 reticulado 1]],Tabela539[[#This Row],[Rede 3 reticulado 2]],Tabela539[[#This Row],[Rede 3 reticulado 3]])</f>
        <v>2</v>
      </c>
      <c r="G52">
        <f>MODE(Tabela539[[#This Row],[Rede 3 reticulado 1]],Tabela539[[#This Row],[Rede 3 reticulado 2]],Tabela539[[#This Row],[Rede 3 reticulado 3]])</f>
        <v>2</v>
      </c>
    </row>
    <row r="53" spans="1:7" x14ac:dyDescent="0.25">
      <c r="A53" s="1">
        <v>51</v>
      </c>
      <c r="B53">
        <v>2</v>
      </c>
      <c r="C53">
        <v>2</v>
      </c>
      <c r="D53">
        <v>2</v>
      </c>
      <c r="E53">
        <f>MODE(Tabela539[[#This Row],[Rede 3 reticulado 1]],Tabela539[[#This Row],[Rede 3 reticulado 2]],Tabela539[[#This Row],[Rede 3 reticulado 3]])</f>
        <v>2</v>
      </c>
      <c r="G53">
        <f>MODE(Tabela539[[#This Row],[Rede 3 reticulado 1]],Tabela539[[#This Row],[Rede 3 reticulado 2]],Tabela539[[#This Row],[Rede 3 reticulado 3]])</f>
        <v>2</v>
      </c>
    </row>
    <row r="54" spans="1:7" x14ac:dyDescent="0.25">
      <c r="A54" s="1">
        <v>52</v>
      </c>
      <c r="B54">
        <v>2</v>
      </c>
      <c r="C54">
        <v>2</v>
      </c>
      <c r="D54">
        <v>2</v>
      </c>
      <c r="E54">
        <f>MODE(Tabela539[[#This Row],[Rede 3 reticulado 1]],Tabela539[[#This Row],[Rede 3 reticulado 2]],Tabela539[[#This Row],[Rede 3 reticulado 3]])</f>
        <v>2</v>
      </c>
      <c r="G54">
        <f>MODE(Tabela539[[#This Row],[Rede 3 reticulado 1]],Tabela539[[#This Row],[Rede 3 reticulado 2]],Tabela539[[#This Row],[Rede 3 reticulado 3]])</f>
        <v>2</v>
      </c>
    </row>
    <row r="55" spans="1:7" x14ac:dyDescent="0.25">
      <c r="A55" s="1">
        <v>53</v>
      </c>
      <c r="B55">
        <v>1</v>
      </c>
      <c r="C55">
        <v>2</v>
      </c>
      <c r="D55">
        <v>2</v>
      </c>
      <c r="E55">
        <f>MODE(Tabela539[[#This Row],[Rede 3 reticulado 1]],Tabela539[[#This Row],[Rede 3 reticulado 2]],Tabela539[[#This Row],[Rede 3 reticulado 3]])</f>
        <v>2</v>
      </c>
      <c r="G55">
        <f>MODE(Tabela539[[#This Row],[Rede 3 reticulado 1]],Tabela539[[#This Row],[Rede 3 reticulado 2]],Tabela539[[#This Row],[Rede 3 reticulado 3]])</f>
        <v>2</v>
      </c>
    </row>
    <row r="56" spans="1:7" x14ac:dyDescent="0.25">
      <c r="A56" s="1">
        <v>54</v>
      </c>
      <c r="B56">
        <v>2</v>
      </c>
      <c r="C56">
        <v>2</v>
      </c>
      <c r="D56">
        <v>2</v>
      </c>
      <c r="E56">
        <f>MODE(Tabela539[[#This Row],[Rede 3 reticulado 1]],Tabela539[[#This Row],[Rede 3 reticulado 2]],Tabela539[[#This Row],[Rede 3 reticulado 3]])</f>
        <v>2</v>
      </c>
      <c r="G56">
        <f>MODE(Tabela539[[#This Row],[Rede 3 reticulado 1]],Tabela539[[#This Row],[Rede 3 reticulado 2]],Tabela539[[#This Row],[Rede 3 reticulado 3]])</f>
        <v>2</v>
      </c>
    </row>
    <row r="57" spans="1:7" x14ac:dyDescent="0.25">
      <c r="A57" s="1">
        <v>55</v>
      </c>
      <c r="B57">
        <v>1</v>
      </c>
      <c r="C57">
        <v>2</v>
      </c>
      <c r="D57">
        <v>2</v>
      </c>
      <c r="E57">
        <f>MODE(Tabela539[[#This Row],[Rede 3 reticulado 1]],Tabela539[[#This Row],[Rede 3 reticulado 2]],Tabela539[[#This Row],[Rede 3 reticulado 3]])</f>
        <v>2</v>
      </c>
      <c r="G57">
        <f>MODE(Tabela539[[#This Row],[Rede 3 reticulado 1]],Tabela539[[#This Row],[Rede 3 reticulado 2]],Tabela539[[#This Row],[Rede 3 reticulado 3]])</f>
        <v>2</v>
      </c>
    </row>
    <row r="58" spans="1:7" x14ac:dyDescent="0.25">
      <c r="A58" s="1">
        <v>56</v>
      </c>
      <c r="B58">
        <v>2</v>
      </c>
      <c r="C58">
        <v>2</v>
      </c>
      <c r="D58">
        <v>2</v>
      </c>
      <c r="E58">
        <f>MODE(Tabela539[[#This Row],[Rede 3 reticulado 1]],Tabela539[[#This Row],[Rede 3 reticulado 2]],Tabela539[[#This Row],[Rede 3 reticulado 3]])</f>
        <v>2</v>
      </c>
      <c r="G58">
        <f>MODE(Tabela539[[#This Row],[Rede 3 reticulado 1]],Tabela539[[#This Row],[Rede 3 reticulado 2]],Tabela539[[#This Row],[Rede 3 reticulado 3]])</f>
        <v>2</v>
      </c>
    </row>
    <row r="59" spans="1:7" x14ac:dyDescent="0.25">
      <c r="A59" s="1">
        <v>57</v>
      </c>
      <c r="B59">
        <v>2</v>
      </c>
      <c r="C59">
        <v>2</v>
      </c>
      <c r="D59">
        <v>2</v>
      </c>
      <c r="E59">
        <f>MODE(Tabela539[[#This Row],[Rede 3 reticulado 1]],Tabela539[[#This Row],[Rede 3 reticulado 2]],Tabela539[[#This Row],[Rede 3 reticulado 3]])</f>
        <v>2</v>
      </c>
      <c r="G59">
        <f>MODE(Tabela539[[#This Row],[Rede 3 reticulado 1]],Tabela539[[#This Row],[Rede 3 reticulado 2]],Tabela539[[#This Row],[Rede 3 reticulado 3]])</f>
        <v>2</v>
      </c>
    </row>
    <row r="60" spans="1:7" x14ac:dyDescent="0.25">
      <c r="A60" s="1">
        <v>58</v>
      </c>
      <c r="B60">
        <v>2</v>
      </c>
      <c r="C60">
        <v>2</v>
      </c>
      <c r="D60">
        <v>2</v>
      </c>
      <c r="E60">
        <f>MODE(Tabela539[[#This Row],[Rede 3 reticulado 1]],Tabela539[[#This Row],[Rede 3 reticulado 2]],Tabela539[[#This Row],[Rede 3 reticulado 3]])</f>
        <v>2</v>
      </c>
      <c r="G60">
        <f>MODE(Tabela539[[#This Row],[Rede 3 reticulado 1]],Tabela539[[#This Row],[Rede 3 reticulado 2]],Tabela539[[#This Row],[Rede 3 reticulado 3]])</f>
        <v>2</v>
      </c>
    </row>
    <row r="61" spans="1:7" x14ac:dyDescent="0.25">
      <c r="A61" s="1">
        <v>59</v>
      </c>
      <c r="B61">
        <v>2</v>
      </c>
      <c r="C61">
        <v>2</v>
      </c>
      <c r="D61">
        <v>2</v>
      </c>
      <c r="E61">
        <f>MODE(Tabela539[[#This Row],[Rede 3 reticulado 1]],Tabela539[[#This Row],[Rede 3 reticulado 2]],Tabela539[[#This Row],[Rede 3 reticulado 3]])</f>
        <v>2</v>
      </c>
      <c r="G61">
        <f>MODE(Tabela539[[#This Row],[Rede 3 reticulado 1]],Tabela539[[#This Row],[Rede 3 reticulado 2]],Tabela539[[#This Row],[Rede 3 reticulado 3]])</f>
        <v>2</v>
      </c>
    </row>
    <row r="62" spans="1:7" x14ac:dyDescent="0.25">
      <c r="A62" s="1">
        <v>60</v>
      </c>
      <c r="B62">
        <v>2</v>
      </c>
      <c r="C62">
        <v>2</v>
      </c>
      <c r="D62">
        <v>2</v>
      </c>
      <c r="E62">
        <f>MODE(Tabela539[[#This Row],[Rede 3 reticulado 1]],Tabela539[[#This Row],[Rede 3 reticulado 2]],Tabela539[[#This Row],[Rede 3 reticulado 3]])</f>
        <v>2</v>
      </c>
      <c r="G62">
        <f>MODE(Tabela539[[#This Row],[Rede 3 reticulado 1]],Tabela539[[#This Row],[Rede 3 reticulado 2]],Tabela539[[#This Row],[Rede 3 reticulado 3]])</f>
        <v>2</v>
      </c>
    </row>
    <row r="63" spans="1:7" x14ac:dyDescent="0.25">
      <c r="A63" s="1">
        <v>61</v>
      </c>
      <c r="B63">
        <v>2</v>
      </c>
      <c r="C63">
        <v>2</v>
      </c>
      <c r="D63">
        <v>2</v>
      </c>
      <c r="E63">
        <f>MODE(Tabela539[[#This Row],[Rede 3 reticulado 1]],Tabela539[[#This Row],[Rede 3 reticulado 2]],Tabela539[[#This Row],[Rede 3 reticulado 3]])</f>
        <v>2</v>
      </c>
      <c r="G63">
        <f>MODE(Tabela539[[#This Row],[Rede 3 reticulado 1]],Tabela539[[#This Row],[Rede 3 reticulado 2]],Tabela539[[#This Row],[Rede 3 reticulado 3]])</f>
        <v>2</v>
      </c>
    </row>
    <row r="64" spans="1:7" x14ac:dyDescent="0.25">
      <c r="A64" s="1">
        <v>62</v>
      </c>
      <c r="B64">
        <v>2</v>
      </c>
      <c r="C64">
        <v>2</v>
      </c>
      <c r="D64">
        <v>2</v>
      </c>
      <c r="E64">
        <f>MODE(Tabela539[[#This Row],[Rede 3 reticulado 1]],Tabela539[[#This Row],[Rede 3 reticulado 2]],Tabela539[[#This Row],[Rede 3 reticulado 3]])</f>
        <v>2</v>
      </c>
      <c r="G64">
        <f>MODE(Tabela539[[#This Row],[Rede 3 reticulado 1]],Tabela539[[#This Row],[Rede 3 reticulado 2]],Tabela539[[#This Row],[Rede 3 reticulado 3]])</f>
        <v>2</v>
      </c>
    </row>
    <row r="65" spans="1:7" x14ac:dyDescent="0.25">
      <c r="A65" s="1">
        <v>63</v>
      </c>
      <c r="B65">
        <v>1</v>
      </c>
      <c r="C65">
        <v>2</v>
      </c>
      <c r="D65">
        <v>2</v>
      </c>
      <c r="E65">
        <f>MODE(Tabela539[[#This Row],[Rede 3 reticulado 1]],Tabela539[[#This Row],[Rede 3 reticulado 2]],Tabela539[[#This Row],[Rede 3 reticulado 3]])</f>
        <v>2</v>
      </c>
      <c r="G65">
        <f>MODE(Tabela539[[#This Row],[Rede 3 reticulado 1]],Tabela539[[#This Row],[Rede 3 reticulado 2]],Tabela539[[#This Row],[Rede 3 reticulado 3]])</f>
        <v>2</v>
      </c>
    </row>
    <row r="66" spans="1:7" x14ac:dyDescent="0.25">
      <c r="A66" s="1">
        <v>64</v>
      </c>
      <c r="B66">
        <v>2</v>
      </c>
      <c r="C66">
        <v>2</v>
      </c>
      <c r="D66">
        <v>2</v>
      </c>
      <c r="E66">
        <f>MODE(Tabela539[[#This Row],[Rede 3 reticulado 1]],Tabela539[[#This Row],[Rede 3 reticulado 2]],Tabela539[[#This Row],[Rede 3 reticulado 3]])</f>
        <v>2</v>
      </c>
      <c r="G66">
        <f>MODE(Tabela539[[#This Row],[Rede 3 reticulado 1]],Tabela539[[#This Row],[Rede 3 reticulado 2]],Tabela539[[#This Row],[Rede 3 reticulado 3]])</f>
        <v>2</v>
      </c>
    </row>
    <row r="67" spans="1:7" x14ac:dyDescent="0.25">
      <c r="A67" s="1">
        <v>65</v>
      </c>
      <c r="B67">
        <v>2</v>
      </c>
      <c r="C67">
        <v>2</v>
      </c>
      <c r="D67">
        <v>2</v>
      </c>
      <c r="E67">
        <f>MODE(Tabela539[[#This Row],[Rede 3 reticulado 1]],Tabela539[[#This Row],[Rede 3 reticulado 2]],Tabela539[[#This Row],[Rede 3 reticulado 3]])</f>
        <v>2</v>
      </c>
      <c r="G67">
        <f>MODE(Tabela539[[#This Row],[Rede 3 reticulado 1]],Tabela539[[#This Row],[Rede 3 reticulado 2]],Tabela539[[#This Row],[Rede 3 reticulado 3]])</f>
        <v>2</v>
      </c>
    </row>
    <row r="68" spans="1:7" x14ac:dyDescent="0.25">
      <c r="A68" s="1">
        <v>66</v>
      </c>
      <c r="B68">
        <v>2</v>
      </c>
      <c r="C68">
        <v>2</v>
      </c>
      <c r="D68">
        <v>2</v>
      </c>
      <c r="E68">
        <f>MODE(Tabela539[[#This Row],[Rede 3 reticulado 1]],Tabela539[[#This Row],[Rede 3 reticulado 2]],Tabela539[[#This Row],[Rede 3 reticulado 3]])</f>
        <v>2</v>
      </c>
      <c r="G68">
        <f>MODE(Tabela539[[#This Row],[Rede 3 reticulado 1]],Tabela539[[#This Row],[Rede 3 reticulado 2]],Tabela539[[#This Row],[Rede 3 reticulado 3]])</f>
        <v>2</v>
      </c>
    </row>
    <row r="69" spans="1:7" x14ac:dyDescent="0.25">
      <c r="A69" s="1">
        <v>67</v>
      </c>
      <c r="B69">
        <v>2</v>
      </c>
      <c r="C69">
        <v>2</v>
      </c>
      <c r="D69">
        <v>2</v>
      </c>
      <c r="E69">
        <f>MODE(Tabela539[[#This Row],[Rede 3 reticulado 1]],Tabela539[[#This Row],[Rede 3 reticulado 2]],Tabela539[[#This Row],[Rede 3 reticulado 3]])</f>
        <v>2</v>
      </c>
      <c r="G69">
        <f>MODE(Tabela539[[#This Row],[Rede 3 reticulado 1]],Tabela539[[#This Row],[Rede 3 reticulado 2]],Tabela539[[#This Row],[Rede 3 reticulado 3]])</f>
        <v>2</v>
      </c>
    </row>
    <row r="70" spans="1:7" x14ac:dyDescent="0.25">
      <c r="A70" s="1">
        <v>68</v>
      </c>
      <c r="B70">
        <v>2</v>
      </c>
      <c r="C70">
        <v>2</v>
      </c>
      <c r="D70">
        <v>2</v>
      </c>
      <c r="E70">
        <f>MODE(Tabela539[[#This Row],[Rede 3 reticulado 1]],Tabela539[[#This Row],[Rede 3 reticulado 2]],Tabela539[[#This Row],[Rede 3 reticulado 3]])</f>
        <v>2</v>
      </c>
      <c r="G70">
        <f>MODE(Tabela539[[#This Row],[Rede 3 reticulado 1]],Tabela539[[#This Row],[Rede 3 reticulado 2]],Tabela539[[#This Row],[Rede 3 reticulado 3]])</f>
        <v>2</v>
      </c>
    </row>
    <row r="71" spans="1:7" x14ac:dyDescent="0.25">
      <c r="A71" s="1">
        <v>69</v>
      </c>
      <c r="B71">
        <v>2</v>
      </c>
      <c r="C71">
        <v>2</v>
      </c>
      <c r="D71">
        <v>2</v>
      </c>
      <c r="E71">
        <f>MODE(Tabela539[[#This Row],[Rede 3 reticulado 1]],Tabela539[[#This Row],[Rede 3 reticulado 2]],Tabela539[[#This Row],[Rede 3 reticulado 3]])</f>
        <v>2</v>
      </c>
      <c r="G71">
        <f>MODE(Tabela539[[#This Row],[Rede 3 reticulado 1]],Tabela539[[#This Row],[Rede 3 reticulado 2]],Tabela539[[#This Row],[Rede 3 reticulado 3]])</f>
        <v>2</v>
      </c>
    </row>
    <row r="72" spans="1:7" x14ac:dyDescent="0.25">
      <c r="A72" s="1">
        <v>70</v>
      </c>
      <c r="B72">
        <v>2</v>
      </c>
      <c r="C72">
        <v>3</v>
      </c>
      <c r="D72">
        <v>2</v>
      </c>
      <c r="E72">
        <f>MODE(Tabela539[[#This Row],[Rede 3 reticulado 1]],Tabela539[[#This Row],[Rede 3 reticulado 2]],Tabela539[[#This Row],[Rede 3 reticulado 3]])</f>
        <v>2</v>
      </c>
      <c r="G72">
        <f>MODE(Tabela539[[#This Row],[Rede 3 reticulado 1]],Tabela539[[#This Row],[Rede 3 reticulado 2]],Tabela539[[#This Row],[Rede 3 reticulado 3]])</f>
        <v>2</v>
      </c>
    </row>
    <row r="73" spans="1:7" x14ac:dyDescent="0.25">
      <c r="A73" s="1">
        <v>71</v>
      </c>
      <c r="B73">
        <v>1</v>
      </c>
      <c r="C73">
        <v>2</v>
      </c>
      <c r="D73">
        <v>2</v>
      </c>
      <c r="E73">
        <f>MODE(Tabela539[[#This Row],[Rede 3 reticulado 1]],Tabela539[[#This Row],[Rede 3 reticulado 2]],Tabela539[[#This Row],[Rede 3 reticulado 3]])</f>
        <v>2</v>
      </c>
      <c r="G73">
        <f>MODE(Tabela539[[#This Row],[Rede 3 reticulado 1]],Tabela539[[#This Row],[Rede 3 reticulado 2]],Tabela539[[#This Row],[Rede 3 reticulado 3]])</f>
        <v>2</v>
      </c>
    </row>
    <row r="74" spans="1:7" x14ac:dyDescent="0.25">
      <c r="A74" s="1">
        <v>72</v>
      </c>
      <c r="B74">
        <v>2</v>
      </c>
      <c r="C74">
        <v>2</v>
      </c>
      <c r="D74">
        <v>2</v>
      </c>
      <c r="E74">
        <f>MODE(Tabela539[[#This Row],[Rede 3 reticulado 1]],Tabela539[[#This Row],[Rede 3 reticulado 2]],Tabela539[[#This Row],[Rede 3 reticulado 3]])</f>
        <v>2</v>
      </c>
      <c r="G74">
        <f>MODE(Tabela539[[#This Row],[Rede 3 reticulado 1]],Tabela539[[#This Row],[Rede 3 reticulado 2]],Tabela539[[#This Row],[Rede 3 reticulado 3]])</f>
        <v>2</v>
      </c>
    </row>
    <row r="75" spans="1:7" x14ac:dyDescent="0.25">
      <c r="A75" s="1">
        <v>73</v>
      </c>
      <c r="B75">
        <v>2</v>
      </c>
      <c r="C75">
        <v>2</v>
      </c>
      <c r="D75">
        <v>2</v>
      </c>
      <c r="E75">
        <f>MODE(Tabela539[[#This Row],[Rede 3 reticulado 1]],Tabela539[[#This Row],[Rede 3 reticulado 2]],Tabela539[[#This Row],[Rede 3 reticulado 3]])</f>
        <v>2</v>
      </c>
      <c r="G75">
        <f>MODE(Tabela539[[#This Row],[Rede 3 reticulado 1]],Tabela539[[#This Row],[Rede 3 reticulado 2]],Tabela539[[#This Row],[Rede 3 reticulado 3]])</f>
        <v>2</v>
      </c>
    </row>
    <row r="76" spans="1:7" x14ac:dyDescent="0.25">
      <c r="A76" s="3">
        <v>74</v>
      </c>
      <c r="B76">
        <v>3</v>
      </c>
      <c r="C76">
        <v>3</v>
      </c>
      <c r="D76">
        <v>3</v>
      </c>
      <c r="E76">
        <f>MODE(Tabela539[[#This Row],[Rede 3 reticulado 1]],Tabela539[[#This Row],[Rede 3 reticulado 2]],Tabela539[[#This Row],[Rede 3 reticulado 3]])</f>
        <v>3</v>
      </c>
      <c r="G76">
        <f>MODE(Tabela539[[#This Row],[Rede 3 reticulado 1]],Tabela539[[#This Row],[Rede 3 reticulado 2]],Tabela539[[#This Row],[Rede 3 reticulado 3]])</f>
        <v>3</v>
      </c>
    </row>
    <row r="77" spans="1:7" x14ac:dyDescent="0.25">
      <c r="A77" s="1">
        <v>75</v>
      </c>
      <c r="B77">
        <v>2</v>
      </c>
      <c r="C77">
        <v>2</v>
      </c>
      <c r="D77">
        <v>2</v>
      </c>
      <c r="E77">
        <f>MODE(Tabela539[[#This Row],[Rede 3 reticulado 1]],Tabela539[[#This Row],[Rede 3 reticulado 2]],Tabela539[[#This Row],[Rede 3 reticulado 3]])</f>
        <v>2</v>
      </c>
      <c r="G77">
        <f>MODE(Tabela539[[#This Row],[Rede 3 reticulado 1]],Tabela539[[#This Row],[Rede 3 reticulado 2]],Tabela539[[#This Row],[Rede 3 reticulado 3]])</f>
        <v>2</v>
      </c>
    </row>
    <row r="78" spans="1:7" x14ac:dyDescent="0.25">
      <c r="A78" s="1">
        <v>76</v>
      </c>
      <c r="B78">
        <v>2</v>
      </c>
      <c r="C78">
        <v>2</v>
      </c>
      <c r="D78">
        <v>2</v>
      </c>
      <c r="E78">
        <f>MODE(Tabela539[[#This Row],[Rede 3 reticulado 1]],Tabela539[[#This Row],[Rede 3 reticulado 2]],Tabela539[[#This Row],[Rede 3 reticulado 3]])</f>
        <v>2</v>
      </c>
      <c r="G78">
        <f>MODE(Tabela539[[#This Row],[Rede 3 reticulado 1]],Tabela539[[#This Row],[Rede 3 reticulado 2]],Tabela539[[#This Row],[Rede 3 reticulado 3]])</f>
        <v>2</v>
      </c>
    </row>
    <row r="79" spans="1:7" x14ac:dyDescent="0.25">
      <c r="A79" s="1">
        <v>77</v>
      </c>
      <c r="B79">
        <v>2</v>
      </c>
      <c r="C79">
        <v>2</v>
      </c>
      <c r="D79">
        <v>2</v>
      </c>
      <c r="E79">
        <f>MODE(Tabela539[[#This Row],[Rede 3 reticulado 1]],Tabela539[[#This Row],[Rede 3 reticulado 2]],Tabela539[[#This Row],[Rede 3 reticulado 3]])</f>
        <v>2</v>
      </c>
      <c r="G79">
        <f>MODE(Tabela539[[#This Row],[Rede 3 reticulado 1]],Tabela539[[#This Row],[Rede 3 reticulado 2]],Tabela539[[#This Row],[Rede 3 reticulado 3]])</f>
        <v>2</v>
      </c>
    </row>
    <row r="80" spans="1:7" x14ac:dyDescent="0.25">
      <c r="A80" s="3">
        <v>78</v>
      </c>
      <c r="B80">
        <v>2</v>
      </c>
      <c r="C80">
        <v>2</v>
      </c>
      <c r="D80">
        <v>2</v>
      </c>
      <c r="E80">
        <f>MODE(Tabela539[[#This Row],[Rede 3 reticulado 1]],Tabela539[[#This Row],[Rede 3 reticulado 2]],Tabela539[[#This Row],[Rede 3 reticulado 3]])</f>
        <v>2</v>
      </c>
      <c r="G80">
        <f>MODE(Tabela539[[#This Row],[Rede 3 reticulado 1]],Tabela539[[#This Row],[Rede 3 reticulado 2]],Tabela539[[#This Row],[Rede 3 reticulado 3]])</f>
        <v>2</v>
      </c>
    </row>
    <row r="81" spans="1:7" x14ac:dyDescent="0.25">
      <c r="A81" s="1">
        <v>79</v>
      </c>
      <c r="B81">
        <v>1</v>
      </c>
      <c r="C81">
        <v>1</v>
      </c>
      <c r="D81">
        <v>1</v>
      </c>
      <c r="E81">
        <f>MODE(Tabela539[[#This Row],[Rede 3 reticulado 1]],Tabela539[[#This Row],[Rede 3 reticulado 2]],Tabela539[[#This Row],[Rede 3 reticulado 3]])</f>
        <v>1</v>
      </c>
      <c r="G81">
        <f>MODE(Tabela539[[#This Row],[Rede 3 reticulado 1]],Tabela539[[#This Row],[Rede 3 reticulado 2]],Tabela539[[#This Row],[Rede 3 reticulado 3]])</f>
        <v>1</v>
      </c>
    </row>
    <row r="82" spans="1:7" x14ac:dyDescent="0.25">
      <c r="A82" s="1">
        <v>80</v>
      </c>
      <c r="B82">
        <v>2</v>
      </c>
      <c r="C82">
        <v>2</v>
      </c>
      <c r="D82">
        <v>2</v>
      </c>
      <c r="E82">
        <f>MODE(Tabela539[[#This Row],[Rede 3 reticulado 1]],Tabela539[[#This Row],[Rede 3 reticulado 2]],Tabela539[[#This Row],[Rede 3 reticulado 3]])</f>
        <v>2</v>
      </c>
      <c r="G82">
        <f>MODE(Tabela539[[#This Row],[Rede 3 reticulado 1]],Tabela539[[#This Row],[Rede 3 reticulado 2]],Tabela539[[#This Row],[Rede 3 reticulado 3]])</f>
        <v>2</v>
      </c>
    </row>
    <row r="83" spans="1:7" x14ac:dyDescent="0.25">
      <c r="A83" s="1">
        <v>81</v>
      </c>
      <c r="B83">
        <v>2</v>
      </c>
      <c r="C83">
        <v>2</v>
      </c>
      <c r="D83">
        <v>2</v>
      </c>
      <c r="E83">
        <f>MODE(Tabela539[[#This Row],[Rede 3 reticulado 1]],Tabela539[[#This Row],[Rede 3 reticulado 2]],Tabela539[[#This Row],[Rede 3 reticulado 3]])</f>
        <v>2</v>
      </c>
      <c r="G83">
        <f>MODE(Tabela539[[#This Row],[Rede 3 reticulado 1]],Tabela539[[#This Row],[Rede 3 reticulado 2]],Tabela539[[#This Row],[Rede 3 reticulado 3]])</f>
        <v>2</v>
      </c>
    </row>
    <row r="84" spans="1:7" x14ac:dyDescent="0.25">
      <c r="A84" s="1">
        <v>82</v>
      </c>
      <c r="B84">
        <v>2</v>
      </c>
      <c r="C84">
        <v>1</v>
      </c>
      <c r="D84">
        <v>1</v>
      </c>
      <c r="E84">
        <f>MODE(Tabela539[[#This Row],[Rede 3 reticulado 1]],Tabela539[[#This Row],[Rede 3 reticulado 2]],Tabela539[[#This Row],[Rede 3 reticulado 3]])</f>
        <v>1</v>
      </c>
      <c r="G84">
        <f>MODE(Tabela539[[#This Row],[Rede 3 reticulado 1]],Tabela539[[#This Row],[Rede 3 reticulado 2]],Tabela539[[#This Row],[Rede 3 reticulado 3]])</f>
        <v>1</v>
      </c>
    </row>
    <row r="85" spans="1:7" x14ac:dyDescent="0.25">
      <c r="A85" s="1">
        <v>83</v>
      </c>
      <c r="B85">
        <v>2</v>
      </c>
      <c r="C85">
        <v>2</v>
      </c>
      <c r="D85">
        <v>2</v>
      </c>
      <c r="E85">
        <f>MODE(Tabela539[[#This Row],[Rede 3 reticulado 1]],Tabela539[[#This Row],[Rede 3 reticulado 2]],Tabela539[[#This Row],[Rede 3 reticulado 3]])</f>
        <v>2</v>
      </c>
      <c r="G85">
        <f>MODE(Tabela539[[#This Row],[Rede 3 reticulado 1]],Tabela539[[#This Row],[Rede 3 reticulado 2]],Tabela539[[#This Row],[Rede 3 reticulado 3]])</f>
        <v>2</v>
      </c>
    </row>
    <row r="86" spans="1:7" x14ac:dyDescent="0.25">
      <c r="A86" s="1">
        <v>84</v>
      </c>
      <c r="B86">
        <v>2</v>
      </c>
      <c r="C86">
        <v>2</v>
      </c>
      <c r="D86">
        <v>2</v>
      </c>
      <c r="E86">
        <f>MODE(Tabela539[[#This Row],[Rede 3 reticulado 1]],Tabela539[[#This Row],[Rede 3 reticulado 2]],Tabela539[[#This Row],[Rede 3 reticulado 3]])</f>
        <v>2</v>
      </c>
      <c r="G86">
        <f>MODE(Tabela539[[#This Row],[Rede 3 reticulado 1]],Tabela539[[#This Row],[Rede 3 reticulado 2]],Tabela539[[#This Row],[Rede 3 reticulado 3]])</f>
        <v>2</v>
      </c>
    </row>
    <row r="87" spans="1:7" x14ac:dyDescent="0.25">
      <c r="A87" s="1">
        <v>85</v>
      </c>
      <c r="B87">
        <v>2</v>
      </c>
      <c r="C87">
        <v>2</v>
      </c>
      <c r="D87">
        <v>2</v>
      </c>
      <c r="E87">
        <f>MODE(Tabela539[[#This Row],[Rede 3 reticulado 1]],Tabela539[[#This Row],[Rede 3 reticulado 2]],Tabela539[[#This Row],[Rede 3 reticulado 3]])</f>
        <v>2</v>
      </c>
      <c r="G87">
        <f>MODE(Tabela539[[#This Row],[Rede 3 reticulado 1]],Tabela539[[#This Row],[Rede 3 reticulado 2]],Tabela539[[#This Row],[Rede 3 reticulado 3]])</f>
        <v>2</v>
      </c>
    </row>
    <row r="88" spans="1:7" x14ac:dyDescent="0.25">
      <c r="A88" s="3">
        <v>86</v>
      </c>
      <c r="B88">
        <v>3</v>
      </c>
      <c r="C88">
        <v>3</v>
      </c>
      <c r="D88">
        <v>3</v>
      </c>
      <c r="E88">
        <f>MODE(Tabela539[[#This Row],[Rede 3 reticulado 1]],Tabela539[[#This Row],[Rede 3 reticulado 2]],Tabela539[[#This Row],[Rede 3 reticulado 3]])</f>
        <v>3</v>
      </c>
      <c r="G88">
        <f>MODE(Tabela539[[#This Row],[Rede 3 reticulado 1]],Tabela539[[#This Row],[Rede 3 reticulado 2]],Tabela539[[#This Row],[Rede 3 reticulado 3]])</f>
        <v>3</v>
      </c>
    </row>
    <row r="89" spans="1:7" x14ac:dyDescent="0.25">
      <c r="A89" s="3">
        <v>87</v>
      </c>
      <c r="B89">
        <v>1</v>
      </c>
      <c r="C89">
        <v>2</v>
      </c>
      <c r="D89">
        <v>2</v>
      </c>
      <c r="E89">
        <f>MODE(Tabela539[[#This Row],[Rede 3 reticulado 1]],Tabela539[[#This Row],[Rede 3 reticulado 2]],Tabela539[[#This Row],[Rede 3 reticulado 3]])</f>
        <v>2</v>
      </c>
      <c r="G89">
        <f>MODE(Tabela539[[#This Row],[Rede 3 reticulado 1]],Tabela539[[#This Row],[Rede 3 reticulado 2]],Tabela539[[#This Row],[Rede 3 reticulado 3]])</f>
        <v>2</v>
      </c>
    </row>
    <row r="90" spans="1:7" x14ac:dyDescent="0.25">
      <c r="A90" s="3">
        <v>88</v>
      </c>
      <c r="B90">
        <v>3</v>
      </c>
      <c r="C90">
        <v>3</v>
      </c>
      <c r="D90">
        <v>3</v>
      </c>
      <c r="E90">
        <f>MODE(Tabela539[[#This Row],[Rede 3 reticulado 1]],Tabela539[[#This Row],[Rede 3 reticulado 2]],Tabela539[[#This Row],[Rede 3 reticulado 3]])</f>
        <v>3</v>
      </c>
      <c r="G90">
        <f>MODE(Tabela539[[#This Row],[Rede 3 reticulado 1]],Tabela539[[#This Row],[Rede 3 reticulado 2]],Tabela539[[#This Row],[Rede 3 reticulado 3]])</f>
        <v>3</v>
      </c>
    </row>
    <row r="91" spans="1:7" x14ac:dyDescent="0.25">
      <c r="A91" s="2">
        <v>89</v>
      </c>
      <c r="B91" s="8">
        <v>3</v>
      </c>
      <c r="C91" s="8">
        <v>4</v>
      </c>
      <c r="D91" s="8">
        <v>2</v>
      </c>
      <c r="E91" t="e">
        <f>MODE(Tabela539[[#This Row],[Rede 3 reticulado 1]],Tabela539[[#This Row],[Rede 3 reticulado 2]],Tabela539[[#This Row],[Rede 3 reticulado 3]])</f>
        <v>#N/A</v>
      </c>
      <c r="F91">
        <v>3</v>
      </c>
      <c r="G91">
        <f>MODE(Tabela539[[#This Row],[Rede 3 reticulado 1]],Tabela539[[#This Row],[Rede 3 reticulado 2]],Tabela539[[#This Row],[Rede 3 reticulado 3]],Tabela539[[#This Row],[Rede 3 desempate]])</f>
        <v>3</v>
      </c>
    </row>
    <row r="92" spans="1:7" x14ac:dyDescent="0.25">
      <c r="A92" s="3">
        <v>90</v>
      </c>
      <c r="B92">
        <v>3</v>
      </c>
      <c r="C92">
        <v>3</v>
      </c>
      <c r="D92">
        <v>3</v>
      </c>
      <c r="E92">
        <f>MODE(Tabela539[[#This Row],[Rede 3 reticulado 1]],Tabela539[[#This Row],[Rede 3 reticulado 2]],Tabela539[[#This Row],[Rede 3 reticulado 3]])</f>
        <v>3</v>
      </c>
      <c r="G92">
        <f>MODE(Tabela539[[#This Row],[Rede 3 reticulado 1]],Tabela539[[#This Row],[Rede 3 reticulado 2]],Tabela539[[#This Row],[Rede 3 reticulado 3]])</f>
        <v>3</v>
      </c>
    </row>
    <row r="93" spans="1:7" x14ac:dyDescent="0.25">
      <c r="A93" s="3">
        <v>91</v>
      </c>
      <c r="B93">
        <v>2</v>
      </c>
      <c r="C93">
        <v>2</v>
      </c>
      <c r="D93">
        <v>2</v>
      </c>
      <c r="E93">
        <f>MODE(Tabela539[[#This Row],[Rede 3 reticulado 1]],Tabela539[[#This Row],[Rede 3 reticulado 2]],Tabela539[[#This Row],[Rede 3 reticulado 3]])</f>
        <v>2</v>
      </c>
      <c r="G93">
        <f>MODE(Tabela539[[#This Row],[Rede 3 reticulado 1]],Tabela539[[#This Row],[Rede 3 reticulado 2]],Tabela539[[#This Row],[Rede 3 reticulado 3]])</f>
        <v>2</v>
      </c>
    </row>
    <row r="94" spans="1:7" x14ac:dyDescent="0.25">
      <c r="A94" s="3">
        <v>92</v>
      </c>
      <c r="B94">
        <v>3</v>
      </c>
      <c r="C94">
        <v>3</v>
      </c>
      <c r="D94">
        <v>3</v>
      </c>
      <c r="E94">
        <f>MODE(Tabela539[[#This Row],[Rede 3 reticulado 1]],Tabela539[[#This Row],[Rede 3 reticulado 2]],Tabela539[[#This Row],[Rede 3 reticulado 3]])</f>
        <v>3</v>
      </c>
      <c r="G94">
        <f>MODE(Tabela539[[#This Row],[Rede 3 reticulado 1]],Tabela539[[#This Row],[Rede 3 reticulado 2]],Tabela539[[#This Row],[Rede 3 reticulado 3]])</f>
        <v>3</v>
      </c>
    </row>
    <row r="95" spans="1:7" x14ac:dyDescent="0.25">
      <c r="A95" s="3">
        <v>93</v>
      </c>
      <c r="B95">
        <v>2</v>
      </c>
      <c r="C95">
        <v>2</v>
      </c>
      <c r="D95">
        <v>2</v>
      </c>
      <c r="E95">
        <f>MODE(Tabela539[[#This Row],[Rede 3 reticulado 1]],Tabela539[[#This Row],[Rede 3 reticulado 2]],Tabela539[[#This Row],[Rede 3 reticulado 3]])</f>
        <v>2</v>
      </c>
      <c r="G95">
        <f>MODE(Tabela539[[#This Row],[Rede 3 reticulado 1]],Tabela539[[#This Row],[Rede 3 reticulado 2]],Tabela539[[#This Row],[Rede 3 reticulado 3]])</f>
        <v>2</v>
      </c>
    </row>
    <row r="96" spans="1:7" x14ac:dyDescent="0.25">
      <c r="A96" s="3">
        <v>94</v>
      </c>
      <c r="B96">
        <v>4</v>
      </c>
      <c r="C96">
        <v>3</v>
      </c>
      <c r="D96">
        <v>3</v>
      </c>
      <c r="E96">
        <f>MODE(Tabela539[[#This Row],[Rede 3 reticulado 1]],Tabela539[[#This Row],[Rede 3 reticulado 2]],Tabela539[[#This Row],[Rede 3 reticulado 3]])</f>
        <v>3</v>
      </c>
      <c r="G96">
        <f>MODE(Tabela539[[#This Row],[Rede 3 reticulado 1]],Tabela539[[#This Row],[Rede 3 reticulado 2]],Tabela539[[#This Row],[Rede 3 reticulado 3]])</f>
        <v>3</v>
      </c>
    </row>
    <row r="97" spans="1:7" x14ac:dyDescent="0.25">
      <c r="A97" s="3">
        <v>95</v>
      </c>
      <c r="B97">
        <v>1</v>
      </c>
      <c r="C97">
        <v>2</v>
      </c>
      <c r="D97">
        <v>2</v>
      </c>
      <c r="E97">
        <f>MODE(Tabela539[[#This Row],[Rede 3 reticulado 1]],Tabela539[[#This Row],[Rede 3 reticulado 2]],Tabela539[[#This Row],[Rede 3 reticulado 3]])</f>
        <v>2</v>
      </c>
      <c r="G97">
        <f>MODE(Tabela539[[#This Row],[Rede 3 reticulado 1]],Tabela539[[#This Row],[Rede 3 reticulado 2]],Tabela539[[#This Row],[Rede 3 reticulado 3]])</f>
        <v>2</v>
      </c>
    </row>
    <row r="98" spans="1:7" x14ac:dyDescent="0.25">
      <c r="A98" s="3">
        <v>96</v>
      </c>
      <c r="B98">
        <v>2</v>
      </c>
      <c r="C98">
        <v>2</v>
      </c>
      <c r="D98">
        <v>2</v>
      </c>
      <c r="E98">
        <f>MODE(Tabela539[[#This Row],[Rede 3 reticulado 1]],Tabela539[[#This Row],[Rede 3 reticulado 2]],Tabela539[[#This Row],[Rede 3 reticulado 3]])</f>
        <v>2</v>
      </c>
      <c r="G98">
        <f>MODE(Tabela539[[#This Row],[Rede 3 reticulado 1]],Tabela539[[#This Row],[Rede 3 reticulado 2]],Tabela539[[#This Row],[Rede 3 reticulado 3]])</f>
        <v>2</v>
      </c>
    </row>
    <row r="99" spans="1:7" x14ac:dyDescent="0.25">
      <c r="A99" s="3">
        <v>97</v>
      </c>
      <c r="B99">
        <v>2</v>
      </c>
      <c r="C99">
        <v>2</v>
      </c>
      <c r="D99">
        <v>2</v>
      </c>
      <c r="E99">
        <f>MODE(Tabela539[[#This Row],[Rede 3 reticulado 1]],Tabela539[[#This Row],[Rede 3 reticulado 2]],Tabela539[[#This Row],[Rede 3 reticulado 3]])</f>
        <v>2</v>
      </c>
      <c r="G99">
        <f>MODE(Tabela539[[#This Row],[Rede 3 reticulado 1]],Tabela539[[#This Row],[Rede 3 reticulado 2]],Tabela539[[#This Row],[Rede 3 reticulado 3]])</f>
        <v>2</v>
      </c>
    </row>
    <row r="100" spans="1:7" x14ac:dyDescent="0.25">
      <c r="A100" s="3">
        <v>98</v>
      </c>
      <c r="B100">
        <v>2</v>
      </c>
      <c r="C100">
        <v>2</v>
      </c>
      <c r="D100">
        <v>2</v>
      </c>
      <c r="E100">
        <f>MODE(Tabela539[[#This Row],[Rede 3 reticulado 1]],Tabela539[[#This Row],[Rede 3 reticulado 2]],Tabela539[[#This Row],[Rede 3 reticulado 3]])</f>
        <v>2</v>
      </c>
      <c r="G100">
        <f>MODE(Tabela539[[#This Row],[Rede 3 reticulado 1]],Tabela539[[#This Row],[Rede 3 reticulado 2]],Tabela539[[#This Row],[Rede 3 reticulado 3]])</f>
        <v>2</v>
      </c>
    </row>
    <row r="101" spans="1:7" x14ac:dyDescent="0.25">
      <c r="A101" s="3">
        <v>99</v>
      </c>
      <c r="B101">
        <v>2</v>
      </c>
      <c r="C101">
        <v>2</v>
      </c>
      <c r="D101">
        <v>2</v>
      </c>
      <c r="E101">
        <f>MODE(Tabela539[[#This Row],[Rede 3 reticulado 1]],Tabela539[[#This Row],[Rede 3 reticulado 2]],Tabela539[[#This Row],[Rede 3 reticulado 3]])</f>
        <v>2</v>
      </c>
      <c r="G101">
        <f>MODE(Tabela539[[#This Row],[Rede 3 reticulado 1]],Tabela539[[#This Row],[Rede 3 reticulado 2]],Tabela539[[#This Row],[Rede 3 reticulado 3]])</f>
        <v>2</v>
      </c>
    </row>
    <row r="102" spans="1:7" x14ac:dyDescent="0.25">
      <c r="A102" s="3">
        <v>100</v>
      </c>
      <c r="B102">
        <v>3</v>
      </c>
      <c r="C102">
        <v>3</v>
      </c>
      <c r="D102">
        <v>3</v>
      </c>
      <c r="E102">
        <f>MODE(Tabela539[[#This Row],[Rede 3 reticulado 1]],Tabela539[[#This Row],[Rede 3 reticulado 2]],Tabela539[[#This Row],[Rede 3 reticulado 3]])</f>
        <v>3</v>
      </c>
      <c r="G102">
        <f>MODE(Tabela539[[#This Row],[Rede 3 reticulado 1]],Tabela539[[#This Row],[Rede 3 reticulado 2]],Tabela539[[#This Row],[Rede 3 reticulado 3]])</f>
        <v>3</v>
      </c>
    </row>
    <row r="103" spans="1:7" x14ac:dyDescent="0.25">
      <c r="A103" s="3">
        <v>101</v>
      </c>
      <c r="B103">
        <v>3</v>
      </c>
      <c r="C103">
        <v>3</v>
      </c>
      <c r="D103">
        <v>3</v>
      </c>
      <c r="E103">
        <f>MODE(Tabela539[[#This Row],[Rede 3 reticulado 1]],Tabela539[[#This Row],[Rede 3 reticulado 2]],Tabela539[[#This Row],[Rede 3 reticulado 3]])</f>
        <v>3</v>
      </c>
      <c r="G103">
        <f>MODE(Tabela539[[#This Row],[Rede 3 reticulado 1]],Tabela539[[#This Row],[Rede 3 reticulado 2]],Tabela539[[#This Row],[Rede 3 reticulado 3]])</f>
        <v>3</v>
      </c>
    </row>
    <row r="104" spans="1:7" x14ac:dyDescent="0.25">
      <c r="A104" s="3">
        <v>102</v>
      </c>
      <c r="B104">
        <v>3</v>
      </c>
      <c r="C104">
        <v>3</v>
      </c>
      <c r="D104">
        <v>3</v>
      </c>
      <c r="E104">
        <f>MODE(Tabela539[[#This Row],[Rede 3 reticulado 1]],Tabela539[[#This Row],[Rede 3 reticulado 2]],Tabela539[[#This Row],[Rede 3 reticulado 3]])</f>
        <v>3</v>
      </c>
      <c r="G104">
        <f>MODE(Tabela539[[#This Row],[Rede 3 reticulado 1]],Tabela539[[#This Row],[Rede 3 reticulado 2]],Tabela539[[#This Row],[Rede 3 reticulado 3]])</f>
        <v>3</v>
      </c>
    </row>
    <row r="105" spans="1:7" x14ac:dyDescent="0.25">
      <c r="A105" s="3">
        <v>103</v>
      </c>
      <c r="B105">
        <v>1</v>
      </c>
      <c r="C105">
        <v>2</v>
      </c>
      <c r="D105">
        <v>2</v>
      </c>
      <c r="E105">
        <f>MODE(Tabela539[[#This Row],[Rede 3 reticulado 1]],Tabela539[[#This Row],[Rede 3 reticulado 2]],Tabela539[[#This Row],[Rede 3 reticulado 3]])</f>
        <v>2</v>
      </c>
      <c r="G105">
        <f>MODE(Tabela539[[#This Row],[Rede 3 reticulado 1]],Tabela539[[#This Row],[Rede 3 reticulado 2]],Tabela539[[#This Row],[Rede 3 reticulado 3]])</f>
        <v>2</v>
      </c>
    </row>
    <row r="106" spans="1:7" x14ac:dyDescent="0.25">
      <c r="A106" s="3">
        <v>104</v>
      </c>
      <c r="B106">
        <v>3</v>
      </c>
      <c r="C106">
        <v>3</v>
      </c>
      <c r="D106">
        <v>3</v>
      </c>
      <c r="E106">
        <f>MODE(Tabela539[[#This Row],[Rede 3 reticulado 1]],Tabela539[[#This Row],[Rede 3 reticulado 2]],Tabela539[[#This Row],[Rede 3 reticulado 3]])</f>
        <v>3</v>
      </c>
      <c r="G106">
        <f>MODE(Tabela539[[#This Row],[Rede 3 reticulado 1]],Tabela539[[#This Row],[Rede 3 reticulado 2]],Tabela539[[#This Row],[Rede 3 reticulado 3]])</f>
        <v>3</v>
      </c>
    </row>
    <row r="107" spans="1:7" x14ac:dyDescent="0.25">
      <c r="A107" s="3">
        <v>105</v>
      </c>
      <c r="B107">
        <v>3</v>
      </c>
      <c r="C107">
        <v>4</v>
      </c>
      <c r="D107">
        <v>4</v>
      </c>
      <c r="E107">
        <f>MODE(Tabela539[[#This Row],[Rede 3 reticulado 1]],Tabela539[[#This Row],[Rede 3 reticulado 2]],Tabela539[[#This Row],[Rede 3 reticulado 3]])</f>
        <v>4</v>
      </c>
      <c r="G107">
        <f>MODE(Tabela539[[#This Row],[Rede 3 reticulado 1]],Tabela539[[#This Row],[Rede 3 reticulado 2]],Tabela539[[#This Row],[Rede 3 reticulado 3]])</f>
        <v>4</v>
      </c>
    </row>
    <row r="108" spans="1:7" x14ac:dyDescent="0.25">
      <c r="A108" s="3">
        <v>106</v>
      </c>
      <c r="B108">
        <v>3</v>
      </c>
      <c r="C108">
        <v>3</v>
      </c>
      <c r="D108">
        <v>3</v>
      </c>
      <c r="E108">
        <f>MODE(Tabela539[[#This Row],[Rede 3 reticulado 1]],Tabela539[[#This Row],[Rede 3 reticulado 2]],Tabela539[[#This Row],[Rede 3 reticulado 3]])</f>
        <v>3</v>
      </c>
      <c r="G108">
        <f>MODE(Tabela539[[#This Row],[Rede 3 reticulado 1]],Tabela539[[#This Row],[Rede 3 reticulado 2]],Tabela539[[#This Row],[Rede 3 reticulado 3]])</f>
        <v>3</v>
      </c>
    </row>
    <row r="109" spans="1:7" x14ac:dyDescent="0.25">
      <c r="A109" s="1">
        <v>107</v>
      </c>
      <c r="B109">
        <v>2</v>
      </c>
      <c r="C109">
        <v>2</v>
      </c>
      <c r="D109">
        <v>2</v>
      </c>
      <c r="E109">
        <f>MODE(Tabela539[[#This Row],[Rede 3 reticulado 1]],Tabela539[[#This Row],[Rede 3 reticulado 2]],Tabela539[[#This Row],[Rede 3 reticulado 3]])</f>
        <v>2</v>
      </c>
      <c r="G109">
        <f>MODE(Tabela539[[#This Row],[Rede 3 reticulado 1]],Tabela539[[#This Row],[Rede 3 reticulado 2]],Tabela539[[#This Row],[Rede 3 reticulado 3]])</f>
        <v>2</v>
      </c>
    </row>
    <row r="110" spans="1:7" x14ac:dyDescent="0.25">
      <c r="A110" s="3">
        <v>108</v>
      </c>
      <c r="B110">
        <v>3</v>
      </c>
      <c r="C110">
        <v>3</v>
      </c>
      <c r="D110">
        <v>3</v>
      </c>
      <c r="E110">
        <f>MODE(Tabela539[[#This Row],[Rede 3 reticulado 1]],Tabela539[[#This Row],[Rede 3 reticulado 2]],Tabela539[[#This Row],[Rede 3 reticulado 3]])</f>
        <v>3</v>
      </c>
      <c r="G110">
        <f>MODE(Tabela539[[#This Row],[Rede 3 reticulado 1]],Tabela539[[#This Row],[Rede 3 reticulado 2]],Tabela539[[#This Row],[Rede 3 reticulado 3]])</f>
        <v>3</v>
      </c>
    </row>
    <row r="111" spans="1:7" x14ac:dyDescent="0.25">
      <c r="A111" s="3">
        <v>109</v>
      </c>
      <c r="B111">
        <v>2</v>
      </c>
      <c r="C111">
        <v>3</v>
      </c>
      <c r="D111">
        <v>3</v>
      </c>
      <c r="E111">
        <f>MODE(Tabela539[[#This Row],[Rede 3 reticulado 1]],Tabela539[[#This Row],[Rede 3 reticulado 2]],Tabela539[[#This Row],[Rede 3 reticulado 3]])</f>
        <v>3</v>
      </c>
      <c r="G111">
        <f>MODE(Tabela539[[#This Row],[Rede 3 reticulado 1]],Tabela539[[#This Row],[Rede 3 reticulado 2]],Tabela539[[#This Row],[Rede 3 reticulado 3]])</f>
        <v>3</v>
      </c>
    </row>
    <row r="112" spans="1:7" x14ac:dyDescent="0.25">
      <c r="A112" s="3">
        <v>110</v>
      </c>
      <c r="B112">
        <v>3</v>
      </c>
      <c r="C112">
        <v>3</v>
      </c>
      <c r="D112">
        <v>3</v>
      </c>
      <c r="E112">
        <f>MODE(Tabela539[[#This Row],[Rede 3 reticulado 1]],Tabela539[[#This Row],[Rede 3 reticulado 2]],Tabela539[[#This Row],[Rede 3 reticulado 3]])</f>
        <v>3</v>
      </c>
      <c r="G112">
        <f>MODE(Tabela539[[#This Row],[Rede 3 reticulado 1]],Tabela539[[#This Row],[Rede 3 reticulado 2]],Tabela539[[#This Row],[Rede 3 reticulado 3]])</f>
        <v>3</v>
      </c>
    </row>
    <row r="113" spans="1:7" x14ac:dyDescent="0.25">
      <c r="A113" s="1">
        <v>111</v>
      </c>
      <c r="B113">
        <v>1</v>
      </c>
      <c r="C113">
        <v>2</v>
      </c>
      <c r="D113">
        <v>2</v>
      </c>
      <c r="E113">
        <f>MODE(Tabela539[[#This Row],[Rede 3 reticulado 1]],Tabela539[[#This Row],[Rede 3 reticulado 2]],Tabela539[[#This Row],[Rede 3 reticulado 3]])</f>
        <v>2</v>
      </c>
      <c r="G113">
        <f>MODE(Tabela539[[#This Row],[Rede 3 reticulado 1]],Tabela539[[#This Row],[Rede 3 reticulado 2]],Tabela539[[#This Row],[Rede 3 reticulado 3]])</f>
        <v>2</v>
      </c>
    </row>
    <row r="114" spans="1:7" x14ac:dyDescent="0.25">
      <c r="A114" s="1">
        <v>112</v>
      </c>
      <c r="B114">
        <v>2</v>
      </c>
      <c r="C114">
        <v>2</v>
      </c>
      <c r="D114">
        <v>2</v>
      </c>
      <c r="E114">
        <f>MODE(Tabela539[[#This Row],[Rede 3 reticulado 1]],Tabela539[[#This Row],[Rede 3 reticulado 2]],Tabela539[[#This Row],[Rede 3 reticulado 3]])</f>
        <v>2</v>
      </c>
      <c r="G114">
        <f>MODE(Tabela539[[#This Row],[Rede 3 reticulado 1]],Tabela539[[#This Row],[Rede 3 reticulado 2]],Tabela539[[#This Row],[Rede 3 reticulado 3]])</f>
        <v>2</v>
      </c>
    </row>
    <row r="115" spans="1:7" x14ac:dyDescent="0.25">
      <c r="A115" s="1">
        <v>113</v>
      </c>
      <c r="B115">
        <v>2</v>
      </c>
      <c r="C115">
        <v>2</v>
      </c>
      <c r="D115">
        <v>2</v>
      </c>
      <c r="E115">
        <f>MODE(Tabela539[[#This Row],[Rede 3 reticulado 1]],Tabela539[[#This Row],[Rede 3 reticulado 2]],Tabela539[[#This Row],[Rede 3 reticulado 3]])</f>
        <v>2</v>
      </c>
      <c r="G115">
        <f>MODE(Tabela539[[#This Row],[Rede 3 reticulado 1]],Tabela539[[#This Row],[Rede 3 reticulado 2]],Tabela539[[#This Row],[Rede 3 reticulado 3]])</f>
        <v>2</v>
      </c>
    </row>
    <row r="116" spans="1:7" x14ac:dyDescent="0.25">
      <c r="A116" s="1">
        <v>114</v>
      </c>
      <c r="B116">
        <v>2</v>
      </c>
      <c r="C116">
        <v>2</v>
      </c>
      <c r="D116">
        <v>2</v>
      </c>
      <c r="E116">
        <f>MODE(Tabela539[[#This Row],[Rede 3 reticulado 1]],Tabela539[[#This Row],[Rede 3 reticulado 2]],Tabela539[[#This Row],[Rede 3 reticulado 3]])</f>
        <v>2</v>
      </c>
      <c r="G116">
        <f>MODE(Tabela539[[#This Row],[Rede 3 reticulado 1]],Tabela539[[#This Row],[Rede 3 reticulado 2]],Tabela539[[#This Row],[Rede 3 reticulado 3]])</f>
        <v>2</v>
      </c>
    </row>
    <row r="117" spans="1:7" x14ac:dyDescent="0.25">
      <c r="A117" s="1">
        <v>115</v>
      </c>
      <c r="B117">
        <v>2</v>
      </c>
      <c r="C117">
        <v>2</v>
      </c>
      <c r="D117">
        <v>2</v>
      </c>
      <c r="E117">
        <f>MODE(Tabela539[[#This Row],[Rede 3 reticulado 1]],Tabela539[[#This Row],[Rede 3 reticulado 2]],Tabela539[[#This Row],[Rede 3 reticulado 3]])</f>
        <v>2</v>
      </c>
      <c r="G117">
        <f>MODE(Tabela539[[#This Row],[Rede 3 reticulado 1]],Tabela539[[#This Row],[Rede 3 reticulado 2]],Tabela539[[#This Row],[Rede 3 reticulado 3]])</f>
        <v>2</v>
      </c>
    </row>
    <row r="118" spans="1:7" x14ac:dyDescent="0.25">
      <c r="A118" s="1">
        <v>116</v>
      </c>
      <c r="B118">
        <v>2</v>
      </c>
      <c r="C118">
        <v>2</v>
      </c>
      <c r="D118">
        <v>2</v>
      </c>
      <c r="E118">
        <f>MODE(Tabela539[[#This Row],[Rede 3 reticulado 1]],Tabela539[[#This Row],[Rede 3 reticulado 2]],Tabela539[[#This Row],[Rede 3 reticulado 3]])</f>
        <v>2</v>
      </c>
      <c r="G118">
        <f>MODE(Tabela539[[#This Row],[Rede 3 reticulado 1]],Tabela539[[#This Row],[Rede 3 reticulado 2]],Tabela539[[#This Row],[Rede 3 reticulado 3]])</f>
        <v>2</v>
      </c>
    </row>
    <row r="119" spans="1:7" x14ac:dyDescent="0.25">
      <c r="A119" s="1">
        <v>117</v>
      </c>
      <c r="B119">
        <v>2</v>
      </c>
      <c r="C119">
        <v>2</v>
      </c>
      <c r="D119">
        <v>2</v>
      </c>
      <c r="E119">
        <f>MODE(Tabela539[[#This Row],[Rede 3 reticulado 1]],Tabela539[[#This Row],[Rede 3 reticulado 2]],Tabela539[[#This Row],[Rede 3 reticulado 3]])</f>
        <v>2</v>
      </c>
      <c r="G119">
        <f>MODE(Tabela539[[#This Row],[Rede 3 reticulado 1]],Tabela539[[#This Row],[Rede 3 reticulado 2]],Tabela539[[#This Row],[Rede 3 reticulado 3]])</f>
        <v>2</v>
      </c>
    </row>
    <row r="120" spans="1:7" x14ac:dyDescent="0.25">
      <c r="A120" s="3">
        <v>118</v>
      </c>
      <c r="B120">
        <v>3</v>
      </c>
      <c r="C120">
        <v>2</v>
      </c>
      <c r="D120">
        <v>2</v>
      </c>
      <c r="E120">
        <f>MODE(Tabela539[[#This Row],[Rede 3 reticulado 1]],Tabela539[[#This Row],[Rede 3 reticulado 2]],Tabela539[[#This Row],[Rede 3 reticulado 3]])</f>
        <v>2</v>
      </c>
      <c r="G120">
        <f>MODE(Tabela539[[#This Row],[Rede 3 reticulado 1]],Tabela539[[#This Row],[Rede 3 reticulado 2]],Tabela539[[#This Row],[Rede 3 reticulado 3]])</f>
        <v>2</v>
      </c>
    </row>
    <row r="121" spans="1:7" x14ac:dyDescent="0.25">
      <c r="A121" s="1">
        <v>119</v>
      </c>
      <c r="B121">
        <v>1</v>
      </c>
      <c r="C121">
        <v>2</v>
      </c>
      <c r="D121">
        <v>2</v>
      </c>
      <c r="E121">
        <f>MODE(Tabela539[[#This Row],[Rede 3 reticulado 1]],Tabela539[[#This Row],[Rede 3 reticulado 2]],Tabela539[[#This Row],[Rede 3 reticulado 3]])</f>
        <v>2</v>
      </c>
      <c r="G121">
        <f>MODE(Tabela539[[#This Row],[Rede 3 reticulado 1]],Tabela539[[#This Row],[Rede 3 reticulado 2]],Tabela539[[#This Row],[Rede 3 reticulado 3]])</f>
        <v>2</v>
      </c>
    </row>
    <row r="122" spans="1:7" x14ac:dyDescent="0.25">
      <c r="A122" s="3">
        <v>120</v>
      </c>
      <c r="B122">
        <v>2</v>
      </c>
      <c r="C122">
        <v>3</v>
      </c>
      <c r="D122">
        <v>3</v>
      </c>
      <c r="E122">
        <f>MODE(Tabela539[[#This Row],[Rede 3 reticulado 1]],Tabela539[[#This Row],[Rede 3 reticulado 2]],Tabela539[[#This Row],[Rede 3 reticulado 3]])</f>
        <v>3</v>
      </c>
      <c r="G122">
        <f>MODE(Tabela539[[#This Row],[Rede 3 reticulado 1]],Tabela539[[#This Row],[Rede 3 reticulado 2]],Tabela539[[#This Row],[Rede 3 reticulado 3]])</f>
        <v>3</v>
      </c>
    </row>
    <row r="123" spans="1:7" x14ac:dyDescent="0.25">
      <c r="A123" s="1">
        <v>121</v>
      </c>
      <c r="B123">
        <v>2</v>
      </c>
      <c r="C123">
        <v>2</v>
      </c>
      <c r="D123">
        <v>2</v>
      </c>
      <c r="E123">
        <f>MODE(Tabela539[[#This Row],[Rede 3 reticulado 1]],Tabela539[[#This Row],[Rede 3 reticulado 2]],Tabela539[[#This Row],[Rede 3 reticulado 3]])</f>
        <v>2</v>
      </c>
      <c r="G123">
        <f>MODE(Tabela539[[#This Row],[Rede 3 reticulado 1]],Tabela539[[#This Row],[Rede 3 reticulado 2]],Tabela539[[#This Row],[Rede 3 reticulado 3]])</f>
        <v>2</v>
      </c>
    </row>
    <row r="124" spans="1:7" x14ac:dyDescent="0.25">
      <c r="A124" s="1">
        <v>122</v>
      </c>
      <c r="B124">
        <v>2</v>
      </c>
      <c r="C124">
        <v>2</v>
      </c>
      <c r="D124">
        <v>2</v>
      </c>
      <c r="E124">
        <f>MODE(Tabela539[[#This Row],[Rede 3 reticulado 1]],Tabela539[[#This Row],[Rede 3 reticulado 2]],Tabela539[[#This Row],[Rede 3 reticulado 3]])</f>
        <v>2</v>
      </c>
      <c r="G124">
        <f>MODE(Tabela539[[#This Row],[Rede 3 reticulado 1]],Tabela539[[#This Row],[Rede 3 reticulado 2]],Tabela539[[#This Row],[Rede 3 reticulado 3]])</f>
        <v>2</v>
      </c>
    </row>
    <row r="125" spans="1:7" x14ac:dyDescent="0.25">
      <c r="A125" s="1">
        <v>123</v>
      </c>
      <c r="B125">
        <v>2</v>
      </c>
      <c r="C125">
        <v>2</v>
      </c>
      <c r="D125">
        <v>2</v>
      </c>
      <c r="E125">
        <f>MODE(Tabela539[[#This Row],[Rede 3 reticulado 1]],Tabela539[[#This Row],[Rede 3 reticulado 2]],Tabela539[[#This Row],[Rede 3 reticulado 3]])</f>
        <v>2</v>
      </c>
      <c r="G125">
        <f>MODE(Tabela539[[#This Row],[Rede 3 reticulado 1]],Tabela539[[#This Row],[Rede 3 reticulado 2]],Tabela539[[#This Row],[Rede 3 reticulado 3]])</f>
        <v>2</v>
      </c>
    </row>
    <row r="126" spans="1:7" x14ac:dyDescent="0.25">
      <c r="A126" s="1">
        <v>124</v>
      </c>
      <c r="B126">
        <v>3</v>
      </c>
      <c r="C126">
        <v>3</v>
      </c>
      <c r="D126">
        <v>3</v>
      </c>
      <c r="E126">
        <f>MODE(Tabela539[[#This Row],[Rede 3 reticulado 1]],Tabela539[[#This Row],[Rede 3 reticulado 2]],Tabela539[[#This Row],[Rede 3 reticulado 3]])</f>
        <v>3</v>
      </c>
      <c r="G126">
        <f>MODE(Tabela539[[#This Row],[Rede 3 reticulado 1]],Tabela539[[#This Row],[Rede 3 reticulado 2]],Tabela539[[#This Row],[Rede 3 reticulado 3]])</f>
        <v>3</v>
      </c>
    </row>
    <row r="127" spans="1:7" x14ac:dyDescent="0.25">
      <c r="A127" s="1">
        <v>125</v>
      </c>
      <c r="B127">
        <v>2</v>
      </c>
      <c r="C127">
        <v>2</v>
      </c>
      <c r="D127">
        <v>2</v>
      </c>
      <c r="E127">
        <f>MODE(Tabela539[[#This Row],[Rede 3 reticulado 1]],Tabela539[[#This Row],[Rede 3 reticulado 2]],Tabela539[[#This Row],[Rede 3 reticulado 3]])</f>
        <v>2</v>
      </c>
      <c r="G127">
        <f>MODE(Tabela539[[#This Row],[Rede 3 reticulado 1]],Tabela539[[#This Row],[Rede 3 reticulado 2]],Tabela539[[#This Row],[Rede 3 reticulado 3]])</f>
        <v>2</v>
      </c>
    </row>
    <row r="128" spans="1:7" x14ac:dyDescent="0.25">
      <c r="A128" s="1">
        <v>126</v>
      </c>
      <c r="B128">
        <v>4</v>
      </c>
      <c r="C128">
        <v>3</v>
      </c>
      <c r="D128">
        <v>3</v>
      </c>
      <c r="E128">
        <f>MODE(Tabela539[[#This Row],[Rede 3 reticulado 1]],Tabela539[[#This Row],[Rede 3 reticulado 2]],Tabela539[[#This Row],[Rede 3 reticulado 3]])</f>
        <v>3</v>
      </c>
      <c r="G128">
        <f>MODE(Tabela539[[#This Row],[Rede 3 reticulado 1]],Tabela539[[#This Row],[Rede 3 reticulado 2]],Tabela539[[#This Row],[Rede 3 reticulado 3]])</f>
        <v>3</v>
      </c>
    </row>
    <row r="129" spans="1:7" x14ac:dyDescent="0.25">
      <c r="A129" s="1">
        <v>127</v>
      </c>
      <c r="B129">
        <v>1</v>
      </c>
      <c r="C129">
        <v>2</v>
      </c>
      <c r="D129">
        <v>2</v>
      </c>
      <c r="E129">
        <f>MODE(Tabela539[[#This Row],[Rede 3 reticulado 1]],Tabela539[[#This Row],[Rede 3 reticulado 2]],Tabela539[[#This Row],[Rede 3 reticulado 3]])</f>
        <v>2</v>
      </c>
      <c r="G129">
        <f>MODE(Tabela539[[#This Row],[Rede 3 reticulado 1]],Tabela539[[#This Row],[Rede 3 reticulado 2]],Tabela539[[#This Row],[Rede 3 reticulado 3]])</f>
        <v>2</v>
      </c>
    </row>
    <row r="130" spans="1:7" x14ac:dyDescent="0.25">
      <c r="A130" s="1">
        <v>128</v>
      </c>
      <c r="B130">
        <v>2</v>
      </c>
      <c r="C130">
        <v>2</v>
      </c>
      <c r="D130">
        <v>2</v>
      </c>
      <c r="E130">
        <f>MODE(Tabela539[[#This Row],[Rede 3 reticulado 1]],Tabela539[[#This Row],[Rede 3 reticulado 2]],Tabela539[[#This Row],[Rede 3 reticulado 3]])</f>
        <v>2</v>
      </c>
      <c r="G130">
        <f>MODE(Tabela539[[#This Row],[Rede 3 reticulado 1]],Tabela539[[#This Row],[Rede 3 reticulado 2]],Tabela539[[#This Row],[Rede 3 reticulado 3]])</f>
        <v>2</v>
      </c>
    </row>
    <row r="131" spans="1:7" x14ac:dyDescent="0.25">
      <c r="A131" s="1">
        <v>129</v>
      </c>
      <c r="B131">
        <v>4</v>
      </c>
      <c r="C131">
        <v>3</v>
      </c>
      <c r="D131">
        <v>3</v>
      </c>
      <c r="E131">
        <f>MODE(Tabela539[[#This Row],[Rede 3 reticulado 1]],Tabela539[[#This Row],[Rede 3 reticulado 2]],Tabela539[[#This Row],[Rede 3 reticulado 3]])</f>
        <v>3</v>
      </c>
      <c r="G131">
        <f>MODE(Tabela539[[#This Row],[Rede 3 reticulado 1]],Tabela539[[#This Row],[Rede 3 reticulado 2]],Tabela539[[#This Row],[Rede 3 reticulado 3]])</f>
        <v>3</v>
      </c>
    </row>
    <row r="132" spans="1:7" x14ac:dyDescent="0.25">
      <c r="A132" s="1">
        <v>130</v>
      </c>
      <c r="B132">
        <v>2</v>
      </c>
      <c r="C132">
        <v>4</v>
      </c>
      <c r="D132">
        <v>4</v>
      </c>
      <c r="E132">
        <f>MODE(Tabela539[[#This Row],[Rede 3 reticulado 1]],Tabela539[[#This Row],[Rede 3 reticulado 2]],Tabela539[[#This Row],[Rede 3 reticulado 3]])</f>
        <v>4</v>
      </c>
      <c r="G132">
        <f>MODE(Tabela539[[#This Row],[Rede 3 reticulado 1]],Tabela539[[#This Row],[Rede 3 reticulado 2]],Tabela539[[#This Row],[Rede 3 reticulado 3]])</f>
        <v>4</v>
      </c>
    </row>
    <row r="133" spans="1:7" x14ac:dyDescent="0.25">
      <c r="A133" s="1">
        <v>131</v>
      </c>
      <c r="B133">
        <v>2</v>
      </c>
      <c r="C133">
        <v>2</v>
      </c>
      <c r="D133">
        <v>2</v>
      </c>
      <c r="E133">
        <f>MODE(Tabela539[[#This Row],[Rede 3 reticulado 1]],Tabela539[[#This Row],[Rede 3 reticulado 2]],Tabela539[[#This Row],[Rede 3 reticulado 3]])</f>
        <v>2</v>
      </c>
      <c r="G133">
        <f>MODE(Tabela539[[#This Row],[Rede 3 reticulado 1]],Tabela539[[#This Row],[Rede 3 reticulado 2]],Tabela539[[#This Row],[Rede 3 reticulado 3]])</f>
        <v>2</v>
      </c>
    </row>
    <row r="134" spans="1:7" x14ac:dyDescent="0.25">
      <c r="A134" s="1">
        <v>132</v>
      </c>
      <c r="B134">
        <v>2</v>
      </c>
      <c r="C134">
        <v>2</v>
      </c>
      <c r="D134">
        <v>2</v>
      </c>
      <c r="E134">
        <f>MODE(Tabela539[[#This Row],[Rede 3 reticulado 1]],Tabela539[[#This Row],[Rede 3 reticulado 2]],Tabela539[[#This Row],[Rede 3 reticulado 3]])</f>
        <v>2</v>
      </c>
      <c r="G134">
        <f>MODE(Tabela539[[#This Row],[Rede 3 reticulado 1]],Tabela539[[#This Row],[Rede 3 reticulado 2]],Tabela539[[#This Row],[Rede 3 reticulado 3]])</f>
        <v>2</v>
      </c>
    </row>
    <row r="135" spans="1:7" x14ac:dyDescent="0.25">
      <c r="A135" s="1">
        <v>133</v>
      </c>
      <c r="B135">
        <v>2</v>
      </c>
      <c r="C135">
        <v>3</v>
      </c>
      <c r="D135">
        <v>3</v>
      </c>
      <c r="E135">
        <f>MODE(Tabela539[[#This Row],[Rede 3 reticulado 1]],Tabela539[[#This Row],[Rede 3 reticulado 2]],Tabela539[[#This Row],[Rede 3 reticulado 3]])</f>
        <v>3</v>
      </c>
      <c r="G135">
        <f>MODE(Tabela539[[#This Row],[Rede 3 reticulado 1]],Tabela539[[#This Row],[Rede 3 reticulado 2]],Tabela539[[#This Row],[Rede 3 reticulado 3]])</f>
        <v>3</v>
      </c>
    </row>
    <row r="136" spans="1:7" x14ac:dyDescent="0.25">
      <c r="A136" s="3">
        <v>134</v>
      </c>
      <c r="B136">
        <v>3</v>
      </c>
      <c r="C136">
        <v>3</v>
      </c>
      <c r="D136">
        <v>3</v>
      </c>
      <c r="E136">
        <f>MODE(Tabela539[[#This Row],[Rede 3 reticulado 1]],Tabela539[[#This Row],[Rede 3 reticulado 2]],Tabela539[[#This Row],[Rede 3 reticulado 3]])</f>
        <v>3</v>
      </c>
      <c r="G136">
        <f>MODE(Tabela539[[#This Row],[Rede 3 reticulado 1]],Tabela539[[#This Row],[Rede 3 reticulado 2]],Tabela539[[#This Row],[Rede 3 reticulado 3]])</f>
        <v>3</v>
      </c>
    </row>
    <row r="137" spans="1:7" x14ac:dyDescent="0.25">
      <c r="A137" s="3">
        <v>135</v>
      </c>
      <c r="B137">
        <v>1</v>
      </c>
      <c r="C137">
        <v>1</v>
      </c>
      <c r="D137">
        <v>1</v>
      </c>
      <c r="E137">
        <f>MODE(Tabela539[[#This Row],[Rede 3 reticulado 1]],Tabela539[[#This Row],[Rede 3 reticulado 2]],Tabela539[[#This Row],[Rede 3 reticulado 3]])</f>
        <v>1</v>
      </c>
      <c r="G137">
        <f>MODE(Tabela539[[#This Row],[Rede 3 reticulado 1]],Tabela539[[#This Row],[Rede 3 reticulado 2]],Tabela539[[#This Row],[Rede 3 reticulado 3]])</f>
        <v>1</v>
      </c>
    </row>
    <row r="138" spans="1:7" x14ac:dyDescent="0.25">
      <c r="A138" s="3">
        <v>136</v>
      </c>
      <c r="B138">
        <v>2</v>
      </c>
      <c r="C138">
        <v>2</v>
      </c>
      <c r="D138">
        <v>2</v>
      </c>
      <c r="E138">
        <f>MODE(Tabela539[[#This Row],[Rede 3 reticulado 1]],Tabela539[[#This Row],[Rede 3 reticulado 2]],Tabela539[[#This Row],[Rede 3 reticulado 3]])</f>
        <v>2</v>
      </c>
      <c r="G138">
        <f>MODE(Tabela539[[#This Row],[Rede 3 reticulado 1]],Tabela539[[#This Row],[Rede 3 reticulado 2]],Tabela539[[#This Row],[Rede 3 reticulado 3]])</f>
        <v>2</v>
      </c>
    </row>
    <row r="139" spans="1:7" x14ac:dyDescent="0.25">
      <c r="A139" s="3">
        <v>137</v>
      </c>
      <c r="B139">
        <v>2</v>
      </c>
      <c r="C139">
        <v>3</v>
      </c>
      <c r="D139">
        <v>2</v>
      </c>
      <c r="E139">
        <f>MODE(Tabela539[[#This Row],[Rede 3 reticulado 1]],Tabela539[[#This Row],[Rede 3 reticulado 2]],Tabela539[[#This Row],[Rede 3 reticulado 3]])</f>
        <v>2</v>
      </c>
      <c r="G139">
        <f>MODE(Tabela539[[#This Row],[Rede 3 reticulado 1]],Tabela539[[#This Row],[Rede 3 reticulado 2]],Tabela539[[#This Row],[Rede 3 reticulado 3]])</f>
        <v>2</v>
      </c>
    </row>
    <row r="140" spans="1:7" x14ac:dyDescent="0.25">
      <c r="A140" s="1">
        <v>138</v>
      </c>
      <c r="B140">
        <v>3</v>
      </c>
      <c r="C140">
        <v>2</v>
      </c>
      <c r="D140">
        <v>2</v>
      </c>
      <c r="E140">
        <f>MODE(Tabela539[[#This Row],[Rede 3 reticulado 1]],Tabela539[[#This Row],[Rede 3 reticulado 2]],Tabela539[[#This Row],[Rede 3 reticulado 3]])</f>
        <v>2</v>
      </c>
      <c r="G140">
        <f>MODE(Tabela539[[#This Row],[Rede 3 reticulado 1]],Tabela539[[#This Row],[Rede 3 reticulado 2]],Tabela539[[#This Row],[Rede 3 reticulado 3]])</f>
        <v>2</v>
      </c>
    </row>
    <row r="141" spans="1:7" x14ac:dyDescent="0.25">
      <c r="A141" s="1">
        <v>139</v>
      </c>
      <c r="B141">
        <v>2</v>
      </c>
      <c r="C141">
        <v>2</v>
      </c>
      <c r="D141">
        <v>2</v>
      </c>
      <c r="E141">
        <f>MODE(Tabela539[[#This Row],[Rede 3 reticulado 1]],Tabela539[[#This Row],[Rede 3 reticulado 2]],Tabela539[[#This Row],[Rede 3 reticulado 3]])</f>
        <v>2</v>
      </c>
      <c r="G141">
        <f>MODE(Tabela539[[#This Row],[Rede 3 reticulado 1]],Tabela539[[#This Row],[Rede 3 reticulado 2]],Tabela539[[#This Row],[Rede 3 reticulado 3]])</f>
        <v>2</v>
      </c>
    </row>
    <row r="142" spans="1:7" x14ac:dyDescent="0.25">
      <c r="A142" s="1">
        <v>140</v>
      </c>
      <c r="B142">
        <v>2</v>
      </c>
      <c r="C142">
        <v>2</v>
      </c>
      <c r="D142">
        <v>2</v>
      </c>
      <c r="E142">
        <f>MODE(Tabela539[[#This Row],[Rede 3 reticulado 1]],Tabela539[[#This Row],[Rede 3 reticulado 2]],Tabela539[[#This Row],[Rede 3 reticulado 3]])</f>
        <v>2</v>
      </c>
      <c r="G142">
        <f>MODE(Tabela539[[#This Row],[Rede 3 reticulado 1]],Tabela539[[#This Row],[Rede 3 reticulado 2]],Tabela539[[#This Row],[Rede 3 reticulado 3]])</f>
        <v>2</v>
      </c>
    </row>
    <row r="143" spans="1:7" x14ac:dyDescent="0.25">
      <c r="A143" s="1">
        <v>141</v>
      </c>
      <c r="B143">
        <v>2</v>
      </c>
      <c r="C143">
        <v>2</v>
      </c>
      <c r="D143">
        <v>2</v>
      </c>
      <c r="E143">
        <f>MODE(Tabela539[[#This Row],[Rede 3 reticulado 1]],Tabela539[[#This Row],[Rede 3 reticulado 2]],Tabela539[[#This Row],[Rede 3 reticulado 3]])</f>
        <v>2</v>
      </c>
      <c r="G143">
        <f>MODE(Tabela539[[#This Row],[Rede 3 reticulado 1]],Tabela539[[#This Row],[Rede 3 reticulado 2]],Tabela539[[#This Row],[Rede 3 reticulado 3]])</f>
        <v>2</v>
      </c>
    </row>
    <row r="144" spans="1:7" x14ac:dyDescent="0.25">
      <c r="A144" s="1">
        <v>142</v>
      </c>
      <c r="B144">
        <v>2</v>
      </c>
      <c r="C144">
        <v>2</v>
      </c>
      <c r="D144">
        <v>2</v>
      </c>
      <c r="E144">
        <f>MODE(Tabela539[[#This Row],[Rede 3 reticulado 1]],Tabela539[[#This Row],[Rede 3 reticulado 2]],Tabela539[[#This Row],[Rede 3 reticulado 3]])</f>
        <v>2</v>
      </c>
      <c r="G144">
        <f>MODE(Tabela539[[#This Row],[Rede 3 reticulado 1]],Tabela539[[#This Row],[Rede 3 reticulado 2]],Tabela539[[#This Row],[Rede 3 reticulado 3]])</f>
        <v>2</v>
      </c>
    </row>
    <row r="145" spans="1:7" x14ac:dyDescent="0.25">
      <c r="A145" s="1">
        <v>143</v>
      </c>
      <c r="B145">
        <v>1</v>
      </c>
      <c r="C145">
        <v>2</v>
      </c>
      <c r="D145">
        <v>2</v>
      </c>
      <c r="E145">
        <f>MODE(Tabela539[[#This Row],[Rede 3 reticulado 1]],Tabela539[[#This Row],[Rede 3 reticulado 2]],Tabela539[[#This Row],[Rede 3 reticulado 3]])</f>
        <v>2</v>
      </c>
      <c r="G145">
        <f>MODE(Tabela539[[#This Row],[Rede 3 reticulado 1]],Tabela539[[#This Row],[Rede 3 reticulado 2]],Tabela539[[#This Row],[Rede 3 reticulado 3]])</f>
        <v>2</v>
      </c>
    </row>
    <row r="146" spans="1:7" x14ac:dyDescent="0.25">
      <c r="A146" s="1">
        <v>144</v>
      </c>
      <c r="B146">
        <v>2</v>
      </c>
      <c r="C146">
        <v>2</v>
      </c>
      <c r="D146">
        <v>2</v>
      </c>
      <c r="E146">
        <f>MODE(Tabela539[[#This Row],[Rede 3 reticulado 1]],Tabela539[[#This Row],[Rede 3 reticulado 2]],Tabela539[[#This Row],[Rede 3 reticulado 3]])</f>
        <v>2</v>
      </c>
      <c r="G146">
        <f>MODE(Tabela539[[#This Row],[Rede 3 reticulado 1]],Tabela539[[#This Row],[Rede 3 reticulado 2]],Tabela539[[#This Row],[Rede 3 reticulado 3]])</f>
        <v>2</v>
      </c>
    </row>
    <row r="147" spans="1:7" x14ac:dyDescent="0.25">
      <c r="A147" s="1">
        <v>145</v>
      </c>
      <c r="B147">
        <v>4</v>
      </c>
      <c r="C147">
        <v>3</v>
      </c>
      <c r="D147">
        <v>3</v>
      </c>
      <c r="E147">
        <f>MODE(Tabela539[[#This Row],[Rede 3 reticulado 1]],Tabela539[[#This Row],[Rede 3 reticulado 2]],Tabela539[[#This Row],[Rede 3 reticulado 3]])</f>
        <v>3</v>
      </c>
      <c r="G147">
        <f>MODE(Tabela539[[#This Row],[Rede 3 reticulado 1]],Tabela539[[#This Row],[Rede 3 reticulado 2]],Tabela539[[#This Row],[Rede 3 reticulado 3]])</f>
        <v>3</v>
      </c>
    </row>
    <row r="148" spans="1:7" x14ac:dyDescent="0.25">
      <c r="A148" s="1">
        <v>146</v>
      </c>
      <c r="B148">
        <v>2</v>
      </c>
      <c r="C148">
        <v>2</v>
      </c>
      <c r="D148">
        <v>2</v>
      </c>
      <c r="E148">
        <f>MODE(Tabela539[[#This Row],[Rede 3 reticulado 1]],Tabela539[[#This Row],[Rede 3 reticulado 2]],Tabela539[[#This Row],[Rede 3 reticulado 3]])</f>
        <v>2</v>
      </c>
      <c r="G148">
        <f>MODE(Tabela539[[#This Row],[Rede 3 reticulado 1]],Tabela539[[#This Row],[Rede 3 reticulado 2]],Tabela539[[#This Row],[Rede 3 reticulado 3]])</f>
        <v>2</v>
      </c>
    </row>
    <row r="149" spans="1:7" x14ac:dyDescent="0.25">
      <c r="A149" s="1">
        <v>147</v>
      </c>
      <c r="B149">
        <v>2</v>
      </c>
      <c r="C149">
        <v>2</v>
      </c>
      <c r="D149">
        <v>2</v>
      </c>
      <c r="E149">
        <f>MODE(Tabela539[[#This Row],[Rede 3 reticulado 1]],Tabela539[[#This Row],[Rede 3 reticulado 2]],Tabela539[[#This Row],[Rede 3 reticulado 3]])</f>
        <v>2</v>
      </c>
      <c r="G149">
        <f>MODE(Tabela539[[#This Row],[Rede 3 reticulado 1]],Tabela539[[#This Row],[Rede 3 reticulado 2]],Tabela539[[#This Row],[Rede 3 reticulado 3]])</f>
        <v>2</v>
      </c>
    </row>
    <row r="150" spans="1:7" x14ac:dyDescent="0.25">
      <c r="A150" s="1">
        <v>148</v>
      </c>
      <c r="B150">
        <v>3</v>
      </c>
      <c r="C150">
        <v>3</v>
      </c>
      <c r="D150">
        <v>2</v>
      </c>
      <c r="E150">
        <f>MODE(Tabela539[[#This Row],[Rede 3 reticulado 1]],Tabela539[[#This Row],[Rede 3 reticulado 2]],Tabela539[[#This Row],[Rede 3 reticulado 3]])</f>
        <v>3</v>
      </c>
      <c r="G150">
        <f>MODE(Tabela539[[#This Row],[Rede 3 reticulado 1]],Tabela539[[#This Row],[Rede 3 reticulado 2]],Tabela539[[#This Row],[Rede 3 reticulado 3]])</f>
        <v>3</v>
      </c>
    </row>
    <row r="151" spans="1:7" x14ac:dyDescent="0.25">
      <c r="A151" s="1">
        <v>149</v>
      </c>
      <c r="B151">
        <v>3</v>
      </c>
      <c r="C151">
        <v>4</v>
      </c>
      <c r="D151">
        <v>3</v>
      </c>
      <c r="E151">
        <f>MODE(Tabela539[[#This Row],[Rede 3 reticulado 1]],Tabela539[[#This Row],[Rede 3 reticulado 2]],Tabela539[[#This Row],[Rede 3 reticulado 3]])</f>
        <v>3</v>
      </c>
      <c r="G151">
        <f>MODE(Tabela539[[#This Row],[Rede 3 reticulado 1]],Tabela539[[#This Row],[Rede 3 reticulado 2]],Tabela539[[#This Row],[Rede 3 reticulado 3]])</f>
        <v>3</v>
      </c>
    </row>
    <row r="152" spans="1:7" x14ac:dyDescent="0.25">
      <c r="A152" s="1">
        <v>150</v>
      </c>
      <c r="B152">
        <v>3</v>
      </c>
      <c r="C152">
        <v>3</v>
      </c>
      <c r="D152">
        <v>4</v>
      </c>
      <c r="E152">
        <f>MODE(Tabela539[[#This Row],[Rede 3 reticulado 1]],Tabela539[[#This Row],[Rede 3 reticulado 2]],Tabela539[[#This Row],[Rede 3 reticulado 3]])</f>
        <v>3</v>
      </c>
      <c r="G152">
        <f>MODE(Tabela539[[#This Row],[Rede 3 reticulado 1]],Tabela539[[#This Row],[Rede 3 reticulado 2]],Tabela539[[#This Row],[Rede 3 reticulado 3]])</f>
        <v>3</v>
      </c>
    </row>
    <row r="153" spans="1:7" x14ac:dyDescent="0.25">
      <c r="A153" s="1">
        <v>151</v>
      </c>
      <c r="B153">
        <v>1</v>
      </c>
      <c r="C153">
        <v>1</v>
      </c>
      <c r="D153">
        <v>3</v>
      </c>
      <c r="E153">
        <f>MODE(Tabela539[[#This Row],[Rede 3 reticulado 1]],Tabela539[[#This Row],[Rede 3 reticulado 2]],Tabela539[[#This Row],[Rede 3 reticulado 3]])</f>
        <v>1</v>
      </c>
      <c r="G153">
        <f>MODE(Tabela539[[#This Row],[Rede 3 reticulado 1]],Tabela539[[#This Row],[Rede 3 reticulado 2]],Tabela539[[#This Row],[Rede 3 reticulado 3]])</f>
        <v>1</v>
      </c>
    </row>
    <row r="154" spans="1:7" x14ac:dyDescent="0.25">
      <c r="A154" s="2">
        <v>152</v>
      </c>
      <c r="B154" s="8">
        <v>2</v>
      </c>
      <c r="C154" s="8">
        <v>3</v>
      </c>
      <c r="D154" s="8">
        <v>1</v>
      </c>
      <c r="E154" t="e">
        <f>MODE(Tabela539[[#This Row],[Rede 3 reticulado 1]],Tabela539[[#This Row],[Rede 3 reticulado 2]],Tabela539[[#This Row],[Rede 3 reticulado 3]])</f>
        <v>#N/A</v>
      </c>
      <c r="F154">
        <v>2</v>
      </c>
      <c r="G154">
        <f>MODE(Tabela539[[#This Row],[Rede 3 reticulado 1]],Tabela539[[#This Row],[Rede 3 reticulado 2]],Tabela539[[#This Row],[Rede 3 reticulado 3]],Tabela539[[#This Row],[Rede 3 desempate]])</f>
        <v>2</v>
      </c>
    </row>
    <row r="155" spans="1:7" x14ac:dyDescent="0.25">
      <c r="A155" s="1">
        <v>153</v>
      </c>
      <c r="B155">
        <v>3</v>
      </c>
      <c r="C155">
        <v>3</v>
      </c>
      <c r="D155">
        <v>3</v>
      </c>
      <c r="E155">
        <f>MODE(Tabela539[[#This Row],[Rede 3 reticulado 1]],Tabela539[[#This Row],[Rede 3 reticulado 2]],Tabela539[[#This Row],[Rede 3 reticulado 3]])</f>
        <v>3</v>
      </c>
      <c r="G155">
        <f>MODE(Tabela539[[#This Row],[Rede 3 reticulado 1]],Tabela539[[#This Row],[Rede 3 reticulado 2]],Tabela539[[#This Row],[Rede 3 reticulado 3]])</f>
        <v>3</v>
      </c>
    </row>
    <row r="156" spans="1:7" x14ac:dyDescent="0.25">
      <c r="A156" s="1">
        <v>154</v>
      </c>
      <c r="B156">
        <v>3</v>
      </c>
      <c r="C156">
        <v>3</v>
      </c>
      <c r="D156">
        <v>3</v>
      </c>
      <c r="E156">
        <f>MODE(Tabela539[[#This Row],[Rede 3 reticulado 1]],Tabela539[[#This Row],[Rede 3 reticulado 2]],Tabela539[[#This Row],[Rede 3 reticulado 3]])</f>
        <v>3</v>
      </c>
      <c r="G156">
        <f>MODE(Tabela539[[#This Row],[Rede 3 reticulado 1]],Tabela539[[#This Row],[Rede 3 reticulado 2]],Tabela539[[#This Row],[Rede 3 reticulado 3]])</f>
        <v>3</v>
      </c>
    </row>
    <row r="157" spans="1:7" x14ac:dyDescent="0.25">
      <c r="A157" s="3">
        <v>155</v>
      </c>
      <c r="B157" s="9">
        <v>2</v>
      </c>
      <c r="C157">
        <v>2</v>
      </c>
      <c r="D157">
        <v>2</v>
      </c>
      <c r="E157">
        <f>MODE(Tabela539[[#This Row],[Rede 3 reticulado 1]],Tabela539[[#This Row],[Rede 3 reticulado 2]],Tabela539[[#This Row],[Rede 3 reticulado 3]])</f>
        <v>2</v>
      </c>
      <c r="G157">
        <f>MODE(Tabela539[[#This Row],[Rede 3 reticulado 1]],Tabela539[[#This Row],[Rede 3 reticulado 2]],Tabela539[[#This Row],[Rede 3 reticulado 3]])</f>
        <v>2</v>
      </c>
    </row>
    <row r="158" spans="1:7" x14ac:dyDescent="0.25">
      <c r="A158" s="3">
        <v>156</v>
      </c>
      <c r="B158" s="9">
        <v>3</v>
      </c>
      <c r="C158">
        <v>3</v>
      </c>
      <c r="D158">
        <v>3</v>
      </c>
      <c r="E158">
        <f>MODE(Tabela539[[#This Row],[Rede 3 reticulado 1]],Tabela539[[#This Row],[Rede 3 reticulado 2]],Tabela539[[#This Row],[Rede 3 reticulado 3]])</f>
        <v>3</v>
      </c>
      <c r="G158">
        <f>MODE(Tabela539[[#This Row],[Rede 3 reticulado 1]],Tabela539[[#This Row],[Rede 3 reticulado 2]],Tabela539[[#This Row],[Rede 3 reticulado 3]])</f>
        <v>3</v>
      </c>
    </row>
    <row r="159" spans="1:7" x14ac:dyDescent="0.25">
      <c r="A159" s="3">
        <v>157</v>
      </c>
      <c r="B159" s="9">
        <v>3</v>
      </c>
      <c r="C159">
        <v>3</v>
      </c>
      <c r="D159">
        <v>3</v>
      </c>
      <c r="E159">
        <f>MODE(Tabela539[[#This Row],[Rede 3 reticulado 1]],Tabela539[[#This Row],[Rede 3 reticulado 2]],Tabela539[[#This Row],[Rede 3 reticulado 3]])</f>
        <v>3</v>
      </c>
      <c r="G159">
        <f>MODE(Tabela539[[#This Row],[Rede 3 reticulado 1]],Tabela539[[#This Row],[Rede 3 reticulado 2]],Tabela539[[#This Row],[Rede 3 reticulado 3]])</f>
        <v>3</v>
      </c>
    </row>
    <row r="160" spans="1:7" x14ac:dyDescent="0.25">
      <c r="A160" s="3">
        <v>158</v>
      </c>
      <c r="B160" s="9">
        <v>3</v>
      </c>
      <c r="C160">
        <v>3</v>
      </c>
      <c r="D160">
        <v>3</v>
      </c>
      <c r="E160">
        <f>MODE(Tabela539[[#This Row],[Rede 3 reticulado 1]],Tabela539[[#This Row],[Rede 3 reticulado 2]],Tabela539[[#This Row],[Rede 3 reticulado 3]])</f>
        <v>3</v>
      </c>
      <c r="G160">
        <f>MODE(Tabela539[[#This Row],[Rede 3 reticulado 1]],Tabela539[[#This Row],[Rede 3 reticulado 2]],Tabela539[[#This Row],[Rede 3 reticulado 3]])</f>
        <v>3</v>
      </c>
    </row>
    <row r="161" spans="1:7" x14ac:dyDescent="0.25">
      <c r="A161" s="3">
        <v>159</v>
      </c>
      <c r="B161" s="9">
        <v>1</v>
      </c>
      <c r="C161">
        <v>2</v>
      </c>
      <c r="D161">
        <v>2</v>
      </c>
      <c r="E161">
        <f>MODE(Tabela539[[#This Row],[Rede 3 reticulado 1]],Tabela539[[#This Row],[Rede 3 reticulado 2]],Tabela539[[#This Row],[Rede 3 reticulado 3]])</f>
        <v>2</v>
      </c>
      <c r="G161">
        <f>MODE(Tabela539[[#This Row],[Rede 3 reticulado 1]],Tabela539[[#This Row],[Rede 3 reticulado 2]],Tabela539[[#This Row],[Rede 3 reticulado 3]])</f>
        <v>2</v>
      </c>
    </row>
    <row r="162" spans="1:7" x14ac:dyDescent="0.25">
      <c r="A162" s="3">
        <v>160</v>
      </c>
      <c r="B162" s="9">
        <v>2</v>
      </c>
      <c r="C162">
        <v>2</v>
      </c>
      <c r="D162">
        <v>2</v>
      </c>
      <c r="E162">
        <f>MODE(Tabela539[[#This Row],[Rede 3 reticulado 1]],Tabela539[[#This Row],[Rede 3 reticulado 2]],Tabela539[[#This Row],[Rede 3 reticulado 3]])</f>
        <v>2</v>
      </c>
      <c r="G162">
        <f>MODE(Tabela539[[#This Row],[Rede 3 reticulado 1]],Tabela539[[#This Row],[Rede 3 reticulado 2]],Tabela539[[#This Row],[Rede 3 reticulado 3]])</f>
        <v>2</v>
      </c>
    </row>
    <row r="163" spans="1:7" x14ac:dyDescent="0.25">
      <c r="A163" s="1">
        <v>161</v>
      </c>
      <c r="B163">
        <v>2</v>
      </c>
      <c r="C163">
        <v>2</v>
      </c>
      <c r="D163">
        <v>2</v>
      </c>
      <c r="E163">
        <f>MODE(Tabela539[[#This Row],[Rede 3 reticulado 1]],Tabela539[[#This Row],[Rede 3 reticulado 2]],Tabela539[[#This Row],[Rede 3 reticulado 3]])</f>
        <v>2</v>
      </c>
      <c r="G163">
        <f>MODE(Tabela539[[#This Row],[Rede 3 reticulado 1]],Tabela539[[#This Row],[Rede 3 reticulado 2]],Tabela539[[#This Row],[Rede 3 reticulado 3]])</f>
        <v>2</v>
      </c>
    </row>
    <row r="164" spans="1:7" x14ac:dyDescent="0.25">
      <c r="A164" s="1">
        <v>162</v>
      </c>
      <c r="B164">
        <v>2</v>
      </c>
      <c r="C164">
        <v>2</v>
      </c>
      <c r="D164">
        <v>2</v>
      </c>
      <c r="E164">
        <f>MODE(Tabela539[[#This Row],[Rede 3 reticulado 1]],Tabela539[[#This Row],[Rede 3 reticulado 2]],Tabela539[[#This Row],[Rede 3 reticulado 3]])</f>
        <v>2</v>
      </c>
      <c r="G164">
        <f>MODE(Tabela539[[#This Row],[Rede 3 reticulado 1]],Tabela539[[#This Row],[Rede 3 reticulado 2]],Tabela539[[#This Row],[Rede 3 reticulado 3]])</f>
        <v>2</v>
      </c>
    </row>
    <row r="165" spans="1:7" x14ac:dyDescent="0.25">
      <c r="A165" s="1">
        <v>163</v>
      </c>
      <c r="B165">
        <v>2</v>
      </c>
      <c r="C165">
        <v>2</v>
      </c>
      <c r="D165">
        <v>2</v>
      </c>
      <c r="E165">
        <f>MODE(Tabela539[[#This Row],[Rede 3 reticulado 1]],Tabela539[[#This Row],[Rede 3 reticulado 2]],Tabela539[[#This Row],[Rede 3 reticulado 3]])</f>
        <v>2</v>
      </c>
      <c r="G165">
        <f>MODE(Tabela539[[#This Row],[Rede 3 reticulado 1]],Tabela539[[#This Row],[Rede 3 reticulado 2]],Tabela539[[#This Row],[Rede 3 reticulado 3]])</f>
        <v>2</v>
      </c>
    </row>
    <row r="166" spans="1:7" x14ac:dyDescent="0.25">
      <c r="A166" s="1">
        <v>164</v>
      </c>
      <c r="B166">
        <v>3</v>
      </c>
      <c r="C166">
        <v>3</v>
      </c>
      <c r="D166">
        <v>3</v>
      </c>
      <c r="E166">
        <f>MODE(Tabela539[[#This Row],[Rede 3 reticulado 1]],Tabela539[[#This Row],[Rede 3 reticulado 2]],Tabela539[[#This Row],[Rede 3 reticulado 3]])</f>
        <v>3</v>
      </c>
      <c r="G166">
        <f>MODE(Tabela539[[#This Row],[Rede 3 reticulado 1]],Tabela539[[#This Row],[Rede 3 reticulado 2]],Tabela539[[#This Row],[Rede 3 reticulado 3]])</f>
        <v>3</v>
      </c>
    </row>
    <row r="167" spans="1:7" x14ac:dyDescent="0.25">
      <c r="A167" s="1">
        <v>165</v>
      </c>
      <c r="B167">
        <v>3</v>
      </c>
      <c r="C167">
        <v>3</v>
      </c>
      <c r="D167">
        <v>3</v>
      </c>
      <c r="E167">
        <f>MODE(Tabela539[[#This Row],[Rede 3 reticulado 1]],Tabela539[[#This Row],[Rede 3 reticulado 2]],Tabela539[[#This Row],[Rede 3 reticulado 3]])</f>
        <v>3</v>
      </c>
      <c r="G167">
        <f>MODE(Tabela539[[#This Row],[Rede 3 reticulado 1]],Tabela539[[#This Row],[Rede 3 reticulado 2]],Tabela539[[#This Row],[Rede 3 reticulado 3]])</f>
        <v>3</v>
      </c>
    </row>
    <row r="168" spans="1:7" x14ac:dyDescent="0.25">
      <c r="A168" s="1">
        <v>166</v>
      </c>
      <c r="B168">
        <v>3</v>
      </c>
      <c r="C168">
        <v>3</v>
      </c>
      <c r="D168">
        <v>3</v>
      </c>
      <c r="E168">
        <f>MODE(Tabela539[[#This Row],[Rede 3 reticulado 1]],Tabela539[[#This Row],[Rede 3 reticulado 2]],Tabela539[[#This Row],[Rede 3 reticulado 3]])</f>
        <v>3</v>
      </c>
      <c r="G168">
        <f>MODE(Tabela539[[#This Row],[Rede 3 reticulado 1]],Tabela539[[#This Row],[Rede 3 reticulado 2]],Tabela539[[#This Row],[Rede 3 reticulado 3]])</f>
        <v>3</v>
      </c>
    </row>
    <row r="169" spans="1:7" x14ac:dyDescent="0.25">
      <c r="A169" s="1">
        <v>167</v>
      </c>
      <c r="B169">
        <v>1</v>
      </c>
      <c r="C169">
        <v>2</v>
      </c>
      <c r="D169">
        <v>2</v>
      </c>
      <c r="E169">
        <f>MODE(Tabela539[[#This Row],[Rede 3 reticulado 1]],Tabela539[[#This Row],[Rede 3 reticulado 2]],Tabela539[[#This Row],[Rede 3 reticulado 3]])</f>
        <v>2</v>
      </c>
      <c r="G169">
        <f>MODE(Tabela539[[#This Row],[Rede 3 reticulado 1]],Tabela539[[#This Row],[Rede 3 reticulado 2]],Tabela539[[#This Row],[Rede 3 reticulado 3]])</f>
        <v>2</v>
      </c>
    </row>
    <row r="170" spans="1:7" x14ac:dyDescent="0.25">
      <c r="A170" s="1">
        <v>168</v>
      </c>
      <c r="B170">
        <v>2</v>
      </c>
      <c r="C170">
        <v>2</v>
      </c>
      <c r="D170">
        <v>2</v>
      </c>
      <c r="E170">
        <f>MODE(Tabela539[[#This Row],[Rede 3 reticulado 1]],Tabela539[[#This Row],[Rede 3 reticulado 2]],Tabela539[[#This Row],[Rede 3 reticulado 3]])</f>
        <v>2</v>
      </c>
      <c r="G170">
        <f>MODE(Tabela539[[#This Row],[Rede 3 reticulado 1]],Tabela539[[#This Row],[Rede 3 reticulado 2]],Tabela539[[#This Row],[Rede 3 reticulado 3]])</f>
        <v>2</v>
      </c>
    </row>
    <row r="171" spans="1:7" x14ac:dyDescent="0.25">
      <c r="A171" s="1">
        <v>169</v>
      </c>
      <c r="B171">
        <v>3</v>
      </c>
      <c r="C171">
        <v>3</v>
      </c>
      <c r="D171">
        <v>3</v>
      </c>
      <c r="E171">
        <f>MODE(Tabela539[[#This Row],[Rede 3 reticulado 1]],Tabela539[[#This Row],[Rede 3 reticulado 2]],Tabela539[[#This Row],[Rede 3 reticulado 3]])</f>
        <v>3</v>
      </c>
      <c r="G171">
        <f>MODE(Tabela539[[#This Row],[Rede 3 reticulado 1]],Tabela539[[#This Row],[Rede 3 reticulado 2]],Tabela539[[#This Row],[Rede 3 reticulado 3]])</f>
        <v>3</v>
      </c>
    </row>
    <row r="172" spans="1:7" x14ac:dyDescent="0.25">
      <c r="A172" s="1">
        <v>170</v>
      </c>
      <c r="B172">
        <v>2</v>
      </c>
      <c r="C172">
        <v>3</v>
      </c>
      <c r="D172">
        <v>3</v>
      </c>
      <c r="E172">
        <f>MODE(Tabela539[[#This Row],[Rede 3 reticulado 1]],Tabela539[[#This Row],[Rede 3 reticulado 2]],Tabela539[[#This Row],[Rede 3 reticulado 3]])</f>
        <v>3</v>
      </c>
      <c r="G172">
        <f>MODE(Tabela539[[#This Row],[Rede 3 reticulado 1]],Tabela539[[#This Row],[Rede 3 reticulado 2]],Tabela539[[#This Row],[Rede 3 reticulado 3]])</f>
        <v>3</v>
      </c>
    </row>
    <row r="173" spans="1:7" x14ac:dyDescent="0.25">
      <c r="A173" s="1">
        <v>171</v>
      </c>
      <c r="B173">
        <v>2</v>
      </c>
      <c r="C173">
        <v>2</v>
      </c>
      <c r="D173">
        <v>2</v>
      </c>
      <c r="E173">
        <f>MODE(Tabela539[[#This Row],[Rede 3 reticulado 1]],Tabela539[[#This Row],[Rede 3 reticulado 2]],Tabela539[[#This Row],[Rede 3 reticulado 3]])</f>
        <v>2</v>
      </c>
      <c r="G173">
        <f>MODE(Tabela539[[#This Row],[Rede 3 reticulado 1]],Tabela539[[#This Row],[Rede 3 reticulado 2]],Tabela539[[#This Row],[Rede 3 reticulado 3]])</f>
        <v>2</v>
      </c>
    </row>
    <row r="174" spans="1:7" x14ac:dyDescent="0.25">
      <c r="A174" s="1">
        <v>172</v>
      </c>
      <c r="B174">
        <v>2</v>
      </c>
      <c r="C174">
        <v>2</v>
      </c>
      <c r="D174">
        <v>2</v>
      </c>
      <c r="E174">
        <f>MODE(Tabela539[[#This Row],[Rede 3 reticulado 1]],Tabela539[[#This Row],[Rede 3 reticulado 2]],Tabela539[[#This Row],[Rede 3 reticulado 3]])</f>
        <v>2</v>
      </c>
      <c r="G174">
        <f>MODE(Tabela539[[#This Row],[Rede 3 reticulado 1]],Tabela539[[#This Row],[Rede 3 reticulado 2]],Tabela539[[#This Row],[Rede 3 reticulado 3]])</f>
        <v>2</v>
      </c>
    </row>
    <row r="175" spans="1:7" x14ac:dyDescent="0.25">
      <c r="A175" s="1">
        <v>173</v>
      </c>
      <c r="B175">
        <v>3</v>
      </c>
      <c r="C175">
        <v>3</v>
      </c>
      <c r="D175">
        <v>3</v>
      </c>
      <c r="E175">
        <f>MODE(Tabela539[[#This Row],[Rede 3 reticulado 1]],Tabela539[[#This Row],[Rede 3 reticulado 2]],Tabela539[[#This Row],[Rede 3 reticulado 3]])</f>
        <v>3</v>
      </c>
      <c r="G175">
        <f>MODE(Tabela539[[#This Row],[Rede 3 reticulado 1]],Tabela539[[#This Row],[Rede 3 reticulado 2]],Tabela539[[#This Row],[Rede 3 reticulado 3]])</f>
        <v>3</v>
      </c>
    </row>
    <row r="176" spans="1:7" x14ac:dyDescent="0.25">
      <c r="A176" s="1">
        <v>174</v>
      </c>
      <c r="B176">
        <v>2</v>
      </c>
      <c r="C176">
        <v>2</v>
      </c>
      <c r="D176">
        <v>2</v>
      </c>
      <c r="E176">
        <f>MODE(Tabela539[[#This Row],[Rede 3 reticulado 1]],Tabela539[[#This Row],[Rede 3 reticulado 2]],Tabela539[[#This Row],[Rede 3 reticulado 3]])</f>
        <v>2</v>
      </c>
      <c r="G176">
        <f>MODE(Tabela539[[#This Row],[Rede 3 reticulado 1]],Tabela539[[#This Row],[Rede 3 reticulado 2]],Tabela539[[#This Row],[Rede 3 reticulado 3]])</f>
        <v>2</v>
      </c>
    </row>
    <row r="177" spans="1:7" x14ac:dyDescent="0.25">
      <c r="A177" s="1">
        <v>175</v>
      </c>
      <c r="B177">
        <v>1</v>
      </c>
      <c r="C177">
        <v>2</v>
      </c>
      <c r="D177">
        <v>2</v>
      </c>
      <c r="E177">
        <f>MODE(Tabela539[[#This Row],[Rede 3 reticulado 1]],Tabela539[[#This Row],[Rede 3 reticulado 2]],Tabela539[[#This Row],[Rede 3 reticulado 3]])</f>
        <v>2</v>
      </c>
      <c r="G177">
        <f>MODE(Tabela539[[#This Row],[Rede 3 reticulado 1]],Tabela539[[#This Row],[Rede 3 reticulado 2]],Tabela539[[#This Row],[Rede 3 reticulado 3]])</f>
        <v>2</v>
      </c>
    </row>
    <row r="178" spans="1:7" x14ac:dyDescent="0.25">
      <c r="A178" s="1">
        <v>176</v>
      </c>
      <c r="B178">
        <v>2</v>
      </c>
      <c r="C178">
        <v>2</v>
      </c>
      <c r="D178">
        <v>2</v>
      </c>
      <c r="E178">
        <f>MODE(Tabela539[[#This Row],[Rede 3 reticulado 1]],Tabela539[[#This Row],[Rede 3 reticulado 2]],Tabela539[[#This Row],[Rede 3 reticulado 3]])</f>
        <v>2</v>
      </c>
      <c r="G178">
        <f>MODE(Tabela539[[#This Row],[Rede 3 reticulado 1]],Tabela539[[#This Row],[Rede 3 reticulado 2]],Tabela539[[#This Row],[Rede 3 reticulado 3]])</f>
        <v>2</v>
      </c>
    </row>
    <row r="179" spans="1:7" x14ac:dyDescent="0.25">
      <c r="A179" s="1">
        <v>177</v>
      </c>
      <c r="B179">
        <v>2</v>
      </c>
      <c r="C179">
        <v>2</v>
      </c>
      <c r="D179">
        <v>2</v>
      </c>
      <c r="E179">
        <f>MODE(Tabela539[[#This Row],[Rede 3 reticulado 1]],Tabela539[[#This Row],[Rede 3 reticulado 2]],Tabela539[[#This Row],[Rede 3 reticulado 3]])</f>
        <v>2</v>
      </c>
      <c r="G179">
        <f>MODE(Tabela539[[#This Row],[Rede 3 reticulado 1]],Tabela539[[#This Row],[Rede 3 reticulado 2]],Tabela539[[#This Row],[Rede 3 reticulado 3]])</f>
        <v>2</v>
      </c>
    </row>
    <row r="180" spans="1:7" x14ac:dyDescent="0.25">
      <c r="A180" s="1">
        <v>178</v>
      </c>
      <c r="B180">
        <v>2</v>
      </c>
      <c r="C180">
        <v>2</v>
      </c>
      <c r="D180">
        <v>2</v>
      </c>
      <c r="E180">
        <f>MODE(Tabela539[[#This Row],[Rede 3 reticulado 1]],Tabela539[[#This Row],[Rede 3 reticulado 2]],Tabela539[[#This Row],[Rede 3 reticulado 3]])</f>
        <v>2</v>
      </c>
      <c r="G180">
        <f>MODE(Tabela539[[#This Row],[Rede 3 reticulado 1]],Tabela539[[#This Row],[Rede 3 reticulado 2]],Tabela539[[#This Row],[Rede 3 reticulado 3]])</f>
        <v>2</v>
      </c>
    </row>
    <row r="181" spans="1:7" x14ac:dyDescent="0.25">
      <c r="A181" s="1">
        <v>179</v>
      </c>
      <c r="B181">
        <v>2</v>
      </c>
      <c r="C181">
        <v>3</v>
      </c>
      <c r="D181">
        <v>3</v>
      </c>
      <c r="E181">
        <f>MODE(Tabela539[[#This Row],[Rede 3 reticulado 1]],Tabela539[[#This Row],[Rede 3 reticulado 2]],Tabela539[[#This Row],[Rede 3 reticulado 3]])</f>
        <v>3</v>
      </c>
      <c r="G181">
        <f>MODE(Tabela539[[#This Row],[Rede 3 reticulado 1]],Tabela539[[#This Row],[Rede 3 reticulado 2]],Tabela539[[#This Row],[Rede 3 reticulado 3]])</f>
        <v>3</v>
      </c>
    </row>
    <row r="182" spans="1:7" x14ac:dyDescent="0.25">
      <c r="A182" s="1">
        <v>180</v>
      </c>
      <c r="B182">
        <v>2</v>
      </c>
      <c r="C182">
        <v>2</v>
      </c>
      <c r="D182">
        <v>3</v>
      </c>
      <c r="E182">
        <f>MODE(Tabela539[[#This Row],[Rede 3 reticulado 1]],Tabela539[[#This Row],[Rede 3 reticulado 2]],Tabela539[[#This Row],[Rede 3 reticulado 3]])</f>
        <v>2</v>
      </c>
      <c r="G182">
        <f>MODE(Tabela539[[#This Row],[Rede 3 reticulado 1]],Tabela539[[#This Row],[Rede 3 reticulado 2]],Tabela539[[#This Row],[Rede 3 reticulado 3]])</f>
        <v>2</v>
      </c>
    </row>
    <row r="183" spans="1:7" x14ac:dyDescent="0.25">
      <c r="A183" s="1">
        <v>181</v>
      </c>
      <c r="B183">
        <v>1</v>
      </c>
      <c r="C183">
        <v>2</v>
      </c>
      <c r="D183">
        <v>2</v>
      </c>
      <c r="E183">
        <f>MODE(Tabela539[[#This Row],[Rede 3 reticulado 1]],Tabela539[[#This Row],[Rede 3 reticulado 2]],Tabela539[[#This Row],[Rede 3 reticulado 3]])</f>
        <v>2</v>
      </c>
      <c r="G183">
        <f>MODE(Tabela539[[#This Row],[Rede 3 reticulado 1]],Tabela539[[#This Row],[Rede 3 reticulado 2]],Tabela539[[#This Row],[Rede 3 reticulado 3]])</f>
        <v>2</v>
      </c>
    </row>
    <row r="184" spans="1:7" x14ac:dyDescent="0.25">
      <c r="A184" s="1">
        <v>182</v>
      </c>
      <c r="B184">
        <v>2</v>
      </c>
      <c r="C184">
        <v>2</v>
      </c>
      <c r="D184">
        <v>2</v>
      </c>
      <c r="E184">
        <f>MODE(Tabela539[[#This Row],[Rede 3 reticulado 1]],Tabela539[[#This Row],[Rede 3 reticulado 2]],Tabela539[[#This Row],[Rede 3 reticulado 3]])</f>
        <v>2</v>
      </c>
      <c r="G184">
        <f>MODE(Tabela539[[#This Row],[Rede 3 reticulado 1]],Tabela539[[#This Row],[Rede 3 reticulado 2]],Tabela539[[#This Row],[Rede 3 reticulado 3]])</f>
        <v>2</v>
      </c>
    </row>
    <row r="185" spans="1:7" x14ac:dyDescent="0.25">
      <c r="A185" s="2">
        <v>183</v>
      </c>
      <c r="B185" s="8">
        <v>1</v>
      </c>
      <c r="C185" s="8">
        <v>2</v>
      </c>
      <c r="D185" s="8">
        <v>4</v>
      </c>
      <c r="E185" t="e">
        <f>MODE(Tabela539[[#This Row],[Rede 3 reticulado 1]],Tabela539[[#This Row],[Rede 3 reticulado 2]],Tabela539[[#This Row],[Rede 3 reticulado 3]])</f>
        <v>#N/A</v>
      </c>
      <c r="F185">
        <v>1</v>
      </c>
      <c r="G185">
        <f>MODE(Tabela539[[#This Row],[Rede 3 reticulado 1]],Tabela539[[#This Row],[Rede 3 reticulado 2]],Tabela539[[#This Row],[Rede 3 reticulado 3]],Tabela539[[#This Row],[Rede 3 desempate]])</f>
        <v>1</v>
      </c>
    </row>
    <row r="186" spans="1:7" x14ac:dyDescent="0.25">
      <c r="A186" s="1">
        <v>184</v>
      </c>
      <c r="B186">
        <v>2</v>
      </c>
      <c r="C186">
        <v>2</v>
      </c>
      <c r="D186">
        <v>2</v>
      </c>
      <c r="E186">
        <f>MODE(Tabela539[[#This Row],[Rede 3 reticulado 1]],Tabela539[[#This Row],[Rede 3 reticulado 2]],Tabela539[[#This Row],[Rede 3 reticulado 3]])</f>
        <v>2</v>
      </c>
      <c r="G186">
        <f>MODE(Tabela539[[#This Row],[Rede 3 reticulado 1]],Tabela539[[#This Row],[Rede 3 reticulado 2]],Tabela539[[#This Row],[Rede 3 reticulado 3]])</f>
        <v>2</v>
      </c>
    </row>
    <row r="187" spans="1:7" x14ac:dyDescent="0.25">
      <c r="A187" s="1">
        <v>185</v>
      </c>
      <c r="B187">
        <v>2</v>
      </c>
      <c r="C187">
        <v>2</v>
      </c>
      <c r="D187">
        <v>2</v>
      </c>
      <c r="E187">
        <f>MODE(Tabela539[[#This Row],[Rede 3 reticulado 1]],Tabela539[[#This Row],[Rede 3 reticulado 2]],Tabela539[[#This Row],[Rede 3 reticulado 3]])</f>
        <v>2</v>
      </c>
      <c r="G187">
        <f>MODE(Tabela539[[#This Row],[Rede 3 reticulado 1]],Tabela539[[#This Row],[Rede 3 reticulado 2]],Tabela539[[#This Row],[Rede 3 reticulado 3]])</f>
        <v>2</v>
      </c>
    </row>
    <row r="188" spans="1:7" x14ac:dyDescent="0.25">
      <c r="A188" s="1">
        <v>186</v>
      </c>
      <c r="B188">
        <v>2</v>
      </c>
      <c r="C188">
        <v>2</v>
      </c>
      <c r="D188">
        <v>2</v>
      </c>
      <c r="E188">
        <f>MODE(Tabela539[[#This Row],[Rede 3 reticulado 1]],Tabela539[[#This Row],[Rede 3 reticulado 2]],Tabela539[[#This Row],[Rede 3 reticulado 3]])</f>
        <v>2</v>
      </c>
      <c r="G188">
        <f>MODE(Tabela539[[#This Row],[Rede 3 reticulado 1]],Tabela539[[#This Row],[Rede 3 reticulado 2]],Tabela539[[#This Row],[Rede 3 reticulado 3]])</f>
        <v>2</v>
      </c>
    </row>
    <row r="189" spans="1:7" x14ac:dyDescent="0.25">
      <c r="A189" s="1">
        <v>187</v>
      </c>
      <c r="B189">
        <v>2</v>
      </c>
      <c r="C189">
        <v>3</v>
      </c>
      <c r="D189">
        <v>3</v>
      </c>
      <c r="E189">
        <f>MODE(Tabela539[[#This Row],[Rede 3 reticulado 1]],Tabela539[[#This Row],[Rede 3 reticulado 2]],Tabela539[[#This Row],[Rede 3 reticulado 3]])</f>
        <v>3</v>
      </c>
      <c r="G189">
        <f>MODE(Tabela539[[#This Row],[Rede 3 reticulado 1]],Tabela539[[#This Row],[Rede 3 reticulado 2]],Tabela539[[#This Row],[Rede 3 reticulado 3]])</f>
        <v>3</v>
      </c>
    </row>
    <row r="190" spans="1:7" x14ac:dyDescent="0.25">
      <c r="A190" s="1">
        <v>188</v>
      </c>
      <c r="B190">
        <v>2</v>
      </c>
      <c r="C190">
        <v>2</v>
      </c>
      <c r="D190">
        <v>2</v>
      </c>
      <c r="E190">
        <f>MODE(Tabela539[[#This Row],[Rede 3 reticulado 1]],Tabela539[[#This Row],[Rede 3 reticulado 2]],Tabela539[[#This Row],[Rede 3 reticulado 3]])</f>
        <v>2</v>
      </c>
      <c r="G190">
        <f>MODE(Tabela539[[#This Row],[Rede 3 reticulado 1]],Tabela539[[#This Row],[Rede 3 reticulado 2]],Tabela539[[#This Row],[Rede 3 reticulado 3]])</f>
        <v>2</v>
      </c>
    </row>
    <row r="191" spans="1:7" x14ac:dyDescent="0.25">
      <c r="A191" s="1">
        <v>189</v>
      </c>
      <c r="B191">
        <v>2</v>
      </c>
      <c r="C191">
        <v>2</v>
      </c>
      <c r="D191">
        <v>3</v>
      </c>
      <c r="E191">
        <f>MODE(Tabela539[[#This Row],[Rede 3 reticulado 1]],Tabela539[[#This Row],[Rede 3 reticulado 2]],Tabela539[[#This Row],[Rede 3 reticulado 3]])</f>
        <v>2</v>
      </c>
      <c r="G191">
        <f>MODE(Tabela539[[#This Row],[Rede 3 reticulado 1]],Tabela539[[#This Row],[Rede 3 reticulado 2]],Tabela539[[#This Row],[Rede 3 reticulado 3]])</f>
        <v>2</v>
      </c>
    </row>
    <row r="192" spans="1:7" x14ac:dyDescent="0.25">
      <c r="A192" s="1">
        <v>190</v>
      </c>
      <c r="B192">
        <v>4</v>
      </c>
      <c r="C192">
        <v>2</v>
      </c>
      <c r="D192">
        <v>2</v>
      </c>
      <c r="E192">
        <f>MODE(Tabela539[[#This Row],[Rede 3 reticulado 1]],Tabela539[[#This Row],[Rede 3 reticulado 2]],Tabela539[[#This Row],[Rede 3 reticulado 3]])</f>
        <v>2</v>
      </c>
      <c r="G192">
        <f>MODE(Tabela539[[#This Row],[Rede 3 reticulado 1]],Tabela539[[#This Row],[Rede 3 reticulado 2]],Tabela539[[#This Row],[Rede 3 reticulado 3]])</f>
        <v>2</v>
      </c>
    </row>
    <row r="193" spans="1:7" x14ac:dyDescent="0.25">
      <c r="A193" s="1">
        <v>191</v>
      </c>
      <c r="B193">
        <v>1</v>
      </c>
      <c r="C193">
        <v>2</v>
      </c>
      <c r="D193">
        <v>2</v>
      </c>
      <c r="E193">
        <f>MODE(Tabela539[[#This Row],[Rede 3 reticulado 1]],Tabela539[[#This Row],[Rede 3 reticulado 2]],Tabela539[[#This Row],[Rede 3 reticulado 3]])</f>
        <v>2</v>
      </c>
      <c r="G193">
        <f>MODE(Tabela539[[#This Row],[Rede 3 reticulado 1]],Tabela539[[#This Row],[Rede 3 reticulado 2]],Tabela539[[#This Row],[Rede 3 reticulado 3]])</f>
        <v>2</v>
      </c>
    </row>
    <row r="194" spans="1:7" x14ac:dyDescent="0.25">
      <c r="A194" s="1">
        <v>192</v>
      </c>
      <c r="B194">
        <v>2</v>
      </c>
      <c r="C194">
        <v>2</v>
      </c>
      <c r="D194">
        <v>2</v>
      </c>
      <c r="E194">
        <f>MODE(Tabela539[[#This Row],[Rede 3 reticulado 1]],Tabela539[[#This Row],[Rede 3 reticulado 2]],Tabela539[[#This Row],[Rede 3 reticulado 3]])</f>
        <v>2</v>
      </c>
      <c r="G194">
        <f>MODE(Tabela539[[#This Row],[Rede 3 reticulado 1]],Tabela539[[#This Row],[Rede 3 reticulado 2]],Tabela539[[#This Row],[Rede 3 reticulado 3]])</f>
        <v>2</v>
      </c>
    </row>
    <row r="195" spans="1:7" x14ac:dyDescent="0.25">
      <c r="A195" s="1">
        <v>193</v>
      </c>
      <c r="B195">
        <v>3</v>
      </c>
      <c r="C195">
        <v>2</v>
      </c>
      <c r="D195">
        <v>2</v>
      </c>
      <c r="E195">
        <f>MODE(Tabela539[[#This Row],[Rede 3 reticulado 1]],Tabela539[[#This Row],[Rede 3 reticulado 2]],Tabela539[[#This Row],[Rede 3 reticulado 3]])</f>
        <v>2</v>
      </c>
      <c r="G195">
        <f>MODE(Tabela539[[#This Row],[Rede 3 reticulado 1]],Tabela539[[#This Row],[Rede 3 reticulado 2]],Tabela539[[#This Row],[Rede 3 reticulado 3]])</f>
        <v>2</v>
      </c>
    </row>
    <row r="196" spans="1:7" x14ac:dyDescent="0.25">
      <c r="A196" s="1">
        <v>194</v>
      </c>
      <c r="B196">
        <v>2</v>
      </c>
      <c r="C196">
        <v>2</v>
      </c>
      <c r="D196">
        <v>2</v>
      </c>
      <c r="E196">
        <f>MODE(Tabela539[[#This Row],[Rede 3 reticulado 1]],Tabela539[[#This Row],[Rede 3 reticulado 2]],Tabela539[[#This Row],[Rede 3 reticulado 3]])</f>
        <v>2</v>
      </c>
      <c r="G196">
        <f>MODE(Tabela539[[#This Row],[Rede 3 reticulado 1]],Tabela539[[#This Row],[Rede 3 reticulado 2]],Tabela539[[#This Row],[Rede 3 reticulado 3]])</f>
        <v>2</v>
      </c>
    </row>
    <row r="197" spans="1:7" x14ac:dyDescent="0.25">
      <c r="A197" s="1">
        <v>195</v>
      </c>
      <c r="B197">
        <v>2</v>
      </c>
      <c r="C197">
        <v>2</v>
      </c>
      <c r="D197">
        <v>2</v>
      </c>
      <c r="E197">
        <f>MODE(Tabela539[[#This Row],[Rede 3 reticulado 1]],Tabela539[[#This Row],[Rede 3 reticulado 2]],Tabela539[[#This Row],[Rede 3 reticulado 3]])</f>
        <v>2</v>
      </c>
      <c r="G197">
        <f>MODE(Tabela539[[#This Row],[Rede 3 reticulado 1]],Tabela539[[#This Row],[Rede 3 reticulado 2]],Tabela539[[#This Row],[Rede 3 reticulado 3]])</f>
        <v>2</v>
      </c>
    </row>
    <row r="198" spans="1:7" x14ac:dyDescent="0.25">
      <c r="A198" s="1">
        <v>196</v>
      </c>
      <c r="B198">
        <v>2</v>
      </c>
      <c r="C198">
        <v>2</v>
      </c>
      <c r="D198">
        <v>2</v>
      </c>
      <c r="E198">
        <f>MODE(Tabela539[[#This Row],[Rede 3 reticulado 1]],Tabela539[[#This Row],[Rede 3 reticulado 2]],Tabela539[[#This Row],[Rede 3 reticulado 3]])</f>
        <v>2</v>
      </c>
      <c r="G198">
        <f>MODE(Tabela539[[#This Row],[Rede 3 reticulado 1]],Tabela539[[#This Row],[Rede 3 reticulado 2]],Tabela539[[#This Row],[Rede 3 reticulado 3]])</f>
        <v>2</v>
      </c>
    </row>
    <row r="199" spans="1:7" x14ac:dyDescent="0.25">
      <c r="A199" s="1">
        <v>197</v>
      </c>
      <c r="B199">
        <v>3</v>
      </c>
      <c r="C199">
        <v>2</v>
      </c>
      <c r="D199">
        <v>3</v>
      </c>
      <c r="E199">
        <f>MODE(Tabela539[[#This Row],[Rede 3 reticulado 1]],Tabela539[[#This Row],[Rede 3 reticulado 2]],Tabela539[[#This Row],[Rede 3 reticulado 3]])</f>
        <v>3</v>
      </c>
      <c r="G199">
        <f>MODE(Tabela539[[#This Row],[Rede 3 reticulado 1]],Tabela539[[#This Row],[Rede 3 reticulado 2]],Tabela539[[#This Row],[Rede 3 reticulado 3]])</f>
        <v>3</v>
      </c>
    </row>
    <row r="200" spans="1:7" x14ac:dyDescent="0.25">
      <c r="A200" s="1">
        <v>198</v>
      </c>
      <c r="B200">
        <v>3</v>
      </c>
      <c r="C200">
        <v>3</v>
      </c>
      <c r="D200">
        <v>3</v>
      </c>
      <c r="E200">
        <f>MODE(Tabela539[[#This Row],[Rede 3 reticulado 1]],Tabela539[[#This Row],[Rede 3 reticulado 2]],Tabela539[[#This Row],[Rede 3 reticulado 3]])</f>
        <v>3</v>
      </c>
      <c r="G200">
        <f>MODE(Tabela539[[#This Row],[Rede 3 reticulado 1]],Tabela539[[#This Row],[Rede 3 reticulado 2]],Tabela539[[#This Row],[Rede 3 reticulado 3]])</f>
        <v>3</v>
      </c>
    </row>
    <row r="201" spans="1:7" x14ac:dyDescent="0.25">
      <c r="A201" s="1">
        <v>199</v>
      </c>
      <c r="B201">
        <v>1</v>
      </c>
      <c r="C201">
        <v>2</v>
      </c>
      <c r="D201">
        <v>2</v>
      </c>
      <c r="E201">
        <f>MODE(Tabela539[[#This Row],[Rede 3 reticulado 1]],Tabela539[[#This Row],[Rede 3 reticulado 2]],Tabela539[[#This Row],[Rede 3 reticulado 3]])</f>
        <v>2</v>
      </c>
      <c r="G201">
        <f>MODE(Tabela539[[#This Row],[Rede 3 reticulado 1]],Tabela539[[#This Row],[Rede 3 reticulado 2]],Tabela539[[#This Row],[Rede 3 reticulado 3]])</f>
        <v>2</v>
      </c>
    </row>
    <row r="202" spans="1:7" x14ac:dyDescent="0.25">
      <c r="A202" s="1">
        <v>200</v>
      </c>
      <c r="B202">
        <v>2</v>
      </c>
      <c r="C202">
        <v>2</v>
      </c>
      <c r="D202">
        <v>2</v>
      </c>
      <c r="E202">
        <f>MODE(Tabela539[[#This Row],[Rede 3 reticulado 1]],Tabela539[[#This Row],[Rede 3 reticulado 2]],Tabela539[[#This Row],[Rede 3 reticulado 3]])</f>
        <v>2</v>
      </c>
      <c r="G202">
        <f>MODE(Tabela539[[#This Row],[Rede 3 reticulado 1]],Tabela539[[#This Row],[Rede 3 reticulado 2]],Tabela539[[#This Row],[Rede 3 reticulado 3]])</f>
        <v>2</v>
      </c>
    </row>
    <row r="203" spans="1:7" x14ac:dyDescent="0.25">
      <c r="A203" s="1">
        <v>201</v>
      </c>
      <c r="B203">
        <v>3</v>
      </c>
      <c r="C203">
        <v>3</v>
      </c>
      <c r="D203">
        <v>3</v>
      </c>
      <c r="E203">
        <f>MODE(Tabela539[[#This Row],[Rede 3 reticulado 1]],Tabela539[[#This Row],[Rede 3 reticulado 2]],Tabela539[[#This Row],[Rede 3 reticulado 3]])</f>
        <v>3</v>
      </c>
      <c r="G203">
        <f>MODE(Tabela539[[#This Row],[Rede 3 reticulado 1]],Tabela539[[#This Row],[Rede 3 reticulado 2]],Tabela539[[#This Row],[Rede 3 reticulado 3]])</f>
        <v>3</v>
      </c>
    </row>
    <row r="204" spans="1:7" x14ac:dyDescent="0.25">
      <c r="A204" s="1">
        <v>202</v>
      </c>
      <c r="B204">
        <v>2</v>
      </c>
      <c r="C204">
        <v>2</v>
      </c>
      <c r="D204">
        <v>2</v>
      </c>
      <c r="E204">
        <f>MODE(Tabela539[[#This Row],[Rede 3 reticulado 1]],Tabela539[[#This Row],[Rede 3 reticulado 2]],Tabela539[[#This Row],[Rede 3 reticulado 3]])</f>
        <v>2</v>
      </c>
      <c r="G204">
        <f>MODE(Tabela539[[#This Row],[Rede 3 reticulado 1]],Tabela539[[#This Row],[Rede 3 reticulado 2]],Tabela539[[#This Row],[Rede 3 reticulado 3]])</f>
        <v>2</v>
      </c>
    </row>
    <row r="205" spans="1:7" x14ac:dyDescent="0.25">
      <c r="A205" s="1">
        <v>203</v>
      </c>
      <c r="B205">
        <v>2</v>
      </c>
      <c r="C205">
        <v>2</v>
      </c>
      <c r="D205">
        <v>2</v>
      </c>
      <c r="E205">
        <f>MODE(Tabela539[[#This Row],[Rede 3 reticulado 1]],Tabela539[[#This Row],[Rede 3 reticulado 2]],Tabela539[[#This Row],[Rede 3 reticulado 3]])</f>
        <v>2</v>
      </c>
      <c r="G205">
        <f>MODE(Tabela539[[#This Row],[Rede 3 reticulado 1]],Tabela539[[#This Row],[Rede 3 reticulado 2]],Tabela539[[#This Row],[Rede 3 reticulado 3]])</f>
        <v>2</v>
      </c>
    </row>
    <row r="206" spans="1:7" x14ac:dyDescent="0.25">
      <c r="A206" s="1">
        <v>204</v>
      </c>
      <c r="B206">
        <v>2</v>
      </c>
      <c r="C206">
        <v>2</v>
      </c>
      <c r="D206">
        <v>2</v>
      </c>
      <c r="E206">
        <f>MODE(Tabela539[[#This Row],[Rede 3 reticulado 1]],Tabela539[[#This Row],[Rede 3 reticulado 2]],Tabela539[[#This Row],[Rede 3 reticulado 3]])</f>
        <v>2</v>
      </c>
      <c r="G206">
        <f>MODE(Tabela539[[#This Row],[Rede 3 reticulado 1]],Tabela539[[#This Row],[Rede 3 reticulado 2]],Tabela539[[#This Row],[Rede 3 reticulado 3]])</f>
        <v>2</v>
      </c>
    </row>
    <row r="207" spans="1:7" x14ac:dyDescent="0.25">
      <c r="A207" s="1">
        <v>205</v>
      </c>
      <c r="B207">
        <v>2</v>
      </c>
      <c r="C207">
        <v>2</v>
      </c>
      <c r="D207">
        <v>2</v>
      </c>
      <c r="E207">
        <f>MODE(Tabela539[[#This Row],[Rede 3 reticulado 1]],Tabela539[[#This Row],[Rede 3 reticulado 2]],Tabela539[[#This Row],[Rede 3 reticulado 3]])</f>
        <v>2</v>
      </c>
      <c r="G207">
        <f>MODE(Tabela539[[#This Row],[Rede 3 reticulado 1]],Tabela539[[#This Row],[Rede 3 reticulado 2]],Tabela539[[#This Row],[Rede 3 reticulado 3]])</f>
        <v>2</v>
      </c>
    </row>
    <row r="208" spans="1:7" x14ac:dyDescent="0.25">
      <c r="A208" s="1">
        <v>206</v>
      </c>
      <c r="B208">
        <v>2</v>
      </c>
      <c r="C208">
        <v>2</v>
      </c>
      <c r="D208">
        <v>2</v>
      </c>
      <c r="E208">
        <f>MODE(Tabela539[[#This Row],[Rede 3 reticulado 1]],Tabela539[[#This Row],[Rede 3 reticulado 2]],Tabela539[[#This Row],[Rede 3 reticulado 3]])</f>
        <v>2</v>
      </c>
      <c r="G208">
        <f>MODE(Tabela539[[#This Row],[Rede 3 reticulado 1]],Tabela539[[#This Row],[Rede 3 reticulado 2]],Tabela539[[#This Row],[Rede 3 reticulado 3]])</f>
        <v>2</v>
      </c>
    </row>
    <row r="209" spans="1:7" x14ac:dyDescent="0.25">
      <c r="A209" s="1">
        <v>207</v>
      </c>
      <c r="B209">
        <v>1</v>
      </c>
      <c r="C209">
        <v>2</v>
      </c>
      <c r="D209">
        <v>2</v>
      </c>
      <c r="E209">
        <f>MODE(Tabela539[[#This Row],[Rede 3 reticulado 1]],Tabela539[[#This Row],[Rede 3 reticulado 2]],Tabela539[[#This Row],[Rede 3 reticulado 3]])</f>
        <v>2</v>
      </c>
      <c r="G209">
        <f>MODE(Tabela539[[#This Row],[Rede 3 reticulado 1]],Tabela539[[#This Row],[Rede 3 reticulado 2]],Tabela539[[#This Row],[Rede 3 reticulado 3]])</f>
        <v>2</v>
      </c>
    </row>
    <row r="210" spans="1:7" x14ac:dyDescent="0.25">
      <c r="A210" s="1">
        <v>208</v>
      </c>
      <c r="B210">
        <v>2</v>
      </c>
      <c r="C210">
        <v>2</v>
      </c>
      <c r="D210">
        <v>2</v>
      </c>
      <c r="E210">
        <f>MODE(Tabela539[[#This Row],[Rede 3 reticulado 1]],Tabela539[[#This Row],[Rede 3 reticulado 2]],Tabela539[[#This Row],[Rede 3 reticulado 3]])</f>
        <v>2</v>
      </c>
      <c r="G210">
        <f>MODE(Tabela539[[#This Row],[Rede 3 reticulado 1]],Tabela539[[#This Row],[Rede 3 reticulado 2]],Tabela539[[#This Row],[Rede 3 reticulado 3]])</f>
        <v>2</v>
      </c>
    </row>
    <row r="211" spans="1:7" x14ac:dyDescent="0.25">
      <c r="A211" s="1">
        <v>209</v>
      </c>
      <c r="B211">
        <v>2</v>
      </c>
      <c r="C211">
        <v>1</v>
      </c>
      <c r="D211">
        <v>1</v>
      </c>
      <c r="E211">
        <f>MODE(Tabela539[[#This Row],[Rede 3 reticulado 1]],Tabela539[[#This Row],[Rede 3 reticulado 2]],Tabela539[[#This Row],[Rede 3 reticulado 3]])</f>
        <v>1</v>
      </c>
      <c r="G211">
        <f>MODE(Tabela539[[#This Row],[Rede 3 reticulado 1]],Tabela539[[#This Row],[Rede 3 reticulado 2]],Tabela539[[#This Row],[Rede 3 reticulado 3]])</f>
        <v>1</v>
      </c>
    </row>
    <row r="212" spans="1:7" x14ac:dyDescent="0.25">
      <c r="A212" s="1">
        <v>210</v>
      </c>
      <c r="B212">
        <v>2</v>
      </c>
      <c r="C212">
        <v>2</v>
      </c>
      <c r="D212">
        <v>2</v>
      </c>
      <c r="E212">
        <f>MODE(Tabela539[[#This Row],[Rede 3 reticulado 1]],Tabela539[[#This Row],[Rede 3 reticulado 2]],Tabela539[[#This Row],[Rede 3 reticulado 3]])</f>
        <v>2</v>
      </c>
      <c r="G212">
        <f>MODE(Tabela539[[#This Row],[Rede 3 reticulado 1]],Tabela539[[#This Row],[Rede 3 reticulado 2]],Tabela539[[#This Row],[Rede 3 reticulado 3]])</f>
        <v>2</v>
      </c>
    </row>
    <row r="213" spans="1:7" x14ac:dyDescent="0.25">
      <c r="A213" s="1">
        <v>211</v>
      </c>
      <c r="B213">
        <v>2</v>
      </c>
      <c r="C213">
        <v>1</v>
      </c>
      <c r="D213">
        <v>1</v>
      </c>
      <c r="E213">
        <f>MODE(Tabela539[[#This Row],[Rede 3 reticulado 1]],Tabela539[[#This Row],[Rede 3 reticulado 2]],Tabela539[[#This Row],[Rede 3 reticulado 3]])</f>
        <v>1</v>
      </c>
      <c r="G213">
        <f>MODE(Tabela539[[#This Row],[Rede 3 reticulado 1]],Tabela539[[#This Row],[Rede 3 reticulado 2]],Tabela539[[#This Row],[Rede 3 reticulado 3]])</f>
        <v>1</v>
      </c>
    </row>
    <row r="214" spans="1:7" x14ac:dyDescent="0.25">
      <c r="A214" s="1">
        <v>212</v>
      </c>
      <c r="B214">
        <v>2</v>
      </c>
      <c r="C214">
        <v>2</v>
      </c>
      <c r="D214">
        <v>2</v>
      </c>
      <c r="E214">
        <f>MODE(Tabela539[[#This Row],[Rede 3 reticulado 1]],Tabela539[[#This Row],[Rede 3 reticulado 2]],Tabela539[[#This Row],[Rede 3 reticulado 3]])</f>
        <v>2</v>
      </c>
      <c r="G214">
        <f>MODE(Tabela539[[#This Row],[Rede 3 reticulado 1]],Tabela539[[#This Row],[Rede 3 reticulado 2]],Tabela539[[#This Row],[Rede 3 reticulado 3]])</f>
        <v>2</v>
      </c>
    </row>
    <row r="215" spans="1:7" x14ac:dyDescent="0.25">
      <c r="A215" s="1">
        <v>213</v>
      </c>
      <c r="B215">
        <v>2</v>
      </c>
      <c r="C215">
        <v>1</v>
      </c>
      <c r="D215">
        <v>1</v>
      </c>
      <c r="E215">
        <f>MODE(Tabela539[[#This Row],[Rede 3 reticulado 1]],Tabela539[[#This Row],[Rede 3 reticulado 2]],Tabela539[[#This Row],[Rede 3 reticulado 3]])</f>
        <v>1</v>
      </c>
      <c r="G215">
        <f>MODE(Tabela539[[#This Row],[Rede 3 reticulado 1]],Tabela539[[#This Row],[Rede 3 reticulado 2]],Tabela539[[#This Row],[Rede 3 reticulado 3]])</f>
        <v>1</v>
      </c>
    </row>
    <row r="216" spans="1:7" x14ac:dyDescent="0.25">
      <c r="A216" s="1">
        <v>214</v>
      </c>
      <c r="B216">
        <v>3</v>
      </c>
      <c r="C216">
        <v>3</v>
      </c>
      <c r="D216">
        <v>3</v>
      </c>
      <c r="E216">
        <f>MODE(Tabela539[[#This Row],[Rede 3 reticulado 1]],Tabela539[[#This Row],[Rede 3 reticulado 2]],Tabela539[[#This Row],[Rede 3 reticulado 3]])</f>
        <v>3</v>
      </c>
      <c r="G216">
        <f>MODE(Tabela539[[#This Row],[Rede 3 reticulado 1]],Tabela539[[#This Row],[Rede 3 reticulado 2]],Tabela539[[#This Row],[Rede 3 reticulado 3]])</f>
        <v>3</v>
      </c>
    </row>
    <row r="217" spans="1:7" x14ac:dyDescent="0.25">
      <c r="A217" s="1">
        <v>215</v>
      </c>
      <c r="B217">
        <v>1</v>
      </c>
      <c r="C217">
        <v>1</v>
      </c>
      <c r="D217">
        <v>1</v>
      </c>
      <c r="E217">
        <f>MODE(Tabela539[[#This Row],[Rede 3 reticulado 1]],Tabela539[[#This Row],[Rede 3 reticulado 2]],Tabela539[[#This Row],[Rede 3 reticulado 3]])</f>
        <v>1</v>
      </c>
      <c r="G217">
        <f>MODE(Tabela539[[#This Row],[Rede 3 reticulado 1]],Tabela539[[#This Row],[Rede 3 reticulado 2]],Tabela539[[#This Row],[Rede 3 reticulado 3]])</f>
        <v>1</v>
      </c>
    </row>
    <row r="218" spans="1:7" x14ac:dyDescent="0.25">
      <c r="A218" s="1">
        <v>216</v>
      </c>
      <c r="B218">
        <v>2</v>
      </c>
      <c r="C218">
        <v>2</v>
      </c>
      <c r="D218">
        <v>2</v>
      </c>
      <c r="E218">
        <f>MODE(Tabela539[[#This Row],[Rede 3 reticulado 1]],Tabela539[[#This Row],[Rede 3 reticulado 2]],Tabela539[[#This Row],[Rede 3 reticulado 3]])</f>
        <v>2</v>
      </c>
      <c r="G218">
        <f>MODE(Tabela539[[#This Row],[Rede 3 reticulado 1]],Tabela539[[#This Row],[Rede 3 reticulado 2]],Tabela539[[#This Row],[Rede 3 reticulado 3]])</f>
        <v>2</v>
      </c>
    </row>
    <row r="219" spans="1:7" x14ac:dyDescent="0.25">
      <c r="A219" s="1">
        <v>217</v>
      </c>
      <c r="B219">
        <v>3</v>
      </c>
      <c r="C219">
        <v>1</v>
      </c>
      <c r="D219">
        <v>1</v>
      </c>
      <c r="E219">
        <f>MODE(Tabela539[[#This Row],[Rede 3 reticulado 1]],Tabela539[[#This Row],[Rede 3 reticulado 2]],Tabela539[[#This Row],[Rede 3 reticulado 3]])</f>
        <v>1</v>
      </c>
      <c r="G219">
        <f>MODE(Tabela539[[#This Row],[Rede 3 reticulado 1]],Tabela539[[#This Row],[Rede 3 reticulado 2]],Tabela539[[#This Row],[Rede 3 reticulado 3]])</f>
        <v>1</v>
      </c>
    </row>
    <row r="220" spans="1:7" x14ac:dyDescent="0.25">
      <c r="A220" s="1">
        <v>218</v>
      </c>
      <c r="B220">
        <v>4</v>
      </c>
      <c r="C220">
        <v>3</v>
      </c>
      <c r="D220">
        <v>3</v>
      </c>
      <c r="E220">
        <f>MODE(Tabela539[[#This Row],[Rede 3 reticulado 1]],Tabela539[[#This Row],[Rede 3 reticulado 2]],Tabela539[[#This Row],[Rede 3 reticulado 3]])</f>
        <v>3</v>
      </c>
      <c r="G220">
        <f>MODE(Tabela539[[#This Row],[Rede 3 reticulado 1]],Tabela539[[#This Row],[Rede 3 reticulado 2]],Tabela539[[#This Row],[Rede 3 reticulado 3]])</f>
        <v>3</v>
      </c>
    </row>
    <row r="221" spans="1:7" x14ac:dyDescent="0.25">
      <c r="A221" s="1">
        <v>219</v>
      </c>
      <c r="B221">
        <v>2</v>
      </c>
      <c r="C221">
        <v>1</v>
      </c>
      <c r="D221">
        <v>1</v>
      </c>
      <c r="E221">
        <f>MODE(Tabela539[[#This Row],[Rede 3 reticulado 1]],Tabela539[[#This Row],[Rede 3 reticulado 2]],Tabela539[[#This Row],[Rede 3 reticulado 3]])</f>
        <v>1</v>
      </c>
      <c r="G221">
        <f>MODE(Tabela539[[#This Row],[Rede 3 reticulado 1]],Tabela539[[#This Row],[Rede 3 reticulado 2]],Tabela539[[#This Row],[Rede 3 reticulado 3]])</f>
        <v>1</v>
      </c>
    </row>
    <row r="222" spans="1:7" x14ac:dyDescent="0.25">
      <c r="A222" s="1">
        <v>220</v>
      </c>
      <c r="B222">
        <v>2</v>
      </c>
      <c r="C222">
        <v>2</v>
      </c>
      <c r="D222">
        <v>2</v>
      </c>
      <c r="E222">
        <f>MODE(Tabela539[[#This Row],[Rede 3 reticulado 1]],Tabela539[[#This Row],[Rede 3 reticulado 2]],Tabela539[[#This Row],[Rede 3 reticulado 3]])</f>
        <v>2</v>
      </c>
      <c r="G222">
        <f>MODE(Tabela539[[#This Row],[Rede 3 reticulado 1]],Tabela539[[#This Row],[Rede 3 reticulado 2]],Tabela539[[#This Row],[Rede 3 reticulado 3]])</f>
        <v>2</v>
      </c>
    </row>
    <row r="223" spans="1:7" x14ac:dyDescent="0.25">
      <c r="A223" s="1">
        <v>221</v>
      </c>
      <c r="B223">
        <v>2</v>
      </c>
      <c r="C223">
        <v>1</v>
      </c>
      <c r="D223">
        <v>1</v>
      </c>
      <c r="E223">
        <f>MODE(Tabela539[[#This Row],[Rede 3 reticulado 1]],Tabela539[[#This Row],[Rede 3 reticulado 2]],Tabela539[[#This Row],[Rede 3 reticulado 3]])</f>
        <v>1</v>
      </c>
      <c r="G223">
        <f>MODE(Tabela539[[#This Row],[Rede 3 reticulado 1]],Tabela539[[#This Row],[Rede 3 reticulado 2]],Tabela539[[#This Row],[Rede 3 reticulado 3]])</f>
        <v>1</v>
      </c>
    </row>
    <row r="224" spans="1:7" x14ac:dyDescent="0.25">
      <c r="A224" s="1">
        <v>222</v>
      </c>
      <c r="B224">
        <v>1</v>
      </c>
      <c r="C224">
        <v>2</v>
      </c>
      <c r="D224">
        <v>2</v>
      </c>
      <c r="E224">
        <f>MODE(Tabela539[[#This Row],[Rede 3 reticulado 1]],Tabela539[[#This Row],[Rede 3 reticulado 2]],Tabela539[[#This Row],[Rede 3 reticulado 3]])</f>
        <v>2</v>
      </c>
      <c r="G224">
        <f>MODE(Tabela539[[#This Row],[Rede 3 reticulado 1]],Tabela539[[#This Row],[Rede 3 reticulado 2]],Tabela539[[#This Row],[Rede 3 reticulado 3]])</f>
        <v>2</v>
      </c>
    </row>
    <row r="225" spans="1:7" x14ac:dyDescent="0.25">
      <c r="A225" s="1">
        <v>223</v>
      </c>
      <c r="B225">
        <v>2</v>
      </c>
      <c r="C225">
        <v>1</v>
      </c>
      <c r="D225">
        <v>1</v>
      </c>
      <c r="E225">
        <f>MODE(Tabela539[[#This Row],[Rede 3 reticulado 1]],Tabela539[[#This Row],[Rede 3 reticulado 2]],Tabela539[[#This Row],[Rede 3 reticulado 3]])</f>
        <v>1</v>
      </c>
      <c r="G225">
        <f>MODE(Tabela539[[#This Row],[Rede 3 reticulado 1]],Tabela539[[#This Row],[Rede 3 reticulado 2]],Tabela539[[#This Row],[Rede 3 reticulado 3]])</f>
        <v>1</v>
      </c>
    </row>
    <row r="226" spans="1:7" x14ac:dyDescent="0.25">
      <c r="A226" s="1">
        <v>224</v>
      </c>
      <c r="B226">
        <v>2</v>
      </c>
      <c r="C226">
        <v>2</v>
      </c>
      <c r="D226">
        <v>2</v>
      </c>
      <c r="E226">
        <f>MODE(Tabela539[[#This Row],[Rede 3 reticulado 1]],Tabela539[[#This Row],[Rede 3 reticulado 2]],Tabela539[[#This Row],[Rede 3 reticulado 3]])</f>
        <v>2</v>
      </c>
      <c r="G226">
        <f>MODE(Tabela539[[#This Row],[Rede 3 reticulado 1]],Tabela539[[#This Row],[Rede 3 reticulado 2]],Tabela539[[#This Row],[Rede 3 reticulado 3]])</f>
        <v>2</v>
      </c>
    </row>
    <row r="227" spans="1:7" x14ac:dyDescent="0.25">
      <c r="A227" s="1">
        <v>225</v>
      </c>
      <c r="B227">
        <v>2</v>
      </c>
      <c r="C227">
        <v>3</v>
      </c>
      <c r="D227">
        <v>3</v>
      </c>
      <c r="E227">
        <f>MODE(Tabela539[[#This Row],[Rede 3 reticulado 1]],Tabela539[[#This Row],[Rede 3 reticulado 2]],Tabela539[[#This Row],[Rede 3 reticulado 3]])</f>
        <v>3</v>
      </c>
      <c r="G227">
        <f>MODE(Tabela539[[#This Row],[Rede 3 reticulado 1]],Tabela539[[#This Row],[Rede 3 reticulado 2]],Tabela539[[#This Row],[Rede 3 reticulado 3]])</f>
        <v>3</v>
      </c>
    </row>
    <row r="228" spans="1:7" x14ac:dyDescent="0.25">
      <c r="A228" s="1">
        <v>226</v>
      </c>
      <c r="B228">
        <v>2</v>
      </c>
      <c r="C228">
        <v>2</v>
      </c>
      <c r="D228">
        <v>2</v>
      </c>
      <c r="E228">
        <f>MODE(Tabela539[[#This Row],[Rede 3 reticulado 1]],Tabela539[[#This Row],[Rede 3 reticulado 2]],Tabela539[[#This Row],[Rede 3 reticulado 3]])</f>
        <v>2</v>
      </c>
      <c r="G228">
        <f>MODE(Tabela539[[#This Row],[Rede 3 reticulado 1]],Tabela539[[#This Row],[Rede 3 reticulado 2]],Tabela539[[#This Row],[Rede 3 reticulado 3]])</f>
        <v>2</v>
      </c>
    </row>
    <row r="229" spans="1:7" x14ac:dyDescent="0.25">
      <c r="A229" s="1">
        <v>227</v>
      </c>
      <c r="B229">
        <v>2</v>
      </c>
      <c r="C229">
        <v>2</v>
      </c>
      <c r="D229">
        <v>2</v>
      </c>
      <c r="E229">
        <f>MODE(Tabela539[[#This Row],[Rede 3 reticulado 1]],Tabela539[[#This Row],[Rede 3 reticulado 2]],Tabela539[[#This Row],[Rede 3 reticulado 3]])</f>
        <v>2</v>
      </c>
      <c r="G229">
        <f>MODE(Tabela539[[#This Row],[Rede 3 reticulado 1]],Tabela539[[#This Row],[Rede 3 reticulado 2]],Tabela539[[#This Row],[Rede 3 reticulado 3]])</f>
        <v>2</v>
      </c>
    </row>
    <row r="230" spans="1:7" x14ac:dyDescent="0.25">
      <c r="A230" s="1">
        <v>228</v>
      </c>
      <c r="B230">
        <v>2</v>
      </c>
      <c r="C230">
        <v>2</v>
      </c>
      <c r="D230">
        <v>2</v>
      </c>
      <c r="E230">
        <f>MODE(Tabela539[[#This Row],[Rede 3 reticulado 1]],Tabela539[[#This Row],[Rede 3 reticulado 2]],Tabela539[[#This Row],[Rede 3 reticulado 3]])</f>
        <v>2</v>
      </c>
      <c r="G230">
        <f>MODE(Tabela539[[#This Row],[Rede 3 reticulado 1]],Tabela539[[#This Row],[Rede 3 reticulado 2]],Tabela539[[#This Row],[Rede 3 reticulado 3]])</f>
        <v>2</v>
      </c>
    </row>
    <row r="231" spans="1:7" x14ac:dyDescent="0.25">
      <c r="A231" s="3">
        <v>229</v>
      </c>
      <c r="B231">
        <v>3</v>
      </c>
      <c r="C231">
        <v>3</v>
      </c>
      <c r="D231">
        <v>3</v>
      </c>
      <c r="E231">
        <f>MODE(Tabela539[[#This Row],[Rede 3 reticulado 1]],Tabela539[[#This Row],[Rede 3 reticulado 2]],Tabela539[[#This Row],[Rede 3 reticulado 3]])</f>
        <v>3</v>
      </c>
      <c r="G231">
        <f>MODE(Tabela539[[#This Row],[Rede 3 reticulado 1]],Tabela539[[#This Row],[Rede 3 reticulado 2]],Tabela539[[#This Row],[Rede 3 reticulado 3]])</f>
        <v>3</v>
      </c>
    </row>
    <row r="232" spans="1:7" x14ac:dyDescent="0.25">
      <c r="A232" s="3">
        <v>230</v>
      </c>
      <c r="B232">
        <v>3</v>
      </c>
      <c r="C232">
        <v>3</v>
      </c>
      <c r="D232">
        <v>3</v>
      </c>
      <c r="E232">
        <f>MODE(Tabela539[[#This Row],[Rede 3 reticulado 1]],Tabela539[[#This Row],[Rede 3 reticulado 2]],Tabela539[[#This Row],[Rede 3 reticulado 3]])</f>
        <v>3</v>
      </c>
      <c r="G232">
        <f>MODE(Tabela539[[#This Row],[Rede 3 reticulado 1]],Tabela539[[#This Row],[Rede 3 reticulado 2]],Tabela539[[#This Row],[Rede 3 reticulado 3]])</f>
        <v>3</v>
      </c>
    </row>
    <row r="233" spans="1:7" x14ac:dyDescent="0.25">
      <c r="A233" s="1">
        <v>231</v>
      </c>
      <c r="B233">
        <v>1</v>
      </c>
      <c r="C233">
        <v>2</v>
      </c>
      <c r="D233">
        <v>2</v>
      </c>
      <c r="E233">
        <f>MODE(Tabela539[[#This Row],[Rede 3 reticulado 1]],Tabela539[[#This Row],[Rede 3 reticulado 2]],Tabela539[[#This Row],[Rede 3 reticulado 3]])</f>
        <v>2</v>
      </c>
      <c r="G233">
        <f>MODE(Tabela539[[#This Row],[Rede 3 reticulado 1]],Tabela539[[#This Row],[Rede 3 reticulado 2]],Tabela539[[#This Row],[Rede 3 reticulado 3]])</f>
        <v>2</v>
      </c>
    </row>
    <row r="234" spans="1:7" x14ac:dyDescent="0.25">
      <c r="A234" s="1">
        <v>232</v>
      </c>
      <c r="B234">
        <v>2</v>
      </c>
      <c r="C234">
        <v>2</v>
      </c>
      <c r="D234">
        <v>2</v>
      </c>
      <c r="E234">
        <f>MODE(Tabela539[[#This Row],[Rede 3 reticulado 1]],Tabela539[[#This Row],[Rede 3 reticulado 2]],Tabela539[[#This Row],[Rede 3 reticulado 3]])</f>
        <v>2</v>
      </c>
      <c r="G234">
        <f>MODE(Tabela539[[#This Row],[Rede 3 reticulado 1]],Tabela539[[#This Row],[Rede 3 reticulado 2]],Tabela539[[#This Row],[Rede 3 reticulado 3]])</f>
        <v>2</v>
      </c>
    </row>
    <row r="235" spans="1:7" x14ac:dyDescent="0.25">
      <c r="A235" s="1">
        <v>233</v>
      </c>
      <c r="B235">
        <v>4</v>
      </c>
      <c r="C235">
        <v>3</v>
      </c>
      <c r="D235">
        <v>3</v>
      </c>
      <c r="E235">
        <f>MODE(Tabela539[[#This Row],[Rede 3 reticulado 1]],Tabela539[[#This Row],[Rede 3 reticulado 2]],Tabela539[[#This Row],[Rede 3 reticulado 3]])</f>
        <v>3</v>
      </c>
      <c r="G235">
        <f>MODE(Tabela539[[#This Row],[Rede 3 reticulado 1]],Tabela539[[#This Row],[Rede 3 reticulado 2]],Tabela539[[#This Row],[Rede 3 reticulado 3]])</f>
        <v>3</v>
      </c>
    </row>
    <row r="236" spans="1:7" x14ac:dyDescent="0.25">
      <c r="A236" s="1">
        <v>234</v>
      </c>
      <c r="B236">
        <v>2</v>
      </c>
      <c r="C236">
        <v>2</v>
      </c>
      <c r="D236">
        <v>2</v>
      </c>
      <c r="E236">
        <f>MODE(Tabela539[[#This Row],[Rede 3 reticulado 1]],Tabela539[[#This Row],[Rede 3 reticulado 2]],Tabela539[[#This Row],[Rede 3 reticulado 3]])</f>
        <v>2</v>
      </c>
      <c r="G236">
        <f>MODE(Tabela539[[#This Row],[Rede 3 reticulado 1]],Tabela539[[#This Row],[Rede 3 reticulado 2]],Tabela539[[#This Row],[Rede 3 reticulado 3]])</f>
        <v>2</v>
      </c>
    </row>
    <row r="237" spans="1:7" x14ac:dyDescent="0.25">
      <c r="A237" s="1">
        <v>235</v>
      </c>
      <c r="B237">
        <v>2</v>
      </c>
      <c r="C237">
        <v>2</v>
      </c>
      <c r="D237">
        <v>1</v>
      </c>
      <c r="E237">
        <f>MODE(Tabela539[[#This Row],[Rede 3 reticulado 1]],Tabela539[[#This Row],[Rede 3 reticulado 2]],Tabela539[[#This Row],[Rede 3 reticulado 3]])</f>
        <v>2</v>
      </c>
      <c r="G237">
        <f>MODE(Tabela539[[#This Row],[Rede 3 reticulado 1]],Tabela539[[#This Row],[Rede 3 reticulado 2]],Tabela539[[#This Row],[Rede 3 reticulado 3]])</f>
        <v>2</v>
      </c>
    </row>
    <row r="238" spans="1:7" x14ac:dyDescent="0.25">
      <c r="A238" s="1">
        <v>236</v>
      </c>
      <c r="B238">
        <v>2</v>
      </c>
      <c r="C238">
        <v>2</v>
      </c>
      <c r="D238">
        <v>2</v>
      </c>
      <c r="E238">
        <f>MODE(Tabela539[[#This Row],[Rede 3 reticulado 1]],Tabela539[[#This Row],[Rede 3 reticulado 2]],Tabela539[[#This Row],[Rede 3 reticulado 3]])</f>
        <v>2</v>
      </c>
      <c r="G238">
        <f>MODE(Tabela539[[#This Row],[Rede 3 reticulado 1]],Tabela539[[#This Row],[Rede 3 reticulado 2]],Tabela539[[#This Row],[Rede 3 reticulado 3]])</f>
        <v>2</v>
      </c>
    </row>
    <row r="239" spans="1:7" x14ac:dyDescent="0.25">
      <c r="A239" s="1">
        <v>237</v>
      </c>
      <c r="B239">
        <v>2</v>
      </c>
      <c r="C239">
        <v>2</v>
      </c>
      <c r="D239">
        <v>2</v>
      </c>
      <c r="E239">
        <f>MODE(Tabela539[[#This Row],[Rede 3 reticulado 1]],Tabela539[[#This Row],[Rede 3 reticulado 2]],Tabela539[[#This Row],[Rede 3 reticulado 3]])</f>
        <v>2</v>
      </c>
      <c r="G239">
        <f>MODE(Tabela539[[#This Row],[Rede 3 reticulado 1]],Tabela539[[#This Row],[Rede 3 reticulado 2]],Tabela539[[#This Row],[Rede 3 reticulado 3]])</f>
        <v>2</v>
      </c>
    </row>
    <row r="240" spans="1:7" x14ac:dyDescent="0.25">
      <c r="A240" s="1">
        <v>238</v>
      </c>
      <c r="B240">
        <v>2</v>
      </c>
      <c r="C240">
        <v>3</v>
      </c>
      <c r="D240">
        <v>3</v>
      </c>
      <c r="E240">
        <f>MODE(Tabela539[[#This Row],[Rede 3 reticulado 1]],Tabela539[[#This Row],[Rede 3 reticulado 2]],Tabela539[[#This Row],[Rede 3 reticulado 3]])</f>
        <v>3</v>
      </c>
      <c r="G240">
        <f>MODE(Tabela539[[#This Row],[Rede 3 reticulado 1]],Tabela539[[#This Row],[Rede 3 reticulado 2]],Tabela539[[#This Row],[Rede 3 reticulado 3]])</f>
        <v>3</v>
      </c>
    </row>
    <row r="241" spans="1:7" x14ac:dyDescent="0.25">
      <c r="A241" s="1">
        <v>239</v>
      </c>
      <c r="B241">
        <v>1</v>
      </c>
      <c r="C241">
        <v>2</v>
      </c>
      <c r="D241">
        <v>2</v>
      </c>
      <c r="E241">
        <f>MODE(Tabela539[[#This Row],[Rede 3 reticulado 1]],Tabela539[[#This Row],[Rede 3 reticulado 2]],Tabela539[[#This Row],[Rede 3 reticulado 3]])</f>
        <v>2</v>
      </c>
      <c r="G241">
        <f>MODE(Tabela539[[#This Row],[Rede 3 reticulado 1]],Tabela539[[#This Row],[Rede 3 reticulado 2]],Tabela539[[#This Row],[Rede 3 reticulado 3]])</f>
        <v>2</v>
      </c>
    </row>
    <row r="242" spans="1:7" x14ac:dyDescent="0.25">
      <c r="A242" s="1">
        <v>240</v>
      </c>
      <c r="B242">
        <v>2</v>
      </c>
      <c r="C242">
        <v>2</v>
      </c>
      <c r="D242">
        <v>2</v>
      </c>
      <c r="E242">
        <f>MODE(Tabela539[[#This Row],[Rede 3 reticulado 1]],Tabela539[[#This Row],[Rede 3 reticulado 2]],Tabela539[[#This Row],[Rede 3 reticulado 3]])</f>
        <v>2</v>
      </c>
      <c r="G242">
        <f>MODE(Tabela539[[#This Row],[Rede 3 reticulado 1]],Tabela539[[#This Row],[Rede 3 reticulado 2]],Tabela539[[#This Row],[Rede 3 reticulado 3]])</f>
        <v>2</v>
      </c>
    </row>
    <row r="243" spans="1:7" x14ac:dyDescent="0.25">
      <c r="A243" s="1">
        <v>241</v>
      </c>
      <c r="B243">
        <v>2</v>
      </c>
      <c r="C243">
        <v>1</v>
      </c>
      <c r="D243">
        <v>1</v>
      </c>
      <c r="E243">
        <f>MODE(Tabela539[[#This Row],[Rede 3 reticulado 1]],Tabela539[[#This Row],[Rede 3 reticulado 2]],Tabela539[[#This Row],[Rede 3 reticulado 3]])</f>
        <v>1</v>
      </c>
      <c r="G243">
        <f>MODE(Tabela539[[#This Row],[Rede 3 reticulado 1]],Tabela539[[#This Row],[Rede 3 reticulado 2]],Tabela539[[#This Row],[Rede 3 reticulado 3]])</f>
        <v>1</v>
      </c>
    </row>
    <row r="244" spans="1:7" x14ac:dyDescent="0.25">
      <c r="A244" s="1">
        <v>242</v>
      </c>
      <c r="B244">
        <v>2</v>
      </c>
      <c r="C244">
        <v>2</v>
      </c>
      <c r="D244">
        <v>2</v>
      </c>
      <c r="E244">
        <f>MODE(Tabela539[[#This Row],[Rede 3 reticulado 1]],Tabela539[[#This Row],[Rede 3 reticulado 2]],Tabela539[[#This Row],[Rede 3 reticulado 3]])</f>
        <v>2</v>
      </c>
      <c r="G244">
        <f>MODE(Tabela539[[#This Row],[Rede 3 reticulado 1]],Tabela539[[#This Row],[Rede 3 reticulado 2]],Tabela539[[#This Row],[Rede 3 reticulado 3]])</f>
        <v>2</v>
      </c>
    </row>
    <row r="245" spans="1:7" x14ac:dyDescent="0.25">
      <c r="A245" s="1">
        <v>243</v>
      </c>
      <c r="B245">
        <v>2</v>
      </c>
      <c r="C245">
        <v>1</v>
      </c>
      <c r="D245">
        <v>1</v>
      </c>
      <c r="E245">
        <f>MODE(Tabela539[[#This Row],[Rede 3 reticulado 1]],Tabela539[[#This Row],[Rede 3 reticulado 2]],Tabela539[[#This Row],[Rede 3 reticulado 3]])</f>
        <v>1</v>
      </c>
      <c r="G245">
        <f>MODE(Tabela539[[#This Row],[Rede 3 reticulado 1]],Tabela539[[#This Row],[Rede 3 reticulado 2]],Tabela539[[#This Row],[Rede 3 reticulado 3]])</f>
        <v>1</v>
      </c>
    </row>
    <row r="246" spans="1:7" x14ac:dyDescent="0.25">
      <c r="A246" s="1">
        <v>244</v>
      </c>
      <c r="B246">
        <v>2</v>
      </c>
      <c r="C246">
        <v>2</v>
      </c>
      <c r="D246">
        <v>2</v>
      </c>
      <c r="E246">
        <f>MODE(Tabela539[[#This Row],[Rede 3 reticulado 1]],Tabela539[[#This Row],[Rede 3 reticulado 2]],Tabela539[[#This Row],[Rede 3 reticulado 3]])</f>
        <v>2</v>
      </c>
      <c r="G246">
        <f>MODE(Tabela539[[#This Row],[Rede 3 reticulado 1]],Tabela539[[#This Row],[Rede 3 reticulado 2]],Tabela539[[#This Row],[Rede 3 reticulado 3]])</f>
        <v>2</v>
      </c>
    </row>
    <row r="247" spans="1:7" x14ac:dyDescent="0.25">
      <c r="A247" s="1">
        <v>245</v>
      </c>
      <c r="B247">
        <v>1</v>
      </c>
      <c r="C247">
        <v>1</v>
      </c>
      <c r="D247">
        <v>1</v>
      </c>
      <c r="E247">
        <f>MODE(Tabela539[[#This Row],[Rede 3 reticulado 1]],Tabela539[[#This Row],[Rede 3 reticulado 2]],Tabela539[[#This Row],[Rede 3 reticulado 3]])</f>
        <v>1</v>
      </c>
      <c r="G247">
        <f>MODE(Tabela539[[#This Row],[Rede 3 reticulado 1]],Tabela539[[#This Row],[Rede 3 reticulado 2]],Tabela539[[#This Row],[Rede 3 reticulado 3]])</f>
        <v>1</v>
      </c>
    </row>
    <row r="248" spans="1:7" x14ac:dyDescent="0.25">
      <c r="A248" s="1">
        <v>246</v>
      </c>
      <c r="B248">
        <v>2</v>
      </c>
      <c r="C248">
        <v>2</v>
      </c>
      <c r="D248">
        <v>2</v>
      </c>
      <c r="E248">
        <f>MODE(Tabela539[[#This Row],[Rede 3 reticulado 1]],Tabela539[[#This Row],[Rede 3 reticulado 2]],Tabela539[[#This Row],[Rede 3 reticulado 3]])</f>
        <v>2</v>
      </c>
      <c r="G248">
        <f>MODE(Tabela539[[#This Row],[Rede 3 reticulado 1]],Tabela539[[#This Row],[Rede 3 reticulado 2]],Tabela539[[#This Row],[Rede 3 reticulado 3]])</f>
        <v>2</v>
      </c>
    </row>
    <row r="249" spans="1:7" x14ac:dyDescent="0.25">
      <c r="A249" s="1">
        <v>247</v>
      </c>
      <c r="B249">
        <v>1</v>
      </c>
      <c r="C249">
        <v>1</v>
      </c>
      <c r="D249">
        <v>1</v>
      </c>
      <c r="E249">
        <f>MODE(Tabela539[[#This Row],[Rede 3 reticulado 1]],Tabela539[[#This Row],[Rede 3 reticulado 2]],Tabela539[[#This Row],[Rede 3 reticulado 3]])</f>
        <v>1</v>
      </c>
      <c r="G249">
        <f>MODE(Tabela539[[#This Row],[Rede 3 reticulado 1]],Tabela539[[#This Row],[Rede 3 reticulado 2]],Tabela539[[#This Row],[Rede 3 reticulado 3]])</f>
        <v>1</v>
      </c>
    </row>
    <row r="250" spans="1:7" x14ac:dyDescent="0.25">
      <c r="A250" s="1">
        <v>248</v>
      </c>
      <c r="B250">
        <v>2</v>
      </c>
      <c r="C250">
        <v>2</v>
      </c>
      <c r="D250">
        <v>1</v>
      </c>
      <c r="E250">
        <f>MODE(Tabela539[[#This Row],[Rede 3 reticulado 1]],Tabela539[[#This Row],[Rede 3 reticulado 2]],Tabela539[[#This Row],[Rede 3 reticulado 3]])</f>
        <v>2</v>
      </c>
      <c r="G250">
        <f>MODE(Tabela539[[#This Row],[Rede 3 reticulado 1]],Tabela539[[#This Row],[Rede 3 reticulado 2]],Tabela539[[#This Row],[Rede 3 reticulado 3]])</f>
        <v>2</v>
      </c>
    </row>
    <row r="251" spans="1:7" x14ac:dyDescent="0.25">
      <c r="A251" s="1">
        <v>249</v>
      </c>
      <c r="B251">
        <v>2</v>
      </c>
      <c r="C251">
        <v>1</v>
      </c>
      <c r="D251">
        <v>1</v>
      </c>
      <c r="E251">
        <f>MODE(Tabela539[[#This Row],[Rede 3 reticulado 1]],Tabela539[[#This Row],[Rede 3 reticulado 2]],Tabela539[[#This Row],[Rede 3 reticulado 3]])</f>
        <v>1</v>
      </c>
      <c r="G251">
        <f>MODE(Tabela539[[#This Row],[Rede 3 reticulado 1]],Tabela539[[#This Row],[Rede 3 reticulado 2]],Tabela539[[#This Row],[Rede 3 reticulado 3]])</f>
        <v>1</v>
      </c>
    </row>
    <row r="252" spans="1:7" x14ac:dyDescent="0.25">
      <c r="A252" s="1">
        <v>250</v>
      </c>
      <c r="B252">
        <v>2</v>
      </c>
      <c r="C252">
        <v>2</v>
      </c>
      <c r="D252">
        <v>2</v>
      </c>
      <c r="E252">
        <f>MODE(Tabela539[[#This Row],[Rede 3 reticulado 1]],Tabela539[[#This Row],[Rede 3 reticulado 2]],Tabela539[[#This Row],[Rede 3 reticulado 3]])</f>
        <v>2</v>
      </c>
      <c r="G252">
        <f>MODE(Tabela539[[#This Row],[Rede 3 reticulado 1]],Tabela539[[#This Row],[Rede 3 reticulado 2]],Tabela539[[#This Row],[Rede 3 reticulado 3]])</f>
        <v>2</v>
      </c>
    </row>
    <row r="253" spans="1:7" x14ac:dyDescent="0.25">
      <c r="A253" s="1">
        <v>251</v>
      </c>
      <c r="B253">
        <v>2</v>
      </c>
      <c r="C253">
        <v>1</v>
      </c>
      <c r="D253">
        <v>1</v>
      </c>
      <c r="E253">
        <f>MODE(Tabela539[[#This Row],[Rede 3 reticulado 1]],Tabela539[[#This Row],[Rede 3 reticulado 2]],Tabela539[[#This Row],[Rede 3 reticulado 3]])</f>
        <v>1</v>
      </c>
      <c r="G253">
        <f>MODE(Tabela539[[#This Row],[Rede 3 reticulado 1]],Tabela539[[#This Row],[Rede 3 reticulado 2]],Tabela539[[#This Row],[Rede 3 reticulado 3]])</f>
        <v>1</v>
      </c>
    </row>
    <row r="254" spans="1:7" x14ac:dyDescent="0.25">
      <c r="A254" s="1">
        <v>252</v>
      </c>
      <c r="B254">
        <v>2</v>
      </c>
      <c r="C254">
        <v>2</v>
      </c>
      <c r="D254">
        <v>3</v>
      </c>
      <c r="E254">
        <f>MODE(Tabela539[[#This Row],[Rede 3 reticulado 1]],Tabela539[[#This Row],[Rede 3 reticulado 2]],Tabela539[[#This Row],[Rede 3 reticulado 3]])</f>
        <v>2</v>
      </c>
      <c r="G254">
        <f>MODE(Tabela539[[#This Row],[Rede 3 reticulado 1]],Tabela539[[#This Row],[Rede 3 reticulado 2]],Tabela539[[#This Row],[Rede 3 reticulado 3]])</f>
        <v>2</v>
      </c>
    </row>
    <row r="255" spans="1:7" x14ac:dyDescent="0.25">
      <c r="A255" s="1">
        <v>253</v>
      </c>
      <c r="B255">
        <v>2</v>
      </c>
      <c r="C255">
        <v>1</v>
      </c>
      <c r="D255">
        <v>1</v>
      </c>
      <c r="E255">
        <f>MODE(Tabela539[[#This Row],[Rede 3 reticulado 1]],Tabela539[[#This Row],[Rede 3 reticulado 2]],Tabela539[[#This Row],[Rede 3 reticulado 3]])</f>
        <v>1</v>
      </c>
      <c r="G255">
        <f>MODE(Tabela539[[#This Row],[Rede 3 reticulado 1]],Tabela539[[#This Row],[Rede 3 reticulado 2]],Tabela539[[#This Row],[Rede 3 reticulado 3]])</f>
        <v>1</v>
      </c>
    </row>
    <row r="256" spans="1:7" x14ac:dyDescent="0.25">
      <c r="A256" s="1">
        <v>254</v>
      </c>
      <c r="B256">
        <v>2</v>
      </c>
      <c r="C256">
        <v>2</v>
      </c>
      <c r="D256">
        <v>2</v>
      </c>
      <c r="E256">
        <f>MODE(Tabela539[[#This Row],[Rede 3 reticulado 1]],Tabela539[[#This Row],[Rede 3 reticulado 2]],Tabela539[[#This Row],[Rede 3 reticulado 3]])</f>
        <v>2</v>
      </c>
      <c r="G256">
        <f>MODE(Tabela539[[#This Row],[Rede 3 reticulado 1]],Tabela539[[#This Row],[Rede 3 reticulado 2]],Tabela539[[#This Row],[Rede 3 reticulado 3]])</f>
        <v>2</v>
      </c>
    </row>
    <row r="257" spans="1:9" x14ac:dyDescent="0.25">
      <c r="A257" s="1">
        <v>255</v>
      </c>
      <c r="B257">
        <v>1</v>
      </c>
      <c r="C257">
        <v>1</v>
      </c>
      <c r="D257">
        <v>1</v>
      </c>
      <c r="E257">
        <f>MODE(Tabela539[[#This Row],[Rede 3 reticulado 1]],Tabela539[[#This Row],[Rede 3 reticulado 2]],Tabela539[[#This Row],[Rede 3 reticulado 3]])</f>
        <v>1</v>
      </c>
      <c r="G257">
        <f>MODE(Tabela539[[#This Row],[Rede 3 reticulado 1]],Tabela539[[#This Row],[Rede 3 reticulado 2]],Tabela539[[#This Row],[Rede 3 reticulado 3]])</f>
        <v>1</v>
      </c>
    </row>
    <row r="260" spans="1:9" x14ac:dyDescent="0.25">
      <c r="I260">
        <f>COUNTIF(Tabela539[Rede 3 reticulado Moda],"4")</f>
        <v>2</v>
      </c>
    </row>
    <row r="263" spans="1:9" x14ac:dyDescent="0.25">
      <c r="A263" t="s">
        <v>1</v>
      </c>
      <c r="B263" t="s">
        <v>5</v>
      </c>
      <c r="D263" t="s">
        <v>6</v>
      </c>
      <c r="E263" t="s">
        <v>1</v>
      </c>
      <c r="F263" t="s">
        <v>19</v>
      </c>
      <c r="G263" t="s">
        <v>20</v>
      </c>
      <c r="H263" t="s">
        <v>21</v>
      </c>
      <c r="I263" t="s">
        <v>22</v>
      </c>
    </row>
    <row r="264" spans="1:9" x14ac:dyDescent="0.25">
      <c r="A264">
        <v>0</v>
      </c>
      <c r="B264">
        <v>1</v>
      </c>
      <c r="D264">
        <v>1</v>
      </c>
      <c r="E264">
        <f>COUNTIF(Tabela428[Coluna1],"1")</f>
        <v>24</v>
      </c>
      <c r="F264">
        <f>COUNTIF(Tabela539[Rede 3 reticulado 1],"1")</f>
        <v>55</v>
      </c>
      <c r="G264">
        <f>COUNTIF(Tabela539[Rede 3 reticulado 2],"1")</f>
        <v>44</v>
      </c>
      <c r="H264">
        <f>COUNTIF(Tabela539[Rede 3 reticulado 3],"1")</f>
        <v>45</v>
      </c>
      <c r="I264">
        <f>COUNTIF(Tabela539[Final],"1")</f>
        <v>45</v>
      </c>
    </row>
    <row r="265" spans="1:9" x14ac:dyDescent="0.25">
      <c r="A265">
        <v>1</v>
      </c>
      <c r="B265">
        <v>2</v>
      </c>
      <c r="D265">
        <v>2</v>
      </c>
      <c r="E265">
        <f>COUNTIF(Tabela428[Coluna1],"2")</f>
        <v>194</v>
      </c>
      <c r="F265">
        <f>COUNTIF(Tabela539[Rede 3 reticulado 1],"2")</f>
        <v>155</v>
      </c>
      <c r="G265">
        <f>COUNTIF(Tabela539[Rede 3 reticulado 2],"2")</f>
        <v>160</v>
      </c>
      <c r="H265">
        <f>COUNTIF(Tabela539[Rede 3 reticulado 3],"2")</f>
        <v>158</v>
      </c>
      <c r="I265">
        <f>COUNTIF(Tabela539[Final],"2")</f>
        <v>161</v>
      </c>
    </row>
    <row r="266" spans="1:9" x14ac:dyDescent="0.25">
      <c r="A266">
        <v>2</v>
      </c>
      <c r="B266">
        <v>2</v>
      </c>
      <c r="D266">
        <v>3</v>
      </c>
      <c r="E266">
        <f>COUNTIF(Tabela428[Coluna1],"3")</f>
        <v>32</v>
      </c>
      <c r="F266">
        <f>COUNTIF(Tabela539[Rede 3 reticulado 1],"3")</f>
        <v>39</v>
      </c>
      <c r="G266">
        <f>COUNTIF(Tabela539[Rede 3 reticulado 2],"3")</f>
        <v>48</v>
      </c>
      <c r="H266">
        <f>COUNTIF(Tabela539[Rede 3 reticulado 3],"3")</f>
        <v>49</v>
      </c>
      <c r="I266">
        <f>COUNTIF(Tabela539[Final],"3")</f>
        <v>48</v>
      </c>
    </row>
    <row r="267" spans="1:9" x14ac:dyDescent="0.25">
      <c r="A267">
        <v>3</v>
      </c>
      <c r="B267">
        <v>2</v>
      </c>
      <c r="D267">
        <v>4</v>
      </c>
      <c r="E267">
        <f>COUNTIF(Tabela428[Coluna1],"4")</f>
        <v>6</v>
      </c>
      <c r="F267">
        <f>COUNTIF(Tabela539[Rede 3 reticulado 1],"4")</f>
        <v>7</v>
      </c>
      <c r="G267">
        <f>COUNTIF(Tabela539[Rede 3 reticulado 2],"4")</f>
        <v>4</v>
      </c>
      <c r="H267">
        <f>COUNTIF(Tabela539[Rede 3 reticulado 3],"4")</f>
        <v>4</v>
      </c>
      <c r="I267">
        <f>COUNTIF(Tabela539[Final],"4")</f>
        <v>2</v>
      </c>
    </row>
    <row r="268" spans="1:9" x14ac:dyDescent="0.25">
      <c r="A268">
        <v>4</v>
      </c>
      <c r="B268">
        <v>2</v>
      </c>
      <c r="I268" s="7">
        <f>SUM(Tabela6410[Rede 2 - Final])</f>
        <v>256</v>
      </c>
    </row>
    <row r="269" spans="1:9" x14ac:dyDescent="0.25">
      <c r="A269">
        <v>5</v>
      </c>
      <c r="B269">
        <v>2</v>
      </c>
    </row>
    <row r="270" spans="1:9" x14ac:dyDescent="0.25">
      <c r="A270">
        <v>6</v>
      </c>
      <c r="B270">
        <v>2</v>
      </c>
      <c r="I270" s="4"/>
    </row>
    <row r="271" spans="1:9" x14ac:dyDescent="0.25">
      <c r="A271">
        <v>7</v>
      </c>
      <c r="B271">
        <v>2</v>
      </c>
    </row>
    <row r="272" spans="1:9" x14ac:dyDescent="0.25">
      <c r="A272">
        <v>8</v>
      </c>
      <c r="B272">
        <v>1</v>
      </c>
    </row>
    <row r="273" spans="1:2" x14ac:dyDescent="0.25">
      <c r="A273">
        <v>9</v>
      </c>
      <c r="B273">
        <v>2</v>
      </c>
    </row>
    <row r="274" spans="1:2" x14ac:dyDescent="0.25">
      <c r="A274">
        <v>10</v>
      </c>
      <c r="B274">
        <v>2</v>
      </c>
    </row>
    <row r="275" spans="1:2" x14ac:dyDescent="0.25">
      <c r="A275">
        <v>11</v>
      </c>
      <c r="B275">
        <v>2</v>
      </c>
    </row>
    <row r="276" spans="1:2" x14ac:dyDescent="0.25">
      <c r="A276">
        <v>12</v>
      </c>
      <c r="B276">
        <v>2</v>
      </c>
    </row>
    <row r="277" spans="1:2" x14ac:dyDescent="0.25">
      <c r="A277">
        <v>13</v>
      </c>
      <c r="B277">
        <v>2</v>
      </c>
    </row>
    <row r="278" spans="1:2" x14ac:dyDescent="0.25">
      <c r="A278">
        <v>14</v>
      </c>
      <c r="B278">
        <v>2</v>
      </c>
    </row>
    <row r="279" spans="1:2" x14ac:dyDescent="0.25">
      <c r="A279">
        <v>15</v>
      </c>
      <c r="B279">
        <v>2</v>
      </c>
    </row>
    <row r="280" spans="1:2" x14ac:dyDescent="0.25">
      <c r="A280">
        <v>16</v>
      </c>
      <c r="B280">
        <v>2</v>
      </c>
    </row>
    <row r="281" spans="1:2" x14ac:dyDescent="0.25">
      <c r="A281">
        <v>17</v>
      </c>
      <c r="B281">
        <v>2</v>
      </c>
    </row>
    <row r="282" spans="1:2" x14ac:dyDescent="0.25">
      <c r="A282">
        <v>18</v>
      </c>
      <c r="B282">
        <v>3</v>
      </c>
    </row>
    <row r="283" spans="1:2" x14ac:dyDescent="0.25">
      <c r="A283">
        <v>19</v>
      </c>
      <c r="B283">
        <v>2</v>
      </c>
    </row>
    <row r="284" spans="1:2" x14ac:dyDescent="0.25">
      <c r="A284">
        <v>20</v>
      </c>
      <c r="B284">
        <v>2</v>
      </c>
    </row>
    <row r="285" spans="1:2" x14ac:dyDescent="0.25">
      <c r="A285">
        <v>21</v>
      </c>
      <c r="B285">
        <v>2</v>
      </c>
    </row>
    <row r="286" spans="1:2" x14ac:dyDescent="0.25">
      <c r="A286">
        <v>22</v>
      </c>
      <c r="B286">
        <v>3</v>
      </c>
    </row>
    <row r="287" spans="1:2" x14ac:dyDescent="0.25">
      <c r="A287">
        <v>23</v>
      </c>
      <c r="B287">
        <v>2</v>
      </c>
    </row>
    <row r="288" spans="1:2" x14ac:dyDescent="0.25">
      <c r="A288">
        <v>24</v>
      </c>
      <c r="B288">
        <v>2</v>
      </c>
    </row>
    <row r="289" spans="1:2" x14ac:dyDescent="0.25">
      <c r="A289">
        <v>25</v>
      </c>
      <c r="B289">
        <v>2</v>
      </c>
    </row>
    <row r="290" spans="1:2" x14ac:dyDescent="0.25">
      <c r="A290">
        <v>26</v>
      </c>
      <c r="B290">
        <v>2</v>
      </c>
    </row>
    <row r="291" spans="1:2" x14ac:dyDescent="0.25">
      <c r="A291">
        <v>27</v>
      </c>
      <c r="B291">
        <v>2</v>
      </c>
    </row>
    <row r="292" spans="1:2" x14ac:dyDescent="0.25">
      <c r="A292">
        <v>28</v>
      </c>
      <c r="B292">
        <v>2</v>
      </c>
    </row>
    <row r="293" spans="1:2" x14ac:dyDescent="0.25">
      <c r="A293">
        <v>29</v>
      </c>
      <c r="B293">
        <v>2</v>
      </c>
    </row>
    <row r="294" spans="1:2" x14ac:dyDescent="0.25">
      <c r="A294">
        <v>30</v>
      </c>
      <c r="B294">
        <v>3</v>
      </c>
    </row>
    <row r="295" spans="1:2" x14ac:dyDescent="0.25">
      <c r="A295">
        <v>31</v>
      </c>
      <c r="B295">
        <v>2</v>
      </c>
    </row>
    <row r="296" spans="1:2" x14ac:dyDescent="0.25">
      <c r="A296">
        <v>32</v>
      </c>
      <c r="B296">
        <v>1</v>
      </c>
    </row>
    <row r="297" spans="1:2" x14ac:dyDescent="0.25">
      <c r="A297">
        <v>33</v>
      </c>
      <c r="B297">
        <v>2</v>
      </c>
    </row>
    <row r="298" spans="1:2" x14ac:dyDescent="0.25">
      <c r="A298">
        <v>34</v>
      </c>
      <c r="B298">
        <v>2</v>
      </c>
    </row>
    <row r="299" spans="1:2" x14ac:dyDescent="0.25">
      <c r="A299">
        <v>35</v>
      </c>
      <c r="B299">
        <v>2</v>
      </c>
    </row>
    <row r="300" spans="1:2" x14ac:dyDescent="0.25">
      <c r="A300">
        <v>36</v>
      </c>
      <c r="B300">
        <v>2</v>
      </c>
    </row>
    <row r="301" spans="1:2" x14ac:dyDescent="0.25">
      <c r="A301">
        <v>37</v>
      </c>
      <c r="B301">
        <v>2</v>
      </c>
    </row>
    <row r="302" spans="1:2" x14ac:dyDescent="0.25">
      <c r="A302">
        <v>38</v>
      </c>
      <c r="B302">
        <v>2</v>
      </c>
    </row>
    <row r="303" spans="1:2" x14ac:dyDescent="0.25">
      <c r="A303">
        <v>39</v>
      </c>
      <c r="B303">
        <v>2</v>
      </c>
    </row>
    <row r="304" spans="1:2" x14ac:dyDescent="0.25">
      <c r="A304">
        <v>40</v>
      </c>
      <c r="B304">
        <v>1</v>
      </c>
    </row>
    <row r="305" spans="1:2" x14ac:dyDescent="0.25">
      <c r="A305">
        <v>41</v>
      </c>
      <c r="B305">
        <v>2</v>
      </c>
    </row>
    <row r="306" spans="1:2" x14ac:dyDescent="0.25">
      <c r="A306">
        <v>42</v>
      </c>
      <c r="B306">
        <v>2</v>
      </c>
    </row>
    <row r="307" spans="1:2" x14ac:dyDescent="0.25">
      <c r="A307">
        <v>43</v>
      </c>
      <c r="B307">
        <v>2</v>
      </c>
    </row>
    <row r="308" spans="1:2" x14ac:dyDescent="0.25">
      <c r="A308">
        <v>44</v>
      </c>
      <c r="B308">
        <v>2</v>
      </c>
    </row>
    <row r="309" spans="1:2" x14ac:dyDescent="0.25">
      <c r="A309">
        <v>45</v>
      </c>
      <c r="B309">
        <v>3</v>
      </c>
    </row>
    <row r="310" spans="1:2" x14ac:dyDescent="0.25">
      <c r="A310">
        <v>46</v>
      </c>
      <c r="B310">
        <v>2</v>
      </c>
    </row>
    <row r="311" spans="1:2" x14ac:dyDescent="0.25">
      <c r="A311">
        <v>47</v>
      </c>
      <c r="B311">
        <v>2</v>
      </c>
    </row>
    <row r="312" spans="1:2" x14ac:dyDescent="0.25">
      <c r="A312">
        <v>48</v>
      </c>
      <c r="B312">
        <v>2</v>
      </c>
    </row>
    <row r="313" spans="1:2" x14ac:dyDescent="0.25">
      <c r="A313">
        <v>49</v>
      </c>
      <c r="B313">
        <v>2</v>
      </c>
    </row>
    <row r="314" spans="1:2" x14ac:dyDescent="0.25">
      <c r="A314">
        <v>50</v>
      </c>
      <c r="B314">
        <v>2</v>
      </c>
    </row>
    <row r="315" spans="1:2" x14ac:dyDescent="0.25">
      <c r="A315">
        <v>51</v>
      </c>
      <c r="B315">
        <v>2</v>
      </c>
    </row>
    <row r="316" spans="1:2" x14ac:dyDescent="0.25">
      <c r="A316">
        <v>52</v>
      </c>
      <c r="B316">
        <v>2</v>
      </c>
    </row>
    <row r="317" spans="1:2" x14ac:dyDescent="0.25">
      <c r="A317">
        <v>53</v>
      </c>
      <c r="B317">
        <v>2</v>
      </c>
    </row>
    <row r="318" spans="1:2" x14ac:dyDescent="0.25">
      <c r="A318">
        <v>54</v>
      </c>
      <c r="B318">
        <v>4</v>
      </c>
    </row>
    <row r="319" spans="1:2" x14ac:dyDescent="0.25">
      <c r="A319">
        <v>55</v>
      </c>
      <c r="B319">
        <v>2</v>
      </c>
    </row>
    <row r="320" spans="1:2" x14ac:dyDescent="0.25">
      <c r="A320">
        <v>56</v>
      </c>
      <c r="B320">
        <v>2</v>
      </c>
    </row>
    <row r="321" spans="1:2" x14ac:dyDescent="0.25">
      <c r="A321">
        <v>57</v>
      </c>
      <c r="B321">
        <v>2</v>
      </c>
    </row>
    <row r="322" spans="1:2" x14ac:dyDescent="0.25">
      <c r="A322">
        <v>58</v>
      </c>
      <c r="B322">
        <v>2</v>
      </c>
    </row>
    <row r="323" spans="1:2" x14ac:dyDescent="0.25">
      <c r="A323">
        <v>59</v>
      </c>
      <c r="B323">
        <v>2</v>
      </c>
    </row>
    <row r="324" spans="1:2" x14ac:dyDescent="0.25">
      <c r="A324">
        <v>60</v>
      </c>
      <c r="B324">
        <v>3</v>
      </c>
    </row>
    <row r="325" spans="1:2" x14ac:dyDescent="0.25">
      <c r="A325">
        <v>61</v>
      </c>
      <c r="B325">
        <v>2</v>
      </c>
    </row>
    <row r="326" spans="1:2" x14ac:dyDescent="0.25">
      <c r="A326">
        <v>62</v>
      </c>
      <c r="B326">
        <v>2</v>
      </c>
    </row>
    <row r="327" spans="1:2" x14ac:dyDescent="0.25">
      <c r="A327">
        <v>63</v>
      </c>
      <c r="B327">
        <v>2</v>
      </c>
    </row>
    <row r="328" spans="1:2" x14ac:dyDescent="0.25">
      <c r="A328">
        <v>64</v>
      </c>
      <c r="B328">
        <v>1</v>
      </c>
    </row>
    <row r="329" spans="1:2" x14ac:dyDescent="0.25">
      <c r="A329">
        <v>65</v>
      </c>
      <c r="B329">
        <v>2</v>
      </c>
    </row>
    <row r="330" spans="1:2" x14ac:dyDescent="0.25">
      <c r="A330">
        <v>66</v>
      </c>
      <c r="B330">
        <v>2</v>
      </c>
    </row>
    <row r="331" spans="1:2" x14ac:dyDescent="0.25">
      <c r="A331">
        <v>67</v>
      </c>
      <c r="B331">
        <v>2</v>
      </c>
    </row>
    <row r="332" spans="1:2" x14ac:dyDescent="0.25">
      <c r="A332">
        <v>68</v>
      </c>
      <c r="B332">
        <v>2</v>
      </c>
    </row>
    <row r="333" spans="1:2" x14ac:dyDescent="0.25">
      <c r="A333">
        <v>69</v>
      </c>
      <c r="B333">
        <v>2</v>
      </c>
    </row>
    <row r="334" spans="1:2" x14ac:dyDescent="0.25">
      <c r="A334">
        <v>70</v>
      </c>
      <c r="B334">
        <v>2</v>
      </c>
    </row>
    <row r="335" spans="1:2" x14ac:dyDescent="0.25">
      <c r="A335">
        <v>71</v>
      </c>
      <c r="B335">
        <v>2</v>
      </c>
    </row>
    <row r="336" spans="1:2" x14ac:dyDescent="0.25">
      <c r="A336">
        <v>72</v>
      </c>
      <c r="B336">
        <v>2</v>
      </c>
    </row>
    <row r="337" spans="1:2" x14ac:dyDescent="0.25">
      <c r="A337">
        <v>73</v>
      </c>
      <c r="B337">
        <v>3</v>
      </c>
    </row>
    <row r="338" spans="1:2" x14ac:dyDescent="0.25">
      <c r="A338">
        <v>74</v>
      </c>
      <c r="B338">
        <v>2</v>
      </c>
    </row>
    <row r="339" spans="1:2" x14ac:dyDescent="0.25">
      <c r="A339">
        <v>75</v>
      </c>
      <c r="B339">
        <v>3</v>
      </c>
    </row>
    <row r="340" spans="1:2" x14ac:dyDescent="0.25">
      <c r="A340">
        <v>76</v>
      </c>
      <c r="B340">
        <v>2</v>
      </c>
    </row>
    <row r="341" spans="1:2" x14ac:dyDescent="0.25">
      <c r="A341">
        <v>77</v>
      </c>
      <c r="B341">
        <v>2</v>
      </c>
    </row>
    <row r="342" spans="1:2" x14ac:dyDescent="0.25">
      <c r="A342">
        <v>78</v>
      </c>
      <c r="B342">
        <v>2</v>
      </c>
    </row>
    <row r="343" spans="1:2" x14ac:dyDescent="0.25">
      <c r="A343">
        <v>79</v>
      </c>
      <c r="B343">
        <v>2</v>
      </c>
    </row>
    <row r="344" spans="1:2" x14ac:dyDescent="0.25">
      <c r="A344">
        <v>80</v>
      </c>
      <c r="B344">
        <v>2</v>
      </c>
    </row>
    <row r="345" spans="1:2" x14ac:dyDescent="0.25">
      <c r="A345">
        <v>81</v>
      </c>
      <c r="B345">
        <v>2</v>
      </c>
    </row>
    <row r="346" spans="1:2" x14ac:dyDescent="0.25">
      <c r="A346">
        <v>82</v>
      </c>
      <c r="B346">
        <v>2</v>
      </c>
    </row>
    <row r="347" spans="1:2" x14ac:dyDescent="0.25">
      <c r="A347">
        <v>83</v>
      </c>
      <c r="B347">
        <v>2</v>
      </c>
    </row>
    <row r="348" spans="1:2" x14ac:dyDescent="0.25">
      <c r="A348">
        <v>84</v>
      </c>
      <c r="B348">
        <v>2</v>
      </c>
    </row>
    <row r="349" spans="1:2" x14ac:dyDescent="0.25">
      <c r="A349">
        <v>85</v>
      </c>
      <c r="B349">
        <v>2</v>
      </c>
    </row>
    <row r="350" spans="1:2" x14ac:dyDescent="0.25">
      <c r="A350">
        <v>86</v>
      </c>
      <c r="B350">
        <v>3</v>
      </c>
    </row>
    <row r="351" spans="1:2" x14ac:dyDescent="0.25">
      <c r="A351">
        <v>87</v>
      </c>
      <c r="B351">
        <v>2</v>
      </c>
    </row>
    <row r="352" spans="1:2" x14ac:dyDescent="0.25">
      <c r="A352">
        <v>88</v>
      </c>
      <c r="B352">
        <v>2</v>
      </c>
    </row>
    <row r="353" spans="1:2" x14ac:dyDescent="0.25">
      <c r="A353">
        <v>89</v>
      </c>
      <c r="B353">
        <v>3</v>
      </c>
    </row>
    <row r="354" spans="1:2" x14ac:dyDescent="0.25">
      <c r="A354">
        <v>90</v>
      </c>
      <c r="B354">
        <v>3</v>
      </c>
    </row>
    <row r="355" spans="1:2" x14ac:dyDescent="0.25">
      <c r="A355">
        <v>91</v>
      </c>
      <c r="B355">
        <v>2</v>
      </c>
    </row>
    <row r="356" spans="1:2" x14ac:dyDescent="0.25">
      <c r="A356">
        <v>92</v>
      </c>
      <c r="B356">
        <v>2</v>
      </c>
    </row>
    <row r="357" spans="1:2" x14ac:dyDescent="0.25">
      <c r="A357">
        <v>93</v>
      </c>
      <c r="B357">
        <v>2</v>
      </c>
    </row>
    <row r="358" spans="1:2" x14ac:dyDescent="0.25">
      <c r="A358">
        <v>94</v>
      </c>
      <c r="B358">
        <v>2</v>
      </c>
    </row>
    <row r="359" spans="1:2" x14ac:dyDescent="0.25">
      <c r="A359">
        <v>95</v>
      </c>
      <c r="B359">
        <v>2</v>
      </c>
    </row>
    <row r="360" spans="1:2" x14ac:dyDescent="0.25">
      <c r="A360">
        <v>96</v>
      </c>
      <c r="B360">
        <v>1</v>
      </c>
    </row>
    <row r="361" spans="1:2" x14ac:dyDescent="0.25">
      <c r="A361">
        <v>97</v>
      </c>
      <c r="B361">
        <v>2</v>
      </c>
    </row>
    <row r="362" spans="1:2" x14ac:dyDescent="0.25">
      <c r="A362">
        <v>98</v>
      </c>
      <c r="B362">
        <v>2</v>
      </c>
    </row>
    <row r="363" spans="1:2" x14ac:dyDescent="0.25">
      <c r="A363">
        <v>99</v>
      </c>
      <c r="B363">
        <v>2</v>
      </c>
    </row>
    <row r="364" spans="1:2" x14ac:dyDescent="0.25">
      <c r="A364">
        <v>100</v>
      </c>
      <c r="B364">
        <v>2</v>
      </c>
    </row>
    <row r="365" spans="1:2" x14ac:dyDescent="0.25">
      <c r="A365">
        <v>101</v>
      </c>
      <c r="B365">
        <v>3</v>
      </c>
    </row>
    <row r="366" spans="1:2" x14ac:dyDescent="0.25">
      <c r="A366">
        <v>102</v>
      </c>
      <c r="B366">
        <v>3</v>
      </c>
    </row>
    <row r="367" spans="1:2" x14ac:dyDescent="0.25">
      <c r="A367">
        <v>103</v>
      </c>
      <c r="B367">
        <v>2</v>
      </c>
    </row>
    <row r="368" spans="1:2" x14ac:dyDescent="0.25">
      <c r="A368">
        <v>104</v>
      </c>
      <c r="B368">
        <v>2</v>
      </c>
    </row>
    <row r="369" spans="1:2" x14ac:dyDescent="0.25">
      <c r="A369">
        <v>105</v>
      </c>
      <c r="B369">
        <v>3</v>
      </c>
    </row>
    <row r="370" spans="1:2" x14ac:dyDescent="0.25">
      <c r="A370">
        <v>106</v>
      </c>
      <c r="B370">
        <v>3</v>
      </c>
    </row>
    <row r="371" spans="1:2" x14ac:dyDescent="0.25">
      <c r="A371">
        <v>107</v>
      </c>
      <c r="B371">
        <v>2</v>
      </c>
    </row>
    <row r="372" spans="1:2" x14ac:dyDescent="0.25">
      <c r="A372">
        <v>108</v>
      </c>
      <c r="B372">
        <v>2</v>
      </c>
    </row>
    <row r="373" spans="1:2" x14ac:dyDescent="0.25">
      <c r="A373">
        <v>109</v>
      </c>
      <c r="B373">
        <v>3</v>
      </c>
    </row>
    <row r="374" spans="1:2" x14ac:dyDescent="0.25">
      <c r="A374">
        <v>110</v>
      </c>
      <c r="B374">
        <v>4</v>
      </c>
    </row>
    <row r="375" spans="1:2" x14ac:dyDescent="0.25">
      <c r="A375">
        <v>111</v>
      </c>
      <c r="B375">
        <v>2</v>
      </c>
    </row>
    <row r="376" spans="1:2" x14ac:dyDescent="0.25">
      <c r="A376">
        <v>112</v>
      </c>
      <c r="B376">
        <v>2</v>
      </c>
    </row>
    <row r="377" spans="1:2" x14ac:dyDescent="0.25">
      <c r="A377">
        <v>113</v>
      </c>
      <c r="B377">
        <v>2</v>
      </c>
    </row>
    <row r="378" spans="1:2" x14ac:dyDescent="0.25">
      <c r="A378">
        <v>114</v>
      </c>
      <c r="B378">
        <v>2</v>
      </c>
    </row>
    <row r="379" spans="1:2" x14ac:dyDescent="0.25">
      <c r="A379">
        <v>115</v>
      </c>
      <c r="B379">
        <v>2</v>
      </c>
    </row>
    <row r="380" spans="1:2" x14ac:dyDescent="0.25">
      <c r="A380">
        <v>116</v>
      </c>
      <c r="B380">
        <v>2</v>
      </c>
    </row>
    <row r="381" spans="1:2" x14ac:dyDescent="0.25">
      <c r="A381">
        <v>117</v>
      </c>
      <c r="B381">
        <v>2</v>
      </c>
    </row>
    <row r="382" spans="1:2" x14ac:dyDescent="0.25">
      <c r="A382">
        <v>118</v>
      </c>
      <c r="B382">
        <v>2</v>
      </c>
    </row>
    <row r="383" spans="1:2" x14ac:dyDescent="0.25">
      <c r="A383">
        <v>119</v>
      </c>
      <c r="B383">
        <v>2</v>
      </c>
    </row>
    <row r="384" spans="1:2" x14ac:dyDescent="0.25">
      <c r="A384">
        <v>120</v>
      </c>
      <c r="B384">
        <v>3</v>
      </c>
    </row>
    <row r="385" spans="1:2" x14ac:dyDescent="0.25">
      <c r="A385">
        <v>121</v>
      </c>
      <c r="B385">
        <v>2</v>
      </c>
    </row>
    <row r="386" spans="1:2" x14ac:dyDescent="0.25">
      <c r="A386">
        <v>122</v>
      </c>
      <c r="B386">
        <v>3</v>
      </c>
    </row>
    <row r="387" spans="1:2" x14ac:dyDescent="0.25">
      <c r="A387">
        <v>123</v>
      </c>
      <c r="B387">
        <v>2</v>
      </c>
    </row>
    <row r="388" spans="1:2" x14ac:dyDescent="0.25">
      <c r="A388">
        <v>124</v>
      </c>
      <c r="B388">
        <v>4</v>
      </c>
    </row>
    <row r="389" spans="1:2" x14ac:dyDescent="0.25">
      <c r="A389">
        <v>125</v>
      </c>
      <c r="B389">
        <v>2</v>
      </c>
    </row>
    <row r="390" spans="1:2" x14ac:dyDescent="0.25">
      <c r="A390">
        <v>126</v>
      </c>
      <c r="B390">
        <v>3</v>
      </c>
    </row>
    <row r="391" spans="1:2" x14ac:dyDescent="0.25">
      <c r="A391">
        <v>127</v>
      </c>
      <c r="B391">
        <v>2</v>
      </c>
    </row>
    <row r="392" spans="1:2" x14ac:dyDescent="0.25">
      <c r="A392">
        <v>128</v>
      </c>
      <c r="B392">
        <v>1</v>
      </c>
    </row>
    <row r="393" spans="1:2" x14ac:dyDescent="0.25">
      <c r="A393">
        <v>129</v>
      </c>
      <c r="B393">
        <v>3</v>
      </c>
    </row>
    <row r="394" spans="1:2" x14ac:dyDescent="0.25">
      <c r="A394">
        <v>130</v>
      </c>
      <c r="B394">
        <v>2</v>
      </c>
    </row>
    <row r="395" spans="1:2" x14ac:dyDescent="0.25">
      <c r="A395">
        <v>131</v>
      </c>
      <c r="B395">
        <v>2</v>
      </c>
    </row>
    <row r="396" spans="1:2" x14ac:dyDescent="0.25">
      <c r="A396">
        <v>132</v>
      </c>
      <c r="B396">
        <v>2</v>
      </c>
    </row>
    <row r="397" spans="1:2" x14ac:dyDescent="0.25">
      <c r="A397">
        <v>133</v>
      </c>
      <c r="B397">
        <v>2</v>
      </c>
    </row>
    <row r="398" spans="1:2" x14ac:dyDescent="0.25">
      <c r="A398">
        <v>134</v>
      </c>
      <c r="B398">
        <v>2</v>
      </c>
    </row>
    <row r="399" spans="1:2" x14ac:dyDescent="0.25">
      <c r="A399">
        <v>135</v>
      </c>
      <c r="B399">
        <v>3</v>
      </c>
    </row>
    <row r="400" spans="1:2" x14ac:dyDescent="0.25">
      <c r="A400">
        <v>136</v>
      </c>
      <c r="B400">
        <v>1</v>
      </c>
    </row>
    <row r="401" spans="1:2" x14ac:dyDescent="0.25">
      <c r="A401">
        <v>137</v>
      </c>
      <c r="B401">
        <v>4</v>
      </c>
    </row>
    <row r="402" spans="1:2" x14ac:dyDescent="0.25">
      <c r="A402">
        <v>138</v>
      </c>
      <c r="B402">
        <v>2</v>
      </c>
    </row>
    <row r="403" spans="1:2" x14ac:dyDescent="0.25">
      <c r="A403">
        <v>139</v>
      </c>
      <c r="B403">
        <v>2</v>
      </c>
    </row>
    <row r="404" spans="1:2" x14ac:dyDescent="0.25">
      <c r="A404">
        <v>140</v>
      </c>
      <c r="B404">
        <v>2</v>
      </c>
    </row>
    <row r="405" spans="1:2" x14ac:dyDescent="0.25">
      <c r="A405">
        <v>141</v>
      </c>
      <c r="B405">
        <v>2</v>
      </c>
    </row>
    <row r="406" spans="1:2" x14ac:dyDescent="0.25">
      <c r="A406">
        <v>142</v>
      </c>
      <c r="B406">
        <v>2</v>
      </c>
    </row>
    <row r="407" spans="1:2" x14ac:dyDescent="0.25">
      <c r="A407">
        <v>143</v>
      </c>
      <c r="B407">
        <v>2</v>
      </c>
    </row>
    <row r="408" spans="1:2" x14ac:dyDescent="0.25">
      <c r="A408">
        <v>144</v>
      </c>
      <c r="B408">
        <v>2</v>
      </c>
    </row>
    <row r="409" spans="1:2" x14ac:dyDescent="0.25">
      <c r="A409">
        <v>145</v>
      </c>
      <c r="B409">
        <v>2</v>
      </c>
    </row>
    <row r="410" spans="1:2" x14ac:dyDescent="0.25">
      <c r="A410">
        <v>146</v>
      </c>
      <c r="B410">
        <v>3</v>
      </c>
    </row>
    <row r="411" spans="1:2" x14ac:dyDescent="0.25">
      <c r="A411">
        <v>147</v>
      </c>
      <c r="B411">
        <v>4</v>
      </c>
    </row>
    <row r="412" spans="1:2" x14ac:dyDescent="0.25">
      <c r="A412">
        <v>148</v>
      </c>
      <c r="B412">
        <v>2</v>
      </c>
    </row>
    <row r="413" spans="1:2" x14ac:dyDescent="0.25">
      <c r="A413">
        <v>149</v>
      </c>
      <c r="B413">
        <v>3</v>
      </c>
    </row>
    <row r="414" spans="1:2" x14ac:dyDescent="0.25">
      <c r="A414">
        <v>150</v>
      </c>
      <c r="B414">
        <v>3</v>
      </c>
    </row>
    <row r="415" spans="1:2" x14ac:dyDescent="0.25">
      <c r="A415">
        <v>151</v>
      </c>
      <c r="B415">
        <v>3</v>
      </c>
    </row>
    <row r="416" spans="1:2" x14ac:dyDescent="0.25">
      <c r="A416">
        <v>152</v>
      </c>
      <c r="B416">
        <v>2</v>
      </c>
    </row>
    <row r="417" spans="1:2" x14ac:dyDescent="0.25">
      <c r="A417">
        <v>153</v>
      </c>
      <c r="B417">
        <v>3</v>
      </c>
    </row>
    <row r="418" spans="1:2" x14ac:dyDescent="0.25">
      <c r="A418">
        <v>154</v>
      </c>
      <c r="B418">
        <v>2</v>
      </c>
    </row>
    <row r="419" spans="1:2" x14ac:dyDescent="0.25">
      <c r="A419">
        <v>155</v>
      </c>
      <c r="B419">
        <v>2</v>
      </c>
    </row>
    <row r="420" spans="1:2" x14ac:dyDescent="0.25">
      <c r="A420">
        <v>156</v>
      </c>
      <c r="B420">
        <v>2</v>
      </c>
    </row>
    <row r="421" spans="1:2" x14ac:dyDescent="0.25">
      <c r="A421">
        <v>157</v>
      </c>
      <c r="B421">
        <v>2</v>
      </c>
    </row>
    <row r="422" spans="1:2" x14ac:dyDescent="0.25">
      <c r="A422">
        <v>158</v>
      </c>
      <c r="B422">
        <v>2</v>
      </c>
    </row>
    <row r="423" spans="1:2" x14ac:dyDescent="0.25">
      <c r="A423">
        <v>159</v>
      </c>
      <c r="B423">
        <v>2</v>
      </c>
    </row>
    <row r="424" spans="1:2" x14ac:dyDescent="0.25">
      <c r="A424">
        <v>160</v>
      </c>
      <c r="B424">
        <v>1</v>
      </c>
    </row>
    <row r="425" spans="1:2" x14ac:dyDescent="0.25">
      <c r="A425">
        <v>161</v>
      </c>
      <c r="B425">
        <v>3</v>
      </c>
    </row>
    <row r="426" spans="1:2" x14ac:dyDescent="0.25">
      <c r="A426">
        <v>162</v>
      </c>
      <c r="B426">
        <v>2</v>
      </c>
    </row>
    <row r="427" spans="1:2" x14ac:dyDescent="0.25">
      <c r="A427">
        <v>163</v>
      </c>
      <c r="B427">
        <v>2</v>
      </c>
    </row>
    <row r="428" spans="1:2" x14ac:dyDescent="0.25">
      <c r="A428">
        <v>164</v>
      </c>
      <c r="B428">
        <v>2</v>
      </c>
    </row>
    <row r="429" spans="1:2" x14ac:dyDescent="0.25">
      <c r="A429">
        <v>165</v>
      </c>
      <c r="B429">
        <v>3</v>
      </c>
    </row>
    <row r="430" spans="1:2" x14ac:dyDescent="0.25">
      <c r="A430">
        <v>166</v>
      </c>
      <c r="B430">
        <v>2</v>
      </c>
    </row>
    <row r="431" spans="1:2" x14ac:dyDescent="0.25">
      <c r="A431">
        <v>167</v>
      </c>
      <c r="B431">
        <v>2</v>
      </c>
    </row>
    <row r="432" spans="1:2" x14ac:dyDescent="0.25">
      <c r="A432">
        <v>168</v>
      </c>
      <c r="B432">
        <v>1</v>
      </c>
    </row>
    <row r="433" spans="1:2" x14ac:dyDescent="0.25">
      <c r="A433">
        <v>169</v>
      </c>
      <c r="B433">
        <v>3</v>
      </c>
    </row>
    <row r="434" spans="1:2" x14ac:dyDescent="0.25">
      <c r="A434">
        <v>170</v>
      </c>
      <c r="B434">
        <v>2</v>
      </c>
    </row>
    <row r="435" spans="1:2" x14ac:dyDescent="0.25">
      <c r="A435">
        <v>171</v>
      </c>
      <c r="B435">
        <v>2</v>
      </c>
    </row>
    <row r="436" spans="1:2" x14ac:dyDescent="0.25">
      <c r="A436">
        <v>172</v>
      </c>
      <c r="B436">
        <v>2</v>
      </c>
    </row>
    <row r="437" spans="1:2" x14ac:dyDescent="0.25">
      <c r="A437">
        <v>173</v>
      </c>
      <c r="B437">
        <v>2</v>
      </c>
    </row>
    <row r="438" spans="1:2" x14ac:dyDescent="0.25">
      <c r="A438">
        <v>174</v>
      </c>
      <c r="B438">
        <v>2</v>
      </c>
    </row>
    <row r="439" spans="1:2" x14ac:dyDescent="0.25">
      <c r="A439">
        <v>175</v>
      </c>
      <c r="B439">
        <v>2</v>
      </c>
    </row>
    <row r="440" spans="1:2" x14ac:dyDescent="0.25">
      <c r="A440">
        <v>176</v>
      </c>
      <c r="B440">
        <v>2</v>
      </c>
    </row>
    <row r="441" spans="1:2" x14ac:dyDescent="0.25">
      <c r="A441">
        <v>177</v>
      </c>
      <c r="B441">
        <v>2</v>
      </c>
    </row>
    <row r="442" spans="1:2" x14ac:dyDescent="0.25">
      <c r="A442">
        <v>178</v>
      </c>
      <c r="B442">
        <v>2</v>
      </c>
    </row>
    <row r="443" spans="1:2" x14ac:dyDescent="0.25">
      <c r="A443">
        <v>179</v>
      </c>
      <c r="B443">
        <v>2</v>
      </c>
    </row>
    <row r="444" spans="1:2" x14ac:dyDescent="0.25">
      <c r="A444">
        <v>180</v>
      </c>
      <c r="B444">
        <v>2</v>
      </c>
    </row>
    <row r="445" spans="1:2" x14ac:dyDescent="0.25">
      <c r="A445">
        <v>181</v>
      </c>
      <c r="B445">
        <v>2</v>
      </c>
    </row>
    <row r="446" spans="1:2" x14ac:dyDescent="0.25">
      <c r="A446">
        <v>182</v>
      </c>
      <c r="B446">
        <v>3</v>
      </c>
    </row>
    <row r="447" spans="1:2" x14ac:dyDescent="0.25">
      <c r="A447">
        <v>183</v>
      </c>
      <c r="B447">
        <v>3</v>
      </c>
    </row>
    <row r="448" spans="1:2" x14ac:dyDescent="0.25">
      <c r="A448">
        <v>184</v>
      </c>
      <c r="B448">
        <v>2</v>
      </c>
    </row>
    <row r="449" spans="1:2" x14ac:dyDescent="0.25">
      <c r="A449">
        <v>185</v>
      </c>
      <c r="B449">
        <v>2</v>
      </c>
    </row>
    <row r="450" spans="1:2" x14ac:dyDescent="0.25">
      <c r="A450">
        <v>186</v>
      </c>
      <c r="B450">
        <v>2</v>
      </c>
    </row>
    <row r="451" spans="1:2" x14ac:dyDescent="0.25">
      <c r="A451">
        <v>187</v>
      </c>
      <c r="B451">
        <v>2</v>
      </c>
    </row>
    <row r="452" spans="1:2" x14ac:dyDescent="0.25">
      <c r="A452">
        <v>188</v>
      </c>
      <c r="B452">
        <v>2</v>
      </c>
    </row>
    <row r="453" spans="1:2" x14ac:dyDescent="0.25">
      <c r="A453">
        <v>189</v>
      </c>
      <c r="B453">
        <v>2</v>
      </c>
    </row>
    <row r="454" spans="1:2" x14ac:dyDescent="0.25">
      <c r="A454">
        <v>190</v>
      </c>
      <c r="B454">
        <v>2</v>
      </c>
    </row>
    <row r="455" spans="1:2" x14ac:dyDescent="0.25">
      <c r="A455">
        <v>191</v>
      </c>
      <c r="B455">
        <v>2</v>
      </c>
    </row>
    <row r="456" spans="1:2" x14ac:dyDescent="0.25">
      <c r="A456">
        <v>192</v>
      </c>
      <c r="B456">
        <v>1</v>
      </c>
    </row>
    <row r="457" spans="1:2" x14ac:dyDescent="0.25">
      <c r="A457">
        <v>193</v>
      </c>
      <c r="B457">
        <v>4</v>
      </c>
    </row>
    <row r="458" spans="1:2" x14ac:dyDescent="0.25">
      <c r="A458">
        <v>194</v>
      </c>
      <c r="B458">
        <v>2</v>
      </c>
    </row>
    <row r="459" spans="1:2" x14ac:dyDescent="0.25">
      <c r="A459">
        <v>195</v>
      </c>
      <c r="B459">
        <v>3</v>
      </c>
    </row>
    <row r="460" spans="1:2" x14ac:dyDescent="0.25">
      <c r="A460">
        <v>196</v>
      </c>
      <c r="B460">
        <v>2</v>
      </c>
    </row>
    <row r="461" spans="1:2" x14ac:dyDescent="0.25">
      <c r="A461">
        <v>197</v>
      </c>
      <c r="B461">
        <v>2</v>
      </c>
    </row>
    <row r="462" spans="1:2" x14ac:dyDescent="0.25">
      <c r="A462">
        <v>198</v>
      </c>
      <c r="B462">
        <v>2</v>
      </c>
    </row>
    <row r="463" spans="1:2" x14ac:dyDescent="0.25">
      <c r="A463">
        <v>199</v>
      </c>
      <c r="B463">
        <v>2</v>
      </c>
    </row>
    <row r="464" spans="1:2" x14ac:dyDescent="0.25">
      <c r="A464">
        <v>200</v>
      </c>
      <c r="B464">
        <v>2</v>
      </c>
    </row>
    <row r="465" spans="1:2" x14ac:dyDescent="0.25">
      <c r="A465">
        <v>201</v>
      </c>
      <c r="B465">
        <v>2</v>
      </c>
    </row>
    <row r="466" spans="1:2" x14ac:dyDescent="0.25">
      <c r="A466">
        <v>202</v>
      </c>
      <c r="B466">
        <v>2</v>
      </c>
    </row>
    <row r="467" spans="1:2" x14ac:dyDescent="0.25">
      <c r="A467">
        <v>203</v>
      </c>
      <c r="B467">
        <v>2</v>
      </c>
    </row>
    <row r="468" spans="1:2" x14ac:dyDescent="0.25">
      <c r="A468">
        <v>204</v>
      </c>
      <c r="B468">
        <v>2</v>
      </c>
    </row>
    <row r="469" spans="1:2" x14ac:dyDescent="0.25">
      <c r="A469">
        <v>205</v>
      </c>
      <c r="B469">
        <v>2</v>
      </c>
    </row>
    <row r="470" spans="1:2" x14ac:dyDescent="0.25">
      <c r="A470">
        <v>206</v>
      </c>
      <c r="B470">
        <v>2</v>
      </c>
    </row>
    <row r="471" spans="1:2" x14ac:dyDescent="0.25">
      <c r="A471">
        <v>207</v>
      </c>
      <c r="B471">
        <v>2</v>
      </c>
    </row>
    <row r="472" spans="1:2" x14ac:dyDescent="0.25">
      <c r="A472">
        <v>208</v>
      </c>
      <c r="B472">
        <v>2</v>
      </c>
    </row>
    <row r="473" spans="1:2" x14ac:dyDescent="0.25">
      <c r="A473">
        <v>209</v>
      </c>
      <c r="B473">
        <v>2</v>
      </c>
    </row>
    <row r="474" spans="1:2" x14ac:dyDescent="0.25">
      <c r="A474">
        <v>210</v>
      </c>
      <c r="B474">
        <v>2</v>
      </c>
    </row>
    <row r="475" spans="1:2" x14ac:dyDescent="0.25">
      <c r="A475">
        <v>211</v>
      </c>
      <c r="B475">
        <v>2</v>
      </c>
    </row>
    <row r="476" spans="1:2" x14ac:dyDescent="0.25">
      <c r="A476">
        <v>212</v>
      </c>
      <c r="B476">
        <v>2</v>
      </c>
    </row>
    <row r="477" spans="1:2" x14ac:dyDescent="0.25">
      <c r="A477">
        <v>213</v>
      </c>
      <c r="B477">
        <v>2</v>
      </c>
    </row>
    <row r="478" spans="1:2" x14ac:dyDescent="0.25">
      <c r="A478">
        <v>214</v>
      </c>
      <c r="B478">
        <v>2</v>
      </c>
    </row>
    <row r="479" spans="1:2" x14ac:dyDescent="0.25">
      <c r="A479">
        <v>215</v>
      </c>
      <c r="B479">
        <v>2</v>
      </c>
    </row>
    <row r="480" spans="1:2" x14ac:dyDescent="0.25">
      <c r="A480">
        <v>216</v>
      </c>
      <c r="B480">
        <v>2</v>
      </c>
    </row>
    <row r="481" spans="1:2" x14ac:dyDescent="0.25">
      <c r="A481">
        <v>217</v>
      </c>
      <c r="B481">
        <v>2</v>
      </c>
    </row>
    <row r="482" spans="1:2" x14ac:dyDescent="0.25">
      <c r="A482">
        <v>218</v>
      </c>
      <c r="B482">
        <v>2</v>
      </c>
    </row>
    <row r="483" spans="1:2" x14ac:dyDescent="0.25">
      <c r="A483">
        <v>219</v>
      </c>
      <c r="B483">
        <v>2</v>
      </c>
    </row>
    <row r="484" spans="1:2" x14ac:dyDescent="0.25">
      <c r="A484">
        <v>220</v>
      </c>
      <c r="B484">
        <v>2</v>
      </c>
    </row>
    <row r="485" spans="1:2" x14ac:dyDescent="0.25">
      <c r="A485">
        <v>221</v>
      </c>
      <c r="B485">
        <v>2</v>
      </c>
    </row>
    <row r="486" spans="1:2" x14ac:dyDescent="0.25">
      <c r="A486">
        <v>222</v>
      </c>
      <c r="B486">
        <v>2</v>
      </c>
    </row>
    <row r="487" spans="1:2" x14ac:dyDescent="0.25">
      <c r="A487">
        <v>223</v>
      </c>
      <c r="B487">
        <v>2</v>
      </c>
    </row>
    <row r="488" spans="1:2" x14ac:dyDescent="0.25">
      <c r="A488">
        <v>224</v>
      </c>
      <c r="B488">
        <v>1</v>
      </c>
    </row>
    <row r="489" spans="1:2" x14ac:dyDescent="0.25">
      <c r="A489">
        <v>225</v>
      </c>
      <c r="B489">
        <v>3</v>
      </c>
    </row>
    <row r="490" spans="1:2" x14ac:dyDescent="0.25">
      <c r="A490">
        <v>226</v>
      </c>
      <c r="B490">
        <v>2</v>
      </c>
    </row>
    <row r="491" spans="1:2" x14ac:dyDescent="0.25">
      <c r="A491">
        <v>227</v>
      </c>
      <c r="B491">
        <v>2</v>
      </c>
    </row>
    <row r="492" spans="1:2" x14ac:dyDescent="0.25">
      <c r="A492">
        <v>228</v>
      </c>
      <c r="B492">
        <v>2</v>
      </c>
    </row>
    <row r="493" spans="1:2" x14ac:dyDescent="0.25">
      <c r="A493">
        <v>229</v>
      </c>
      <c r="B493">
        <v>2</v>
      </c>
    </row>
    <row r="494" spans="1:2" x14ac:dyDescent="0.25">
      <c r="A494">
        <v>230</v>
      </c>
      <c r="B494">
        <v>2</v>
      </c>
    </row>
    <row r="495" spans="1:2" x14ac:dyDescent="0.25">
      <c r="A495">
        <v>231</v>
      </c>
      <c r="B495">
        <v>2</v>
      </c>
    </row>
    <row r="496" spans="1:2" x14ac:dyDescent="0.25">
      <c r="A496">
        <v>232</v>
      </c>
      <c r="B496">
        <v>2</v>
      </c>
    </row>
    <row r="497" spans="1:2" x14ac:dyDescent="0.25">
      <c r="A497">
        <v>233</v>
      </c>
      <c r="B497">
        <v>2</v>
      </c>
    </row>
    <row r="498" spans="1:2" x14ac:dyDescent="0.25">
      <c r="A498">
        <v>234</v>
      </c>
      <c r="B498">
        <v>1</v>
      </c>
    </row>
    <row r="499" spans="1:2" x14ac:dyDescent="0.25">
      <c r="A499">
        <v>235</v>
      </c>
      <c r="B499">
        <v>1</v>
      </c>
    </row>
    <row r="500" spans="1:2" x14ac:dyDescent="0.25">
      <c r="A500">
        <v>236</v>
      </c>
      <c r="B500">
        <v>2</v>
      </c>
    </row>
    <row r="501" spans="1:2" x14ac:dyDescent="0.25">
      <c r="A501">
        <v>237</v>
      </c>
      <c r="B501">
        <v>2</v>
      </c>
    </row>
    <row r="502" spans="1:2" x14ac:dyDescent="0.25">
      <c r="A502">
        <v>238</v>
      </c>
      <c r="B502">
        <v>1</v>
      </c>
    </row>
    <row r="503" spans="1:2" x14ac:dyDescent="0.25">
      <c r="A503">
        <v>239</v>
      </c>
      <c r="B503">
        <v>1</v>
      </c>
    </row>
    <row r="504" spans="1:2" x14ac:dyDescent="0.25">
      <c r="A504">
        <v>240</v>
      </c>
      <c r="B504">
        <v>2</v>
      </c>
    </row>
    <row r="505" spans="1:2" x14ac:dyDescent="0.25">
      <c r="A505">
        <v>241</v>
      </c>
      <c r="B505">
        <v>2</v>
      </c>
    </row>
    <row r="506" spans="1:2" x14ac:dyDescent="0.25">
      <c r="A506">
        <v>242</v>
      </c>
      <c r="B506">
        <v>2</v>
      </c>
    </row>
    <row r="507" spans="1:2" x14ac:dyDescent="0.25">
      <c r="A507">
        <v>243</v>
      </c>
      <c r="B507">
        <v>2</v>
      </c>
    </row>
    <row r="508" spans="1:2" x14ac:dyDescent="0.25">
      <c r="A508">
        <v>244</v>
      </c>
      <c r="B508">
        <v>2</v>
      </c>
    </row>
    <row r="509" spans="1:2" x14ac:dyDescent="0.25">
      <c r="A509">
        <v>245</v>
      </c>
      <c r="B509">
        <v>2</v>
      </c>
    </row>
    <row r="510" spans="1:2" x14ac:dyDescent="0.25">
      <c r="A510">
        <v>246</v>
      </c>
      <c r="B510">
        <v>2</v>
      </c>
    </row>
    <row r="511" spans="1:2" x14ac:dyDescent="0.25">
      <c r="A511">
        <v>247</v>
      </c>
      <c r="B511">
        <v>2</v>
      </c>
    </row>
    <row r="512" spans="1:2" x14ac:dyDescent="0.25">
      <c r="A512">
        <v>248</v>
      </c>
      <c r="B512">
        <v>1</v>
      </c>
    </row>
    <row r="513" spans="1:2" x14ac:dyDescent="0.25">
      <c r="A513">
        <v>249</v>
      </c>
      <c r="B513">
        <v>1</v>
      </c>
    </row>
    <row r="514" spans="1:2" x14ac:dyDescent="0.25">
      <c r="A514">
        <v>250</v>
      </c>
      <c r="B514">
        <v>1</v>
      </c>
    </row>
    <row r="515" spans="1:2" x14ac:dyDescent="0.25">
      <c r="A515">
        <v>251</v>
      </c>
      <c r="B515">
        <v>1</v>
      </c>
    </row>
    <row r="516" spans="1:2" x14ac:dyDescent="0.25">
      <c r="A516">
        <v>252</v>
      </c>
      <c r="B516">
        <v>1</v>
      </c>
    </row>
    <row r="517" spans="1:2" x14ac:dyDescent="0.25">
      <c r="A517">
        <v>253</v>
      </c>
      <c r="B517">
        <v>1</v>
      </c>
    </row>
    <row r="518" spans="1:2" x14ac:dyDescent="0.25">
      <c r="A518">
        <v>254</v>
      </c>
      <c r="B518">
        <v>1</v>
      </c>
    </row>
    <row r="519" spans="1:2" x14ac:dyDescent="0.25">
      <c r="A519">
        <v>255</v>
      </c>
      <c r="B51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74C7-5B2B-4008-AF03-3D1FDC3C36F5}">
  <dimension ref="A1:I266"/>
  <sheetViews>
    <sheetView topLeftCell="C217" zoomScale="85" zoomScaleNormal="85" workbookViewId="0">
      <selection activeCell="E264" sqref="E264:I265"/>
    </sheetView>
  </sheetViews>
  <sheetFormatPr defaultRowHeight="15" x14ac:dyDescent="0.25"/>
  <cols>
    <col min="1" max="1" width="48.85546875" customWidth="1"/>
    <col min="2" max="2" width="34.140625" customWidth="1"/>
    <col min="3" max="3" width="40.5703125" customWidth="1"/>
    <col min="4" max="4" width="26.42578125" customWidth="1"/>
    <col min="5" max="5" width="14.5703125" customWidth="1"/>
    <col min="6" max="6" width="12.28515625" customWidth="1"/>
    <col min="7" max="7" width="7.7109375" customWidth="1"/>
    <col min="8" max="8" width="8.28515625" customWidth="1"/>
  </cols>
  <sheetData>
    <row r="1" spans="1:7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27</v>
      </c>
      <c r="G1" s="1" t="s">
        <v>12</v>
      </c>
    </row>
    <row r="2" spans="1:7" x14ac:dyDescent="0.25">
      <c r="A2" s="1">
        <v>0</v>
      </c>
      <c r="B2">
        <v>1</v>
      </c>
      <c r="C2">
        <v>1</v>
      </c>
      <c r="D2">
        <v>1</v>
      </c>
      <c r="E2">
        <f t="shared" ref="E2:E65" si="0">MODE(B2,C2,D2)</f>
        <v>1</v>
      </c>
    </row>
    <row r="3" spans="1:7" x14ac:dyDescent="0.25">
      <c r="A3" s="1">
        <v>1</v>
      </c>
      <c r="B3">
        <v>1</v>
      </c>
      <c r="C3">
        <v>1</v>
      </c>
      <c r="D3">
        <v>1</v>
      </c>
      <c r="E3">
        <f t="shared" si="0"/>
        <v>1</v>
      </c>
    </row>
    <row r="4" spans="1:7" x14ac:dyDescent="0.25">
      <c r="A4" s="1">
        <v>2</v>
      </c>
      <c r="B4">
        <v>1</v>
      </c>
      <c r="C4">
        <v>1</v>
      </c>
      <c r="D4">
        <v>1</v>
      </c>
      <c r="E4">
        <f t="shared" si="0"/>
        <v>1</v>
      </c>
    </row>
    <row r="5" spans="1:7" x14ac:dyDescent="0.25">
      <c r="A5" s="1">
        <v>3</v>
      </c>
      <c r="B5">
        <v>2</v>
      </c>
      <c r="C5">
        <v>1</v>
      </c>
      <c r="D5">
        <v>1</v>
      </c>
      <c r="E5">
        <f t="shared" si="0"/>
        <v>1</v>
      </c>
    </row>
    <row r="6" spans="1:7" x14ac:dyDescent="0.25">
      <c r="A6" s="1">
        <v>4</v>
      </c>
      <c r="B6">
        <v>1</v>
      </c>
      <c r="C6">
        <v>1</v>
      </c>
      <c r="D6">
        <v>1</v>
      </c>
      <c r="E6">
        <f t="shared" si="0"/>
        <v>1</v>
      </c>
    </row>
    <row r="7" spans="1:7" x14ac:dyDescent="0.25">
      <c r="A7" s="1">
        <v>5</v>
      </c>
      <c r="B7">
        <v>1</v>
      </c>
      <c r="C7">
        <v>1</v>
      </c>
      <c r="D7">
        <v>2</v>
      </c>
      <c r="E7">
        <f t="shared" si="0"/>
        <v>1</v>
      </c>
    </row>
    <row r="8" spans="1:7" x14ac:dyDescent="0.25">
      <c r="A8" s="1">
        <v>6</v>
      </c>
      <c r="B8">
        <v>1</v>
      </c>
      <c r="C8">
        <v>1</v>
      </c>
      <c r="D8">
        <v>1</v>
      </c>
      <c r="E8">
        <f t="shared" si="0"/>
        <v>1</v>
      </c>
    </row>
    <row r="9" spans="1:7" x14ac:dyDescent="0.25">
      <c r="A9" s="1">
        <v>7</v>
      </c>
      <c r="B9">
        <v>2</v>
      </c>
      <c r="C9">
        <v>1</v>
      </c>
      <c r="D9">
        <v>1</v>
      </c>
      <c r="E9">
        <f t="shared" si="0"/>
        <v>1</v>
      </c>
    </row>
    <row r="10" spans="1:7" x14ac:dyDescent="0.25">
      <c r="A10" s="1">
        <v>8</v>
      </c>
      <c r="B10">
        <v>1</v>
      </c>
      <c r="C10">
        <v>1</v>
      </c>
      <c r="D10">
        <v>1</v>
      </c>
      <c r="E10">
        <f t="shared" si="0"/>
        <v>1</v>
      </c>
    </row>
    <row r="11" spans="1:7" x14ac:dyDescent="0.25">
      <c r="A11" s="1">
        <v>9</v>
      </c>
      <c r="B11">
        <v>1</v>
      </c>
      <c r="C11">
        <v>1</v>
      </c>
      <c r="D11">
        <v>1</v>
      </c>
      <c r="E11">
        <f t="shared" si="0"/>
        <v>1</v>
      </c>
    </row>
    <row r="12" spans="1:7" x14ac:dyDescent="0.25">
      <c r="A12" s="1">
        <v>10</v>
      </c>
      <c r="B12">
        <v>1</v>
      </c>
      <c r="C12">
        <v>1</v>
      </c>
      <c r="D12">
        <v>1</v>
      </c>
      <c r="E12">
        <f t="shared" si="0"/>
        <v>1</v>
      </c>
    </row>
    <row r="13" spans="1:7" x14ac:dyDescent="0.25">
      <c r="A13" s="1">
        <v>11</v>
      </c>
      <c r="B13">
        <v>2</v>
      </c>
      <c r="C13">
        <v>1</v>
      </c>
      <c r="D13">
        <v>1</v>
      </c>
      <c r="E13">
        <f t="shared" si="0"/>
        <v>1</v>
      </c>
    </row>
    <row r="14" spans="1:7" x14ac:dyDescent="0.25">
      <c r="A14" s="1">
        <v>12</v>
      </c>
      <c r="B14">
        <v>1</v>
      </c>
      <c r="C14">
        <v>1</v>
      </c>
      <c r="D14">
        <v>1</v>
      </c>
      <c r="E14">
        <f t="shared" si="0"/>
        <v>1</v>
      </c>
    </row>
    <row r="15" spans="1:7" x14ac:dyDescent="0.25">
      <c r="A15" s="1">
        <v>13</v>
      </c>
      <c r="B15">
        <v>1</v>
      </c>
      <c r="C15">
        <v>1</v>
      </c>
      <c r="D15">
        <v>1</v>
      </c>
      <c r="E15">
        <f t="shared" si="0"/>
        <v>1</v>
      </c>
    </row>
    <row r="16" spans="1:7" x14ac:dyDescent="0.25">
      <c r="A16" s="1">
        <v>14</v>
      </c>
      <c r="B16">
        <v>1</v>
      </c>
      <c r="C16">
        <v>1</v>
      </c>
      <c r="D16">
        <v>1</v>
      </c>
      <c r="E16">
        <f t="shared" si="0"/>
        <v>1</v>
      </c>
    </row>
    <row r="17" spans="1:5" x14ac:dyDescent="0.25">
      <c r="A17" s="1">
        <v>15</v>
      </c>
      <c r="B17">
        <v>1</v>
      </c>
      <c r="C17">
        <v>1</v>
      </c>
      <c r="D17">
        <v>1</v>
      </c>
      <c r="E17">
        <f t="shared" si="0"/>
        <v>1</v>
      </c>
    </row>
    <row r="18" spans="1:5" x14ac:dyDescent="0.25">
      <c r="A18" s="1">
        <v>16</v>
      </c>
      <c r="B18">
        <v>1</v>
      </c>
      <c r="C18">
        <v>1</v>
      </c>
      <c r="D18">
        <v>1</v>
      </c>
      <c r="E18">
        <f t="shared" si="0"/>
        <v>1</v>
      </c>
    </row>
    <row r="19" spans="1:5" x14ac:dyDescent="0.25">
      <c r="A19" s="1">
        <v>17</v>
      </c>
      <c r="B19">
        <v>2</v>
      </c>
      <c r="C19">
        <v>1</v>
      </c>
      <c r="D19">
        <v>1</v>
      </c>
      <c r="E19">
        <f t="shared" si="0"/>
        <v>1</v>
      </c>
    </row>
    <row r="20" spans="1:5" x14ac:dyDescent="0.25">
      <c r="A20" s="1">
        <v>18</v>
      </c>
      <c r="B20">
        <v>1</v>
      </c>
      <c r="C20">
        <v>1</v>
      </c>
      <c r="D20">
        <v>1</v>
      </c>
      <c r="E20">
        <f t="shared" si="0"/>
        <v>1</v>
      </c>
    </row>
    <row r="21" spans="1:5" x14ac:dyDescent="0.25">
      <c r="A21" s="1">
        <v>19</v>
      </c>
      <c r="B21">
        <v>2</v>
      </c>
      <c r="C21">
        <v>2</v>
      </c>
      <c r="D21">
        <v>2</v>
      </c>
      <c r="E21">
        <f t="shared" si="0"/>
        <v>2</v>
      </c>
    </row>
    <row r="22" spans="1:5" x14ac:dyDescent="0.25">
      <c r="A22" s="1">
        <v>20</v>
      </c>
      <c r="B22">
        <v>1</v>
      </c>
      <c r="C22">
        <v>1</v>
      </c>
      <c r="D22">
        <v>1</v>
      </c>
      <c r="E22">
        <f t="shared" si="0"/>
        <v>1</v>
      </c>
    </row>
    <row r="23" spans="1:5" x14ac:dyDescent="0.25">
      <c r="A23" s="1">
        <v>21</v>
      </c>
      <c r="B23">
        <v>2</v>
      </c>
      <c r="C23">
        <v>1</v>
      </c>
      <c r="D23">
        <v>1</v>
      </c>
      <c r="E23">
        <f t="shared" si="0"/>
        <v>1</v>
      </c>
    </row>
    <row r="24" spans="1:5" x14ac:dyDescent="0.25">
      <c r="A24" s="1">
        <v>22</v>
      </c>
      <c r="B24">
        <v>1</v>
      </c>
      <c r="C24">
        <v>1</v>
      </c>
      <c r="D24">
        <v>1</v>
      </c>
      <c r="E24">
        <f t="shared" si="0"/>
        <v>1</v>
      </c>
    </row>
    <row r="25" spans="1:5" x14ac:dyDescent="0.25">
      <c r="A25" s="1">
        <v>23</v>
      </c>
      <c r="B25">
        <v>2</v>
      </c>
      <c r="C25">
        <v>2</v>
      </c>
      <c r="D25">
        <v>2</v>
      </c>
      <c r="E25">
        <f t="shared" si="0"/>
        <v>2</v>
      </c>
    </row>
    <row r="26" spans="1:5" x14ac:dyDescent="0.25">
      <c r="A26" s="1">
        <v>24</v>
      </c>
      <c r="B26">
        <v>1</v>
      </c>
      <c r="C26">
        <v>2</v>
      </c>
      <c r="D26">
        <v>2</v>
      </c>
      <c r="E26">
        <f t="shared" si="0"/>
        <v>2</v>
      </c>
    </row>
    <row r="27" spans="1:5" x14ac:dyDescent="0.25">
      <c r="A27" s="1">
        <v>25</v>
      </c>
      <c r="B27">
        <v>2</v>
      </c>
      <c r="C27">
        <v>2</v>
      </c>
      <c r="D27">
        <v>2</v>
      </c>
      <c r="E27">
        <f t="shared" si="0"/>
        <v>2</v>
      </c>
    </row>
    <row r="28" spans="1:5" x14ac:dyDescent="0.25">
      <c r="A28" s="1">
        <v>26</v>
      </c>
      <c r="B28">
        <v>2</v>
      </c>
      <c r="C28">
        <v>2</v>
      </c>
      <c r="D28">
        <v>2</v>
      </c>
      <c r="E28">
        <f t="shared" si="0"/>
        <v>2</v>
      </c>
    </row>
    <row r="29" spans="1:5" x14ac:dyDescent="0.25">
      <c r="A29" s="1">
        <v>27</v>
      </c>
      <c r="B29">
        <v>2</v>
      </c>
      <c r="C29">
        <v>2</v>
      </c>
      <c r="D29">
        <v>2</v>
      </c>
      <c r="E29">
        <f t="shared" si="0"/>
        <v>2</v>
      </c>
    </row>
    <row r="30" spans="1:5" x14ac:dyDescent="0.25">
      <c r="A30" s="1">
        <v>28</v>
      </c>
      <c r="B30">
        <v>2</v>
      </c>
      <c r="C30">
        <v>2</v>
      </c>
      <c r="D30">
        <v>2</v>
      </c>
      <c r="E30">
        <f t="shared" si="0"/>
        <v>2</v>
      </c>
    </row>
    <row r="31" spans="1:5" x14ac:dyDescent="0.25">
      <c r="A31" s="1">
        <v>29</v>
      </c>
      <c r="B31">
        <v>1</v>
      </c>
      <c r="C31">
        <v>2</v>
      </c>
      <c r="D31">
        <v>2</v>
      </c>
      <c r="E31">
        <f t="shared" si="0"/>
        <v>2</v>
      </c>
    </row>
    <row r="32" spans="1:5" x14ac:dyDescent="0.25">
      <c r="A32" s="1">
        <v>30</v>
      </c>
      <c r="B32">
        <v>2</v>
      </c>
      <c r="C32">
        <v>2</v>
      </c>
      <c r="D32">
        <v>2</v>
      </c>
      <c r="E32">
        <f t="shared" si="0"/>
        <v>2</v>
      </c>
    </row>
    <row r="33" spans="1:5" x14ac:dyDescent="0.25">
      <c r="A33" s="1">
        <v>31</v>
      </c>
      <c r="B33">
        <v>1</v>
      </c>
      <c r="C33">
        <v>2</v>
      </c>
      <c r="D33">
        <v>2</v>
      </c>
      <c r="E33">
        <f t="shared" si="0"/>
        <v>2</v>
      </c>
    </row>
    <row r="34" spans="1:5" x14ac:dyDescent="0.25">
      <c r="A34" s="1">
        <v>32</v>
      </c>
      <c r="B34">
        <v>2</v>
      </c>
      <c r="C34">
        <v>2</v>
      </c>
      <c r="D34">
        <v>2</v>
      </c>
      <c r="E34">
        <f t="shared" si="0"/>
        <v>2</v>
      </c>
    </row>
    <row r="35" spans="1:5" x14ac:dyDescent="0.25">
      <c r="A35" s="1">
        <v>33</v>
      </c>
      <c r="B35">
        <v>2</v>
      </c>
      <c r="C35">
        <v>2</v>
      </c>
      <c r="D35">
        <v>2</v>
      </c>
      <c r="E35">
        <f t="shared" si="0"/>
        <v>2</v>
      </c>
    </row>
    <row r="36" spans="1:5" x14ac:dyDescent="0.25">
      <c r="A36" s="1">
        <v>34</v>
      </c>
      <c r="B36">
        <v>2</v>
      </c>
      <c r="C36">
        <v>2</v>
      </c>
      <c r="D36">
        <v>2</v>
      </c>
      <c r="E36">
        <f t="shared" si="0"/>
        <v>2</v>
      </c>
    </row>
    <row r="37" spans="1:5" x14ac:dyDescent="0.25">
      <c r="A37" s="1">
        <v>35</v>
      </c>
      <c r="B37">
        <v>2</v>
      </c>
      <c r="C37">
        <v>2</v>
      </c>
      <c r="D37">
        <v>2</v>
      </c>
      <c r="E37">
        <f t="shared" si="0"/>
        <v>2</v>
      </c>
    </row>
    <row r="38" spans="1:5" x14ac:dyDescent="0.25">
      <c r="A38" s="1">
        <v>36</v>
      </c>
      <c r="B38">
        <v>2</v>
      </c>
      <c r="C38">
        <v>2</v>
      </c>
      <c r="D38">
        <v>2</v>
      </c>
      <c r="E38">
        <f t="shared" si="0"/>
        <v>2</v>
      </c>
    </row>
    <row r="39" spans="1:5" x14ac:dyDescent="0.25">
      <c r="A39" s="1">
        <v>37</v>
      </c>
      <c r="B39">
        <v>2</v>
      </c>
      <c r="C39">
        <v>2</v>
      </c>
      <c r="D39">
        <v>2</v>
      </c>
      <c r="E39">
        <f t="shared" si="0"/>
        <v>2</v>
      </c>
    </row>
    <row r="40" spans="1:5" x14ac:dyDescent="0.25">
      <c r="A40" s="1">
        <v>38</v>
      </c>
      <c r="B40">
        <v>2</v>
      </c>
      <c r="C40">
        <v>2</v>
      </c>
      <c r="D40">
        <v>2</v>
      </c>
      <c r="E40">
        <f t="shared" si="0"/>
        <v>2</v>
      </c>
    </row>
    <row r="41" spans="1:5" x14ac:dyDescent="0.25">
      <c r="A41" s="1">
        <v>39</v>
      </c>
      <c r="B41">
        <v>2</v>
      </c>
      <c r="C41">
        <v>2</v>
      </c>
      <c r="D41">
        <v>2</v>
      </c>
      <c r="E41">
        <f t="shared" si="0"/>
        <v>2</v>
      </c>
    </row>
    <row r="42" spans="1:5" x14ac:dyDescent="0.25">
      <c r="A42" s="1">
        <v>40</v>
      </c>
      <c r="B42">
        <v>2</v>
      </c>
      <c r="C42">
        <v>2</v>
      </c>
      <c r="D42">
        <v>2</v>
      </c>
      <c r="E42">
        <f t="shared" si="0"/>
        <v>2</v>
      </c>
    </row>
    <row r="43" spans="1:5" x14ac:dyDescent="0.25">
      <c r="A43" s="1">
        <v>41</v>
      </c>
      <c r="B43">
        <v>2</v>
      </c>
      <c r="C43">
        <v>2</v>
      </c>
      <c r="D43">
        <v>2</v>
      </c>
      <c r="E43">
        <f t="shared" si="0"/>
        <v>2</v>
      </c>
    </row>
    <row r="44" spans="1:5" x14ac:dyDescent="0.25">
      <c r="A44" s="1">
        <v>42</v>
      </c>
      <c r="B44">
        <v>2</v>
      </c>
      <c r="C44">
        <v>2</v>
      </c>
      <c r="D44">
        <v>2</v>
      </c>
      <c r="E44">
        <f t="shared" si="0"/>
        <v>2</v>
      </c>
    </row>
    <row r="45" spans="1:5" x14ac:dyDescent="0.25">
      <c r="A45" s="1">
        <v>43</v>
      </c>
      <c r="B45">
        <v>2</v>
      </c>
      <c r="C45">
        <v>2</v>
      </c>
      <c r="D45">
        <v>2</v>
      </c>
      <c r="E45">
        <f t="shared" si="0"/>
        <v>2</v>
      </c>
    </row>
    <row r="46" spans="1:5" x14ac:dyDescent="0.25">
      <c r="A46" s="1">
        <v>44</v>
      </c>
      <c r="B46">
        <v>2</v>
      </c>
      <c r="C46">
        <v>2</v>
      </c>
      <c r="D46">
        <v>2</v>
      </c>
      <c r="E46">
        <f t="shared" si="0"/>
        <v>2</v>
      </c>
    </row>
    <row r="47" spans="1:5" x14ac:dyDescent="0.25">
      <c r="A47" s="1">
        <v>45</v>
      </c>
      <c r="B47">
        <v>2</v>
      </c>
      <c r="C47">
        <v>2</v>
      </c>
      <c r="D47">
        <v>2</v>
      </c>
      <c r="E47">
        <f t="shared" si="0"/>
        <v>2</v>
      </c>
    </row>
    <row r="48" spans="1:5" x14ac:dyDescent="0.25">
      <c r="A48" s="1">
        <v>46</v>
      </c>
      <c r="B48">
        <v>2</v>
      </c>
      <c r="C48">
        <v>2</v>
      </c>
      <c r="D48">
        <v>2</v>
      </c>
      <c r="E48">
        <f t="shared" si="0"/>
        <v>2</v>
      </c>
    </row>
    <row r="49" spans="1:5" x14ac:dyDescent="0.25">
      <c r="A49" s="1">
        <v>47</v>
      </c>
      <c r="B49">
        <v>1</v>
      </c>
      <c r="C49">
        <v>2</v>
      </c>
      <c r="D49">
        <v>2</v>
      </c>
      <c r="E49">
        <f t="shared" si="0"/>
        <v>2</v>
      </c>
    </row>
    <row r="50" spans="1:5" x14ac:dyDescent="0.25">
      <c r="A50" s="1">
        <v>48</v>
      </c>
      <c r="B50">
        <v>2</v>
      </c>
      <c r="C50">
        <v>2</v>
      </c>
      <c r="D50">
        <v>2</v>
      </c>
      <c r="E50">
        <f t="shared" si="0"/>
        <v>2</v>
      </c>
    </row>
    <row r="51" spans="1:5" x14ac:dyDescent="0.25">
      <c r="A51" s="1">
        <v>49</v>
      </c>
      <c r="B51">
        <v>2</v>
      </c>
      <c r="C51">
        <v>2</v>
      </c>
      <c r="D51">
        <v>2</v>
      </c>
      <c r="E51">
        <f t="shared" si="0"/>
        <v>2</v>
      </c>
    </row>
    <row r="52" spans="1:5" x14ac:dyDescent="0.25">
      <c r="A52" s="1">
        <v>50</v>
      </c>
      <c r="B52">
        <v>2</v>
      </c>
      <c r="C52">
        <v>2</v>
      </c>
      <c r="D52">
        <v>2</v>
      </c>
      <c r="E52">
        <f t="shared" si="0"/>
        <v>2</v>
      </c>
    </row>
    <row r="53" spans="1:5" x14ac:dyDescent="0.25">
      <c r="A53" s="1">
        <v>51</v>
      </c>
      <c r="B53">
        <v>2</v>
      </c>
      <c r="C53">
        <v>2</v>
      </c>
      <c r="D53">
        <v>2</v>
      </c>
      <c r="E53">
        <f t="shared" si="0"/>
        <v>2</v>
      </c>
    </row>
    <row r="54" spans="1:5" x14ac:dyDescent="0.25">
      <c r="A54" s="1">
        <v>52</v>
      </c>
      <c r="B54">
        <v>2</v>
      </c>
      <c r="C54">
        <v>2</v>
      </c>
      <c r="D54">
        <v>2</v>
      </c>
      <c r="E54">
        <f t="shared" si="0"/>
        <v>2</v>
      </c>
    </row>
    <row r="55" spans="1:5" x14ac:dyDescent="0.25">
      <c r="A55" s="1">
        <v>53</v>
      </c>
      <c r="B55">
        <v>2</v>
      </c>
      <c r="C55">
        <v>2</v>
      </c>
      <c r="D55">
        <v>2</v>
      </c>
      <c r="E55">
        <f t="shared" si="0"/>
        <v>2</v>
      </c>
    </row>
    <row r="56" spans="1:5" x14ac:dyDescent="0.25">
      <c r="A56" s="1">
        <v>54</v>
      </c>
      <c r="B56">
        <v>2</v>
      </c>
      <c r="C56">
        <v>2</v>
      </c>
      <c r="D56">
        <v>2</v>
      </c>
      <c r="E56">
        <f t="shared" si="0"/>
        <v>2</v>
      </c>
    </row>
    <row r="57" spans="1:5" x14ac:dyDescent="0.25">
      <c r="A57" s="1">
        <v>55</v>
      </c>
      <c r="B57">
        <v>2</v>
      </c>
      <c r="C57">
        <v>2</v>
      </c>
      <c r="D57">
        <v>2</v>
      </c>
      <c r="E57">
        <f t="shared" si="0"/>
        <v>2</v>
      </c>
    </row>
    <row r="58" spans="1:5" x14ac:dyDescent="0.25">
      <c r="A58" s="1">
        <v>56</v>
      </c>
      <c r="B58">
        <v>2</v>
      </c>
      <c r="C58">
        <v>2</v>
      </c>
      <c r="D58">
        <v>2</v>
      </c>
      <c r="E58">
        <f t="shared" si="0"/>
        <v>2</v>
      </c>
    </row>
    <row r="59" spans="1:5" x14ac:dyDescent="0.25">
      <c r="A59" s="1">
        <v>57</v>
      </c>
      <c r="B59">
        <v>2</v>
      </c>
      <c r="C59">
        <v>2</v>
      </c>
      <c r="D59">
        <v>2</v>
      </c>
      <c r="E59">
        <f t="shared" si="0"/>
        <v>2</v>
      </c>
    </row>
    <row r="60" spans="1:5" x14ac:dyDescent="0.25">
      <c r="A60" s="1">
        <v>58</v>
      </c>
      <c r="B60">
        <v>2</v>
      </c>
      <c r="C60">
        <v>2</v>
      </c>
      <c r="D60">
        <v>2</v>
      </c>
      <c r="E60">
        <f t="shared" si="0"/>
        <v>2</v>
      </c>
    </row>
    <row r="61" spans="1:5" x14ac:dyDescent="0.25">
      <c r="A61" s="1">
        <v>59</v>
      </c>
      <c r="B61">
        <v>2</v>
      </c>
      <c r="C61">
        <v>2</v>
      </c>
      <c r="D61">
        <v>2</v>
      </c>
      <c r="E61">
        <f t="shared" si="0"/>
        <v>2</v>
      </c>
    </row>
    <row r="62" spans="1:5" x14ac:dyDescent="0.25">
      <c r="A62" s="1">
        <v>60</v>
      </c>
      <c r="B62">
        <v>2</v>
      </c>
      <c r="C62">
        <v>2</v>
      </c>
      <c r="D62">
        <v>2</v>
      </c>
      <c r="E62">
        <f t="shared" si="0"/>
        <v>2</v>
      </c>
    </row>
    <row r="63" spans="1:5" x14ac:dyDescent="0.25">
      <c r="A63" s="1">
        <v>61</v>
      </c>
      <c r="B63">
        <v>1</v>
      </c>
      <c r="C63">
        <v>2</v>
      </c>
      <c r="D63">
        <v>2</v>
      </c>
      <c r="E63">
        <f t="shared" si="0"/>
        <v>2</v>
      </c>
    </row>
    <row r="64" spans="1:5" x14ac:dyDescent="0.25">
      <c r="A64" s="1">
        <v>62</v>
      </c>
      <c r="B64">
        <v>2</v>
      </c>
      <c r="C64">
        <v>2</v>
      </c>
      <c r="D64">
        <v>2</v>
      </c>
      <c r="E64">
        <f t="shared" si="0"/>
        <v>2</v>
      </c>
    </row>
    <row r="65" spans="1:5" x14ac:dyDescent="0.25">
      <c r="A65" s="1">
        <v>63</v>
      </c>
      <c r="B65">
        <v>1</v>
      </c>
      <c r="C65">
        <v>2</v>
      </c>
      <c r="D65">
        <v>2</v>
      </c>
      <c r="E65">
        <f t="shared" si="0"/>
        <v>2</v>
      </c>
    </row>
    <row r="66" spans="1:5" x14ac:dyDescent="0.25">
      <c r="A66" s="1">
        <v>64</v>
      </c>
      <c r="B66">
        <v>1</v>
      </c>
      <c r="C66">
        <v>2</v>
      </c>
      <c r="D66">
        <v>2</v>
      </c>
      <c r="E66">
        <f t="shared" ref="E66:E129" si="1">MODE(B66,C66,D66)</f>
        <v>2</v>
      </c>
    </row>
    <row r="67" spans="1:5" x14ac:dyDescent="0.25">
      <c r="A67" s="1">
        <v>65</v>
      </c>
      <c r="B67">
        <v>2</v>
      </c>
      <c r="C67">
        <v>2</v>
      </c>
      <c r="D67">
        <v>2</v>
      </c>
      <c r="E67">
        <f t="shared" si="1"/>
        <v>2</v>
      </c>
    </row>
    <row r="68" spans="1:5" x14ac:dyDescent="0.25">
      <c r="A68" s="1">
        <v>66</v>
      </c>
      <c r="B68">
        <v>1</v>
      </c>
      <c r="C68">
        <v>2</v>
      </c>
      <c r="D68">
        <v>2</v>
      </c>
      <c r="E68">
        <f t="shared" si="1"/>
        <v>2</v>
      </c>
    </row>
    <row r="69" spans="1:5" x14ac:dyDescent="0.25">
      <c r="A69" s="1">
        <v>67</v>
      </c>
      <c r="B69">
        <v>2</v>
      </c>
      <c r="C69">
        <v>2</v>
      </c>
      <c r="D69">
        <v>2</v>
      </c>
      <c r="E69">
        <f t="shared" si="1"/>
        <v>2</v>
      </c>
    </row>
    <row r="70" spans="1:5" x14ac:dyDescent="0.25">
      <c r="A70" s="1">
        <v>68</v>
      </c>
      <c r="B70">
        <v>1</v>
      </c>
      <c r="C70">
        <v>2</v>
      </c>
      <c r="D70">
        <v>2</v>
      </c>
      <c r="E70">
        <f t="shared" si="1"/>
        <v>2</v>
      </c>
    </row>
    <row r="71" spans="1:5" x14ac:dyDescent="0.25">
      <c r="A71" s="1">
        <v>69</v>
      </c>
      <c r="B71">
        <v>2</v>
      </c>
      <c r="C71">
        <v>2</v>
      </c>
      <c r="D71">
        <v>2</v>
      </c>
      <c r="E71">
        <f t="shared" si="1"/>
        <v>2</v>
      </c>
    </row>
    <row r="72" spans="1:5" x14ac:dyDescent="0.25">
      <c r="A72" s="1">
        <v>70</v>
      </c>
      <c r="B72">
        <v>1</v>
      </c>
      <c r="C72">
        <v>2</v>
      </c>
      <c r="D72">
        <v>2</v>
      </c>
      <c r="E72">
        <f t="shared" si="1"/>
        <v>2</v>
      </c>
    </row>
    <row r="73" spans="1:5" x14ac:dyDescent="0.25">
      <c r="A73" s="1">
        <v>71</v>
      </c>
      <c r="B73">
        <v>2</v>
      </c>
      <c r="C73">
        <v>2</v>
      </c>
      <c r="D73">
        <v>2</v>
      </c>
      <c r="E73">
        <f t="shared" si="1"/>
        <v>2</v>
      </c>
    </row>
    <row r="74" spans="1:5" x14ac:dyDescent="0.25">
      <c r="A74" s="1">
        <v>72</v>
      </c>
      <c r="B74">
        <v>3</v>
      </c>
      <c r="C74">
        <v>3</v>
      </c>
      <c r="D74">
        <v>3</v>
      </c>
      <c r="E74">
        <f t="shared" si="1"/>
        <v>3</v>
      </c>
    </row>
    <row r="75" spans="1:5" x14ac:dyDescent="0.25">
      <c r="A75" s="1">
        <v>73</v>
      </c>
      <c r="B75">
        <v>3</v>
      </c>
      <c r="C75">
        <v>3</v>
      </c>
      <c r="D75">
        <v>3</v>
      </c>
      <c r="E75">
        <f t="shared" si="1"/>
        <v>3</v>
      </c>
    </row>
    <row r="76" spans="1:5" x14ac:dyDescent="0.25">
      <c r="A76" s="3">
        <v>74</v>
      </c>
      <c r="B76">
        <v>3</v>
      </c>
      <c r="C76">
        <v>3</v>
      </c>
      <c r="D76">
        <v>3</v>
      </c>
      <c r="E76">
        <f t="shared" si="1"/>
        <v>3</v>
      </c>
    </row>
    <row r="77" spans="1:5" x14ac:dyDescent="0.25">
      <c r="A77" s="1">
        <v>75</v>
      </c>
      <c r="B77">
        <v>2</v>
      </c>
      <c r="C77">
        <v>2</v>
      </c>
      <c r="D77">
        <v>2</v>
      </c>
      <c r="E77">
        <f t="shared" si="1"/>
        <v>2</v>
      </c>
    </row>
    <row r="78" spans="1:5" x14ac:dyDescent="0.25">
      <c r="A78" s="1">
        <v>76</v>
      </c>
      <c r="B78">
        <v>2</v>
      </c>
      <c r="C78">
        <v>2</v>
      </c>
      <c r="D78">
        <v>2</v>
      </c>
      <c r="E78">
        <f t="shared" si="1"/>
        <v>2</v>
      </c>
    </row>
    <row r="79" spans="1:5" x14ac:dyDescent="0.25">
      <c r="A79" s="1">
        <v>77</v>
      </c>
      <c r="B79">
        <v>2</v>
      </c>
      <c r="C79">
        <v>2</v>
      </c>
      <c r="D79">
        <v>2</v>
      </c>
      <c r="E79">
        <f t="shared" si="1"/>
        <v>2</v>
      </c>
    </row>
    <row r="80" spans="1:5" x14ac:dyDescent="0.25">
      <c r="A80" s="3">
        <v>78</v>
      </c>
      <c r="B80">
        <v>3</v>
      </c>
      <c r="C80">
        <v>4</v>
      </c>
      <c r="D80">
        <v>4</v>
      </c>
      <c r="E80">
        <f t="shared" si="1"/>
        <v>4</v>
      </c>
    </row>
    <row r="81" spans="1:5" x14ac:dyDescent="0.25">
      <c r="A81" s="1">
        <v>79</v>
      </c>
      <c r="B81">
        <v>1</v>
      </c>
      <c r="C81">
        <v>1</v>
      </c>
      <c r="D81">
        <v>1</v>
      </c>
      <c r="E81">
        <f t="shared" si="1"/>
        <v>1</v>
      </c>
    </row>
    <row r="82" spans="1:5" x14ac:dyDescent="0.25">
      <c r="A82" s="1">
        <v>80</v>
      </c>
      <c r="B82">
        <v>2</v>
      </c>
      <c r="C82">
        <v>2</v>
      </c>
      <c r="D82">
        <v>2</v>
      </c>
      <c r="E82">
        <f t="shared" si="1"/>
        <v>2</v>
      </c>
    </row>
    <row r="83" spans="1:5" x14ac:dyDescent="0.25">
      <c r="A83" s="1">
        <v>81</v>
      </c>
      <c r="B83">
        <v>2</v>
      </c>
      <c r="C83">
        <v>2</v>
      </c>
      <c r="D83">
        <v>2</v>
      </c>
      <c r="E83">
        <f t="shared" si="1"/>
        <v>2</v>
      </c>
    </row>
    <row r="84" spans="1:5" x14ac:dyDescent="0.25">
      <c r="A84" s="1">
        <v>82</v>
      </c>
      <c r="B84">
        <v>2</v>
      </c>
      <c r="C84">
        <v>1</v>
      </c>
      <c r="D84">
        <v>1</v>
      </c>
      <c r="E84">
        <f t="shared" si="1"/>
        <v>1</v>
      </c>
    </row>
    <row r="85" spans="1:5" x14ac:dyDescent="0.25">
      <c r="A85" s="1">
        <v>83</v>
      </c>
      <c r="B85">
        <v>2</v>
      </c>
      <c r="C85">
        <v>2</v>
      </c>
      <c r="D85">
        <v>2</v>
      </c>
      <c r="E85">
        <f t="shared" si="1"/>
        <v>2</v>
      </c>
    </row>
    <row r="86" spans="1:5" x14ac:dyDescent="0.25">
      <c r="A86" s="1">
        <v>84</v>
      </c>
      <c r="B86">
        <v>2</v>
      </c>
      <c r="C86">
        <v>2</v>
      </c>
      <c r="D86">
        <v>2</v>
      </c>
      <c r="E86">
        <f t="shared" si="1"/>
        <v>2</v>
      </c>
    </row>
    <row r="87" spans="1:5" x14ac:dyDescent="0.25">
      <c r="A87" s="1">
        <v>85</v>
      </c>
      <c r="B87">
        <v>2</v>
      </c>
      <c r="C87">
        <v>2</v>
      </c>
      <c r="D87">
        <v>2</v>
      </c>
      <c r="E87">
        <f t="shared" si="1"/>
        <v>2</v>
      </c>
    </row>
    <row r="88" spans="1:5" x14ac:dyDescent="0.25">
      <c r="A88" s="3">
        <v>86</v>
      </c>
      <c r="B88">
        <v>2</v>
      </c>
      <c r="C88">
        <v>2</v>
      </c>
      <c r="D88">
        <v>2</v>
      </c>
      <c r="E88">
        <f t="shared" si="1"/>
        <v>2</v>
      </c>
    </row>
    <row r="89" spans="1:5" x14ac:dyDescent="0.25">
      <c r="A89" s="3">
        <v>87</v>
      </c>
      <c r="B89">
        <v>2</v>
      </c>
      <c r="C89">
        <v>2</v>
      </c>
      <c r="D89">
        <v>2</v>
      </c>
      <c r="E89">
        <f t="shared" si="1"/>
        <v>2</v>
      </c>
    </row>
    <row r="90" spans="1:5" x14ac:dyDescent="0.25">
      <c r="A90" s="3">
        <v>88</v>
      </c>
      <c r="B90">
        <v>3</v>
      </c>
      <c r="C90">
        <v>3</v>
      </c>
      <c r="D90">
        <v>3</v>
      </c>
      <c r="E90">
        <f t="shared" si="1"/>
        <v>3</v>
      </c>
    </row>
    <row r="91" spans="1:5" x14ac:dyDescent="0.25">
      <c r="A91" s="3">
        <v>89</v>
      </c>
      <c r="B91" s="9">
        <v>2</v>
      </c>
      <c r="C91" s="9">
        <v>3</v>
      </c>
      <c r="D91" s="9">
        <v>3</v>
      </c>
      <c r="E91">
        <f t="shared" si="1"/>
        <v>3</v>
      </c>
    </row>
    <row r="92" spans="1:5" x14ac:dyDescent="0.25">
      <c r="A92" s="3">
        <v>90</v>
      </c>
      <c r="B92">
        <v>3</v>
      </c>
      <c r="C92">
        <v>3</v>
      </c>
      <c r="D92">
        <v>3</v>
      </c>
      <c r="E92">
        <f t="shared" si="1"/>
        <v>3</v>
      </c>
    </row>
    <row r="93" spans="1:5" x14ac:dyDescent="0.25">
      <c r="A93" s="3">
        <v>91</v>
      </c>
      <c r="B93">
        <v>2</v>
      </c>
      <c r="C93">
        <v>2</v>
      </c>
      <c r="D93">
        <v>2</v>
      </c>
      <c r="E93">
        <f t="shared" si="1"/>
        <v>2</v>
      </c>
    </row>
    <row r="94" spans="1:5" x14ac:dyDescent="0.25">
      <c r="A94" s="3">
        <v>92</v>
      </c>
      <c r="B94">
        <v>3</v>
      </c>
      <c r="C94">
        <v>3</v>
      </c>
      <c r="D94">
        <v>3</v>
      </c>
      <c r="E94">
        <f t="shared" si="1"/>
        <v>3</v>
      </c>
    </row>
    <row r="95" spans="1:5" x14ac:dyDescent="0.25">
      <c r="A95" s="3">
        <v>93</v>
      </c>
      <c r="B95">
        <v>1</v>
      </c>
      <c r="C95">
        <v>2</v>
      </c>
      <c r="D95">
        <v>2</v>
      </c>
      <c r="E95">
        <f t="shared" si="1"/>
        <v>2</v>
      </c>
    </row>
    <row r="96" spans="1:5" x14ac:dyDescent="0.25">
      <c r="A96" s="3">
        <v>94</v>
      </c>
      <c r="B96">
        <v>3</v>
      </c>
      <c r="C96">
        <v>3</v>
      </c>
      <c r="D96">
        <v>3</v>
      </c>
      <c r="E96">
        <f t="shared" si="1"/>
        <v>3</v>
      </c>
    </row>
    <row r="97" spans="1:5" x14ac:dyDescent="0.25">
      <c r="A97" s="3">
        <v>95</v>
      </c>
      <c r="B97">
        <v>1</v>
      </c>
      <c r="C97">
        <v>1</v>
      </c>
      <c r="D97">
        <v>1</v>
      </c>
      <c r="E97">
        <f t="shared" si="1"/>
        <v>1</v>
      </c>
    </row>
    <row r="98" spans="1:5" x14ac:dyDescent="0.25">
      <c r="A98" s="3">
        <v>96</v>
      </c>
      <c r="B98">
        <v>2</v>
      </c>
      <c r="C98">
        <v>2</v>
      </c>
      <c r="D98">
        <v>2</v>
      </c>
      <c r="E98">
        <f t="shared" si="1"/>
        <v>2</v>
      </c>
    </row>
    <row r="99" spans="1:5" x14ac:dyDescent="0.25">
      <c r="A99" s="3">
        <v>97</v>
      </c>
      <c r="B99">
        <v>2</v>
      </c>
      <c r="C99">
        <v>2</v>
      </c>
      <c r="D99">
        <v>2</v>
      </c>
      <c r="E99">
        <f t="shared" si="1"/>
        <v>2</v>
      </c>
    </row>
    <row r="100" spans="1:5" x14ac:dyDescent="0.25">
      <c r="A100" s="3">
        <v>98</v>
      </c>
      <c r="B100">
        <v>2</v>
      </c>
      <c r="C100">
        <v>2</v>
      </c>
      <c r="D100">
        <v>2</v>
      </c>
      <c r="E100">
        <f t="shared" si="1"/>
        <v>2</v>
      </c>
    </row>
    <row r="101" spans="1:5" x14ac:dyDescent="0.25">
      <c r="A101" s="3">
        <v>99</v>
      </c>
      <c r="B101">
        <v>2</v>
      </c>
      <c r="C101">
        <v>2</v>
      </c>
      <c r="D101">
        <v>2</v>
      </c>
      <c r="E101">
        <f t="shared" si="1"/>
        <v>2</v>
      </c>
    </row>
    <row r="102" spans="1:5" x14ac:dyDescent="0.25">
      <c r="A102" s="3">
        <v>100</v>
      </c>
      <c r="B102">
        <v>2</v>
      </c>
      <c r="C102">
        <v>4</v>
      </c>
      <c r="D102">
        <v>4</v>
      </c>
      <c r="E102">
        <f t="shared" si="1"/>
        <v>4</v>
      </c>
    </row>
    <row r="103" spans="1:5" x14ac:dyDescent="0.25">
      <c r="A103" s="3">
        <v>101</v>
      </c>
      <c r="B103">
        <v>2</v>
      </c>
      <c r="C103">
        <v>3</v>
      </c>
      <c r="D103">
        <v>3</v>
      </c>
      <c r="E103">
        <f t="shared" si="1"/>
        <v>3</v>
      </c>
    </row>
    <row r="104" spans="1:5" x14ac:dyDescent="0.25">
      <c r="A104" s="3">
        <v>102</v>
      </c>
      <c r="B104">
        <v>2</v>
      </c>
      <c r="C104">
        <v>3</v>
      </c>
      <c r="D104">
        <v>3</v>
      </c>
      <c r="E104">
        <f t="shared" si="1"/>
        <v>3</v>
      </c>
    </row>
    <row r="105" spans="1:5" x14ac:dyDescent="0.25">
      <c r="A105" s="3">
        <v>103</v>
      </c>
      <c r="B105">
        <v>2</v>
      </c>
      <c r="C105">
        <v>4</v>
      </c>
      <c r="D105">
        <v>4</v>
      </c>
      <c r="E105">
        <f t="shared" si="1"/>
        <v>4</v>
      </c>
    </row>
    <row r="106" spans="1:5" x14ac:dyDescent="0.25">
      <c r="A106" s="3">
        <v>104</v>
      </c>
      <c r="B106">
        <v>3</v>
      </c>
      <c r="C106">
        <v>3</v>
      </c>
      <c r="D106">
        <v>3</v>
      </c>
      <c r="E106">
        <f t="shared" si="1"/>
        <v>3</v>
      </c>
    </row>
    <row r="107" spans="1:5" x14ac:dyDescent="0.25">
      <c r="A107" s="3">
        <v>105</v>
      </c>
      <c r="B107">
        <v>3</v>
      </c>
      <c r="C107">
        <v>3</v>
      </c>
      <c r="D107">
        <v>3</v>
      </c>
      <c r="E107">
        <f t="shared" si="1"/>
        <v>3</v>
      </c>
    </row>
    <row r="108" spans="1:5" x14ac:dyDescent="0.25">
      <c r="A108" s="3">
        <v>106</v>
      </c>
      <c r="B108">
        <v>3</v>
      </c>
      <c r="C108">
        <v>3</v>
      </c>
      <c r="D108">
        <v>3</v>
      </c>
      <c r="E108">
        <f t="shared" si="1"/>
        <v>3</v>
      </c>
    </row>
    <row r="109" spans="1:5" x14ac:dyDescent="0.25">
      <c r="A109" s="1">
        <v>107</v>
      </c>
      <c r="B109">
        <v>2</v>
      </c>
      <c r="C109">
        <v>2</v>
      </c>
      <c r="D109">
        <v>2</v>
      </c>
      <c r="E109">
        <f t="shared" si="1"/>
        <v>2</v>
      </c>
    </row>
    <row r="110" spans="1:5" x14ac:dyDescent="0.25">
      <c r="A110" s="3">
        <v>108</v>
      </c>
      <c r="B110">
        <v>3</v>
      </c>
      <c r="C110">
        <v>3</v>
      </c>
      <c r="D110">
        <v>3</v>
      </c>
      <c r="E110">
        <f t="shared" si="1"/>
        <v>3</v>
      </c>
    </row>
    <row r="111" spans="1:5" x14ac:dyDescent="0.25">
      <c r="A111" s="3">
        <v>109</v>
      </c>
      <c r="B111">
        <v>3</v>
      </c>
      <c r="C111">
        <v>3</v>
      </c>
      <c r="D111">
        <v>3</v>
      </c>
      <c r="E111">
        <f t="shared" si="1"/>
        <v>3</v>
      </c>
    </row>
    <row r="112" spans="1:5" x14ac:dyDescent="0.25">
      <c r="A112" s="3">
        <v>110</v>
      </c>
      <c r="B112">
        <v>2</v>
      </c>
      <c r="C112">
        <v>3</v>
      </c>
      <c r="D112">
        <v>3</v>
      </c>
      <c r="E112">
        <f t="shared" si="1"/>
        <v>3</v>
      </c>
    </row>
    <row r="113" spans="1:5" x14ac:dyDescent="0.25">
      <c r="A113" s="1">
        <v>111</v>
      </c>
      <c r="B113">
        <v>1</v>
      </c>
      <c r="C113">
        <v>1</v>
      </c>
      <c r="D113">
        <v>1</v>
      </c>
      <c r="E113">
        <f t="shared" si="1"/>
        <v>1</v>
      </c>
    </row>
    <row r="114" spans="1:5" x14ac:dyDescent="0.25">
      <c r="A114" s="1">
        <v>112</v>
      </c>
      <c r="B114">
        <v>2</v>
      </c>
      <c r="C114">
        <v>2</v>
      </c>
      <c r="D114">
        <v>2</v>
      </c>
      <c r="E114">
        <f t="shared" si="1"/>
        <v>2</v>
      </c>
    </row>
    <row r="115" spans="1:5" x14ac:dyDescent="0.25">
      <c r="A115" s="1">
        <v>113</v>
      </c>
      <c r="B115">
        <v>2</v>
      </c>
      <c r="C115">
        <v>2</v>
      </c>
      <c r="D115">
        <v>2</v>
      </c>
      <c r="E115">
        <f t="shared" si="1"/>
        <v>2</v>
      </c>
    </row>
    <row r="116" spans="1:5" x14ac:dyDescent="0.25">
      <c r="A116" s="1">
        <v>114</v>
      </c>
      <c r="B116">
        <v>2</v>
      </c>
      <c r="C116">
        <v>2</v>
      </c>
      <c r="D116">
        <v>2</v>
      </c>
      <c r="E116">
        <f t="shared" si="1"/>
        <v>2</v>
      </c>
    </row>
    <row r="117" spans="1:5" x14ac:dyDescent="0.25">
      <c r="A117" s="1">
        <v>115</v>
      </c>
      <c r="B117">
        <v>2</v>
      </c>
      <c r="C117">
        <v>2</v>
      </c>
      <c r="D117">
        <v>2</v>
      </c>
      <c r="E117">
        <f t="shared" si="1"/>
        <v>2</v>
      </c>
    </row>
    <row r="118" spans="1:5" x14ac:dyDescent="0.25">
      <c r="A118" s="1">
        <v>116</v>
      </c>
      <c r="B118">
        <v>2</v>
      </c>
      <c r="C118">
        <v>2</v>
      </c>
      <c r="D118">
        <v>2</v>
      </c>
      <c r="E118">
        <f t="shared" si="1"/>
        <v>2</v>
      </c>
    </row>
    <row r="119" spans="1:5" x14ac:dyDescent="0.25">
      <c r="A119" s="1">
        <v>117</v>
      </c>
      <c r="B119">
        <v>2</v>
      </c>
      <c r="C119">
        <v>2</v>
      </c>
      <c r="D119">
        <v>2</v>
      </c>
      <c r="E119">
        <f t="shared" si="1"/>
        <v>2</v>
      </c>
    </row>
    <row r="120" spans="1:5" x14ac:dyDescent="0.25">
      <c r="A120" s="3">
        <v>118</v>
      </c>
      <c r="B120">
        <v>2</v>
      </c>
      <c r="C120">
        <v>2</v>
      </c>
      <c r="D120">
        <v>2</v>
      </c>
      <c r="E120">
        <f t="shared" si="1"/>
        <v>2</v>
      </c>
    </row>
    <row r="121" spans="1:5" x14ac:dyDescent="0.25">
      <c r="A121" s="1">
        <v>119</v>
      </c>
      <c r="B121">
        <v>2</v>
      </c>
      <c r="C121">
        <v>2</v>
      </c>
      <c r="D121">
        <v>2</v>
      </c>
      <c r="E121">
        <f t="shared" si="1"/>
        <v>2</v>
      </c>
    </row>
    <row r="122" spans="1:5" x14ac:dyDescent="0.25">
      <c r="A122" s="3">
        <v>120</v>
      </c>
      <c r="B122">
        <v>3</v>
      </c>
      <c r="C122">
        <v>2</v>
      </c>
      <c r="D122">
        <v>2</v>
      </c>
      <c r="E122">
        <f t="shared" si="1"/>
        <v>2</v>
      </c>
    </row>
    <row r="123" spans="1:5" x14ac:dyDescent="0.25">
      <c r="A123" s="1">
        <v>121</v>
      </c>
      <c r="B123">
        <v>2</v>
      </c>
      <c r="C123">
        <v>4</v>
      </c>
      <c r="D123">
        <v>4</v>
      </c>
      <c r="E123">
        <f t="shared" si="1"/>
        <v>4</v>
      </c>
    </row>
    <row r="124" spans="1:5" x14ac:dyDescent="0.25">
      <c r="A124" s="1">
        <v>122</v>
      </c>
      <c r="B124">
        <v>3</v>
      </c>
      <c r="C124">
        <v>3</v>
      </c>
      <c r="D124">
        <v>3</v>
      </c>
      <c r="E124">
        <f t="shared" si="1"/>
        <v>3</v>
      </c>
    </row>
    <row r="125" spans="1:5" x14ac:dyDescent="0.25">
      <c r="A125" s="1">
        <v>123</v>
      </c>
      <c r="B125">
        <v>2</v>
      </c>
      <c r="C125">
        <v>2</v>
      </c>
      <c r="D125">
        <v>2</v>
      </c>
      <c r="E125">
        <f t="shared" si="1"/>
        <v>2</v>
      </c>
    </row>
    <row r="126" spans="1:5" x14ac:dyDescent="0.25">
      <c r="A126" s="1">
        <v>124</v>
      </c>
      <c r="B126">
        <v>3</v>
      </c>
      <c r="C126">
        <v>3</v>
      </c>
      <c r="D126">
        <v>3</v>
      </c>
      <c r="E126">
        <f t="shared" si="1"/>
        <v>3</v>
      </c>
    </row>
    <row r="127" spans="1:5" x14ac:dyDescent="0.25">
      <c r="A127" s="1">
        <v>125</v>
      </c>
      <c r="B127">
        <v>1</v>
      </c>
      <c r="C127">
        <v>2</v>
      </c>
      <c r="D127">
        <v>2</v>
      </c>
      <c r="E127">
        <f t="shared" si="1"/>
        <v>2</v>
      </c>
    </row>
    <row r="128" spans="1:5" x14ac:dyDescent="0.25">
      <c r="A128" s="1">
        <v>126</v>
      </c>
      <c r="B128">
        <v>3</v>
      </c>
      <c r="C128">
        <v>3</v>
      </c>
      <c r="D128">
        <v>3</v>
      </c>
      <c r="E128">
        <f t="shared" si="1"/>
        <v>3</v>
      </c>
    </row>
    <row r="129" spans="1:5" x14ac:dyDescent="0.25">
      <c r="A129" s="1">
        <v>127</v>
      </c>
      <c r="B129">
        <v>1</v>
      </c>
      <c r="C129">
        <v>2</v>
      </c>
      <c r="D129">
        <v>2</v>
      </c>
      <c r="E129">
        <f t="shared" si="1"/>
        <v>2</v>
      </c>
    </row>
    <row r="130" spans="1:5" x14ac:dyDescent="0.25">
      <c r="A130" s="1">
        <v>128</v>
      </c>
      <c r="B130">
        <v>2</v>
      </c>
      <c r="C130">
        <v>2</v>
      </c>
      <c r="D130">
        <v>2</v>
      </c>
      <c r="E130">
        <f t="shared" ref="E130:E193" si="2">MODE(B130,C130,D130)</f>
        <v>2</v>
      </c>
    </row>
    <row r="131" spans="1:5" x14ac:dyDescent="0.25">
      <c r="A131" s="1">
        <v>129</v>
      </c>
      <c r="B131">
        <v>3</v>
      </c>
      <c r="C131">
        <v>3</v>
      </c>
      <c r="D131">
        <v>3</v>
      </c>
      <c r="E131">
        <f t="shared" si="2"/>
        <v>3</v>
      </c>
    </row>
    <row r="132" spans="1:5" x14ac:dyDescent="0.25">
      <c r="A132" s="1">
        <v>130</v>
      </c>
      <c r="B132">
        <v>3</v>
      </c>
      <c r="C132">
        <v>3</v>
      </c>
      <c r="D132">
        <v>3</v>
      </c>
      <c r="E132">
        <f t="shared" si="2"/>
        <v>3</v>
      </c>
    </row>
    <row r="133" spans="1:5" x14ac:dyDescent="0.25">
      <c r="A133" s="1">
        <v>131</v>
      </c>
      <c r="B133">
        <v>2</v>
      </c>
      <c r="C133">
        <v>2</v>
      </c>
      <c r="D133">
        <v>2</v>
      </c>
      <c r="E133">
        <f t="shared" si="2"/>
        <v>2</v>
      </c>
    </row>
    <row r="134" spans="1:5" x14ac:dyDescent="0.25">
      <c r="A134" s="1">
        <v>132</v>
      </c>
      <c r="B134">
        <v>2</v>
      </c>
      <c r="C134">
        <v>2</v>
      </c>
      <c r="D134">
        <v>2</v>
      </c>
      <c r="E134">
        <f t="shared" si="2"/>
        <v>2</v>
      </c>
    </row>
    <row r="135" spans="1:5" x14ac:dyDescent="0.25">
      <c r="A135" s="1">
        <v>133</v>
      </c>
      <c r="B135">
        <v>3</v>
      </c>
      <c r="C135">
        <v>3</v>
      </c>
      <c r="D135">
        <v>3</v>
      </c>
      <c r="E135">
        <f t="shared" si="2"/>
        <v>3</v>
      </c>
    </row>
    <row r="136" spans="1:5" x14ac:dyDescent="0.25">
      <c r="A136" s="3">
        <v>134</v>
      </c>
      <c r="B136">
        <v>3</v>
      </c>
      <c r="C136">
        <v>3</v>
      </c>
      <c r="D136">
        <v>3</v>
      </c>
      <c r="E136">
        <f t="shared" si="2"/>
        <v>3</v>
      </c>
    </row>
    <row r="137" spans="1:5" x14ac:dyDescent="0.25">
      <c r="A137" s="3">
        <v>135</v>
      </c>
      <c r="B137">
        <v>1</v>
      </c>
      <c r="C137">
        <v>2</v>
      </c>
      <c r="D137">
        <v>2</v>
      </c>
      <c r="E137">
        <f t="shared" si="2"/>
        <v>2</v>
      </c>
    </row>
    <row r="138" spans="1:5" x14ac:dyDescent="0.25">
      <c r="A138" s="3">
        <v>136</v>
      </c>
      <c r="B138">
        <v>2</v>
      </c>
      <c r="C138">
        <v>3</v>
      </c>
      <c r="D138">
        <v>3</v>
      </c>
      <c r="E138">
        <f t="shared" si="2"/>
        <v>3</v>
      </c>
    </row>
    <row r="139" spans="1:5" x14ac:dyDescent="0.25">
      <c r="A139" s="3">
        <v>137</v>
      </c>
      <c r="B139">
        <v>2</v>
      </c>
      <c r="C139">
        <v>3</v>
      </c>
      <c r="D139">
        <v>3</v>
      </c>
      <c r="E139">
        <f t="shared" si="2"/>
        <v>3</v>
      </c>
    </row>
    <row r="140" spans="1:5" x14ac:dyDescent="0.25">
      <c r="A140" s="1">
        <v>138</v>
      </c>
      <c r="B140">
        <v>2</v>
      </c>
      <c r="C140">
        <v>2</v>
      </c>
      <c r="D140">
        <v>2</v>
      </c>
      <c r="E140">
        <f t="shared" si="2"/>
        <v>2</v>
      </c>
    </row>
    <row r="141" spans="1:5" x14ac:dyDescent="0.25">
      <c r="A141" s="1">
        <v>139</v>
      </c>
      <c r="B141">
        <v>2</v>
      </c>
      <c r="C141">
        <v>2</v>
      </c>
      <c r="D141">
        <v>2</v>
      </c>
      <c r="E141">
        <f t="shared" si="2"/>
        <v>2</v>
      </c>
    </row>
    <row r="142" spans="1:5" x14ac:dyDescent="0.25">
      <c r="A142" s="1">
        <v>140</v>
      </c>
      <c r="B142">
        <v>2</v>
      </c>
      <c r="C142">
        <v>2</v>
      </c>
      <c r="D142">
        <v>2</v>
      </c>
      <c r="E142">
        <f t="shared" si="2"/>
        <v>2</v>
      </c>
    </row>
    <row r="143" spans="1:5" x14ac:dyDescent="0.25">
      <c r="A143" s="1">
        <v>141</v>
      </c>
      <c r="B143">
        <v>2</v>
      </c>
      <c r="C143">
        <v>4</v>
      </c>
      <c r="D143">
        <v>4</v>
      </c>
      <c r="E143">
        <f t="shared" si="2"/>
        <v>4</v>
      </c>
    </row>
    <row r="144" spans="1:5" x14ac:dyDescent="0.25">
      <c r="A144" s="1">
        <v>142</v>
      </c>
      <c r="B144">
        <v>2</v>
      </c>
      <c r="C144">
        <v>2</v>
      </c>
      <c r="D144">
        <v>2</v>
      </c>
      <c r="E144">
        <f t="shared" si="2"/>
        <v>2</v>
      </c>
    </row>
    <row r="145" spans="1:5" x14ac:dyDescent="0.25">
      <c r="A145" s="1">
        <v>143</v>
      </c>
      <c r="B145">
        <v>1</v>
      </c>
      <c r="C145">
        <v>2</v>
      </c>
      <c r="D145">
        <v>2</v>
      </c>
      <c r="E145">
        <f t="shared" si="2"/>
        <v>2</v>
      </c>
    </row>
    <row r="146" spans="1:5" x14ac:dyDescent="0.25">
      <c r="A146" s="1">
        <v>144</v>
      </c>
      <c r="B146">
        <v>4</v>
      </c>
      <c r="C146">
        <v>4</v>
      </c>
      <c r="D146">
        <v>4</v>
      </c>
      <c r="E146">
        <f t="shared" si="2"/>
        <v>4</v>
      </c>
    </row>
    <row r="147" spans="1:5" x14ac:dyDescent="0.25">
      <c r="A147" s="1">
        <v>145</v>
      </c>
      <c r="B147">
        <v>2</v>
      </c>
      <c r="C147">
        <v>3</v>
      </c>
      <c r="D147">
        <v>3</v>
      </c>
      <c r="E147">
        <f t="shared" si="2"/>
        <v>3</v>
      </c>
    </row>
    <row r="148" spans="1:5" x14ac:dyDescent="0.25">
      <c r="A148" s="1">
        <v>146</v>
      </c>
      <c r="B148">
        <v>4</v>
      </c>
      <c r="C148">
        <v>3</v>
      </c>
      <c r="D148">
        <v>3</v>
      </c>
      <c r="E148">
        <f t="shared" si="2"/>
        <v>3</v>
      </c>
    </row>
    <row r="149" spans="1:5" x14ac:dyDescent="0.25">
      <c r="A149" s="1">
        <v>147</v>
      </c>
      <c r="B149">
        <v>2</v>
      </c>
      <c r="C149">
        <v>2</v>
      </c>
      <c r="D149">
        <v>2</v>
      </c>
      <c r="E149">
        <f t="shared" si="2"/>
        <v>2</v>
      </c>
    </row>
    <row r="150" spans="1:5" x14ac:dyDescent="0.25">
      <c r="A150" s="1">
        <v>148</v>
      </c>
      <c r="B150">
        <v>3</v>
      </c>
      <c r="C150">
        <v>3</v>
      </c>
      <c r="D150">
        <v>3</v>
      </c>
      <c r="E150">
        <f t="shared" si="2"/>
        <v>3</v>
      </c>
    </row>
    <row r="151" spans="1:5" x14ac:dyDescent="0.25">
      <c r="A151" s="1">
        <v>149</v>
      </c>
      <c r="B151">
        <v>2</v>
      </c>
      <c r="C151">
        <v>3</v>
      </c>
      <c r="D151">
        <v>3</v>
      </c>
      <c r="E151">
        <f t="shared" si="2"/>
        <v>3</v>
      </c>
    </row>
    <row r="152" spans="1:5" x14ac:dyDescent="0.25">
      <c r="A152" s="1">
        <v>150</v>
      </c>
      <c r="B152">
        <v>3</v>
      </c>
      <c r="C152">
        <v>3</v>
      </c>
      <c r="D152">
        <v>3</v>
      </c>
      <c r="E152">
        <f t="shared" si="2"/>
        <v>3</v>
      </c>
    </row>
    <row r="153" spans="1:5" x14ac:dyDescent="0.25">
      <c r="A153" s="1">
        <v>151</v>
      </c>
      <c r="B153">
        <v>2</v>
      </c>
      <c r="C153">
        <v>2</v>
      </c>
      <c r="D153">
        <v>2</v>
      </c>
      <c r="E153">
        <f t="shared" si="2"/>
        <v>2</v>
      </c>
    </row>
    <row r="154" spans="1:5" x14ac:dyDescent="0.25">
      <c r="A154" s="2">
        <v>152</v>
      </c>
      <c r="B154" s="8">
        <v>3</v>
      </c>
      <c r="C154" s="8">
        <v>3</v>
      </c>
      <c r="D154" s="8">
        <v>3</v>
      </c>
      <c r="E154">
        <f t="shared" si="2"/>
        <v>3</v>
      </c>
    </row>
    <row r="155" spans="1:5" x14ac:dyDescent="0.25">
      <c r="A155" s="1">
        <v>153</v>
      </c>
      <c r="B155">
        <v>2</v>
      </c>
      <c r="C155">
        <v>3</v>
      </c>
      <c r="D155">
        <v>3</v>
      </c>
      <c r="E155">
        <f t="shared" si="2"/>
        <v>3</v>
      </c>
    </row>
    <row r="156" spans="1:5" x14ac:dyDescent="0.25">
      <c r="A156" s="1">
        <v>154</v>
      </c>
      <c r="B156">
        <v>3</v>
      </c>
      <c r="C156">
        <v>3</v>
      </c>
      <c r="D156">
        <v>3</v>
      </c>
      <c r="E156">
        <f t="shared" si="2"/>
        <v>3</v>
      </c>
    </row>
    <row r="157" spans="1:5" x14ac:dyDescent="0.25">
      <c r="A157" s="3">
        <v>155</v>
      </c>
      <c r="B157" s="9">
        <v>2</v>
      </c>
      <c r="C157">
        <v>2</v>
      </c>
      <c r="D157">
        <v>2</v>
      </c>
      <c r="E157">
        <f t="shared" si="2"/>
        <v>2</v>
      </c>
    </row>
    <row r="158" spans="1:5" x14ac:dyDescent="0.25">
      <c r="A158" s="3">
        <v>156</v>
      </c>
      <c r="B158" s="9">
        <v>3</v>
      </c>
      <c r="C158">
        <v>3</v>
      </c>
      <c r="D158">
        <v>3</v>
      </c>
      <c r="E158">
        <f t="shared" si="2"/>
        <v>3</v>
      </c>
    </row>
    <row r="159" spans="1:5" x14ac:dyDescent="0.25">
      <c r="A159" s="3">
        <v>157</v>
      </c>
      <c r="B159" s="9">
        <v>1</v>
      </c>
      <c r="C159">
        <v>4</v>
      </c>
      <c r="D159">
        <v>4</v>
      </c>
      <c r="E159">
        <f t="shared" si="2"/>
        <v>4</v>
      </c>
    </row>
    <row r="160" spans="1:5" x14ac:dyDescent="0.25">
      <c r="A160" s="3">
        <v>158</v>
      </c>
      <c r="B160" s="9">
        <v>3</v>
      </c>
      <c r="C160">
        <v>3</v>
      </c>
      <c r="D160">
        <v>3</v>
      </c>
      <c r="E160">
        <f t="shared" si="2"/>
        <v>3</v>
      </c>
    </row>
    <row r="161" spans="1:5" x14ac:dyDescent="0.25">
      <c r="A161" s="3">
        <v>159</v>
      </c>
      <c r="B161" s="9">
        <v>1</v>
      </c>
      <c r="C161">
        <v>2</v>
      </c>
      <c r="D161">
        <v>2</v>
      </c>
      <c r="E161">
        <f t="shared" si="2"/>
        <v>2</v>
      </c>
    </row>
    <row r="162" spans="1:5" x14ac:dyDescent="0.25">
      <c r="A162" s="3">
        <v>160</v>
      </c>
      <c r="B162" s="9">
        <v>2</v>
      </c>
      <c r="C162">
        <v>2</v>
      </c>
      <c r="D162">
        <v>2</v>
      </c>
      <c r="E162">
        <f t="shared" si="2"/>
        <v>2</v>
      </c>
    </row>
    <row r="163" spans="1:5" x14ac:dyDescent="0.25">
      <c r="A163" s="1">
        <v>161</v>
      </c>
      <c r="B163">
        <v>3</v>
      </c>
      <c r="C163">
        <v>2</v>
      </c>
      <c r="D163">
        <v>2</v>
      </c>
      <c r="E163">
        <f t="shared" si="2"/>
        <v>2</v>
      </c>
    </row>
    <row r="164" spans="1:5" x14ac:dyDescent="0.25">
      <c r="A164" s="1">
        <v>162</v>
      </c>
      <c r="B164">
        <v>2</v>
      </c>
      <c r="C164">
        <v>2</v>
      </c>
      <c r="D164">
        <v>2</v>
      </c>
      <c r="E164">
        <f t="shared" si="2"/>
        <v>2</v>
      </c>
    </row>
    <row r="165" spans="1:5" x14ac:dyDescent="0.25">
      <c r="A165" s="1">
        <v>163</v>
      </c>
      <c r="B165">
        <v>2</v>
      </c>
      <c r="C165">
        <v>2</v>
      </c>
      <c r="D165">
        <v>2</v>
      </c>
      <c r="E165">
        <f t="shared" si="2"/>
        <v>2</v>
      </c>
    </row>
    <row r="166" spans="1:5" x14ac:dyDescent="0.25">
      <c r="A166" s="1">
        <v>164</v>
      </c>
      <c r="B166">
        <v>3</v>
      </c>
      <c r="C166">
        <v>3</v>
      </c>
      <c r="D166">
        <v>3</v>
      </c>
      <c r="E166">
        <f t="shared" si="2"/>
        <v>3</v>
      </c>
    </row>
    <row r="167" spans="1:5" x14ac:dyDescent="0.25">
      <c r="A167" s="1">
        <v>165</v>
      </c>
      <c r="B167">
        <v>3</v>
      </c>
      <c r="C167">
        <v>3</v>
      </c>
      <c r="D167">
        <v>3</v>
      </c>
      <c r="E167">
        <f t="shared" si="2"/>
        <v>3</v>
      </c>
    </row>
    <row r="168" spans="1:5" x14ac:dyDescent="0.25">
      <c r="A168" s="1">
        <v>166</v>
      </c>
      <c r="B168">
        <v>3</v>
      </c>
      <c r="C168">
        <v>3</v>
      </c>
      <c r="D168">
        <v>3</v>
      </c>
      <c r="E168">
        <f t="shared" si="2"/>
        <v>3</v>
      </c>
    </row>
    <row r="169" spans="1:5" x14ac:dyDescent="0.25">
      <c r="A169" s="1">
        <v>167</v>
      </c>
      <c r="B169">
        <v>1</v>
      </c>
      <c r="C169">
        <v>2</v>
      </c>
      <c r="D169">
        <v>2</v>
      </c>
      <c r="E169">
        <f t="shared" si="2"/>
        <v>2</v>
      </c>
    </row>
    <row r="170" spans="1:5" x14ac:dyDescent="0.25">
      <c r="A170" s="1">
        <v>168</v>
      </c>
      <c r="B170">
        <v>2</v>
      </c>
      <c r="C170">
        <v>2</v>
      </c>
      <c r="D170">
        <v>2</v>
      </c>
      <c r="E170">
        <f t="shared" si="2"/>
        <v>2</v>
      </c>
    </row>
    <row r="171" spans="1:5" x14ac:dyDescent="0.25">
      <c r="A171" s="1">
        <v>169</v>
      </c>
      <c r="B171">
        <v>3</v>
      </c>
      <c r="C171">
        <v>3</v>
      </c>
      <c r="D171">
        <v>3</v>
      </c>
      <c r="E171">
        <f t="shared" si="2"/>
        <v>3</v>
      </c>
    </row>
    <row r="172" spans="1:5" x14ac:dyDescent="0.25">
      <c r="A172" s="1">
        <v>170</v>
      </c>
      <c r="B172">
        <v>2</v>
      </c>
      <c r="C172">
        <v>4</v>
      </c>
      <c r="D172">
        <v>4</v>
      </c>
      <c r="E172">
        <f t="shared" si="2"/>
        <v>4</v>
      </c>
    </row>
    <row r="173" spans="1:5" x14ac:dyDescent="0.25">
      <c r="A173" s="1">
        <v>171</v>
      </c>
      <c r="B173">
        <v>2</v>
      </c>
      <c r="C173">
        <v>2</v>
      </c>
      <c r="D173">
        <v>2</v>
      </c>
      <c r="E173">
        <f t="shared" si="2"/>
        <v>2</v>
      </c>
    </row>
    <row r="174" spans="1:5" x14ac:dyDescent="0.25">
      <c r="A174" s="1">
        <v>172</v>
      </c>
      <c r="B174">
        <v>2</v>
      </c>
      <c r="C174">
        <v>2</v>
      </c>
      <c r="D174">
        <v>2</v>
      </c>
      <c r="E174">
        <f t="shared" si="2"/>
        <v>2</v>
      </c>
    </row>
    <row r="175" spans="1:5" x14ac:dyDescent="0.25">
      <c r="A175" s="1">
        <v>173</v>
      </c>
      <c r="B175">
        <v>3</v>
      </c>
      <c r="C175">
        <v>3</v>
      </c>
      <c r="D175">
        <v>3</v>
      </c>
      <c r="E175">
        <f t="shared" si="2"/>
        <v>3</v>
      </c>
    </row>
    <row r="176" spans="1:5" x14ac:dyDescent="0.25">
      <c r="A176" s="1">
        <v>174</v>
      </c>
      <c r="B176">
        <v>2</v>
      </c>
      <c r="C176">
        <v>2</v>
      </c>
      <c r="D176">
        <v>2</v>
      </c>
      <c r="E176">
        <f t="shared" si="2"/>
        <v>2</v>
      </c>
    </row>
    <row r="177" spans="1:5" x14ac:dyDescent="0.25">
      <c r="A177" s="1">
        <v>175</v>
      </c>
      <c r="B177">
        <v>1</v>
      </c>
      <c r="C177">
        <v>2</v>
      </c>
      <c r="D177">
        <v>2</v>
      </c>
      <c r="E177">
        <f t="shared" si="2"/>
        <v>2</v>
      </c>
    </row>
    <row r="178" spans="1:5" x14ac:dyDescent="0.25">
      <c r="A178" s="1">
        <v>176</v>
      </c>
      <c r="B178">
        <v>2</v>
      </c>
      <c r="C178">
        <v>2</v>
      </c>
      <c r="D178">
        <v>2</v>
      </c>
      <c r="E178">
        <f t="shared" si="2"/>
        <v>2</v>
      </c>
    </row>
    <row r="179" spans="1:5" x14ac:dyDescent="0.25">
      <c r="A179" s="1">
        <v>177</v>
      </c>
      <c r="B179">
        <v>2</v>
      </c>
      <c r="C179">
        <v>2</v>
      </c>
      <c r="D179">
        <v>2</v>
      </c>
      <c r="E179">
        <f t="shared" si="2"/>
        <v>2</v>
      </c>
    </row>
    <row r="180" spans="1:5" x14ac:dyDescent="0.25">
      <c r="A180" s="1">
        <v>178</v>
      </c>
      <c r="B180">
        <v>2</v>
      </c>
      <c r="C180">
        <v>2</v>
      </c>
      <c r="D180">
        <v>2</v>
      </c>
      <c r="E180">
        <f t="shared" si="2"/>
        <v>2</v>
      </c>
    </row>
    <row r="181" spans="1:5" x14ac:dyDescent="0.25">
      <c r="A181" s="1">
        <v>179</v>
      </c>
      <c r="B181">
        <v>2</v>
      </c>
      <c r="C181">
        <v>2</v>
      </c>
      <c r="D181">
        <v>2</v>
      </c>
      <c r="E181">
        <f t="shared" si="2"/>
        <v>2</v>
      </c>
    </row>
    <row r="182" spans="1:5" x14ac:dyDescent="0.25">
      <c r="A182" s="1">
        <v>180</v>
      </c>
      <c r="B182">
        <v>3</v>
      </c>
      <c r="C182">
        <v>3</v>
      </c>
      <c r="D182">
        <v>3</v>
      </c>
      <c r="E182">
        <f t="shared" si="2"/>
        <v>3</v>
      </c>
    </row>
    <row r="183" spans="1:5" x14ac:dyDescent="0.25">
      <c r="A183" s="1">
        <v>181</v>
      </c>
      <c r="B183">
        <v>2</v>
      </c>
      <c r="C183">
        <v>2</v>
      </c>
      <c r="D183">
        <v>2</v>
      </c>
      <c r="E183">
        <f t="shared" si="2"/>
        <v>2</v>
      </c>
    </row>
    <row r="184" spans="1:5" x14ac:dyDescent="0.25">
      <c r="A184" s="1">
        <v>182</v>
      </c>
      <c r="B184">
        <v>3</v>
      </c>
      <c r="C184">
        <v>3</v>
      </c>
      <c r="D184">
        <v>3</v>
      </c>
      <c r="E184">
        <f t="shared" si="2"/>
        <v>3</v>
      </c>
    </row>
    <row r="185" spans="1:5" x14ac:dyDescent="0.25">
      <c r="A185" s="2">
        <v>183</v>
      </c>
      <c r="B185" s="8">
        <v>2</v>
      </c>
      <c r="C185" s="8">
        <v>2</v>
      </c>
      <c r="D185" s="8">
        <v>2</v>
      </c>
      <c r="E185">
        <f t="shared" si="2"/>
        <v>2</v>
      </c>
    </row>
    <row r="186" spans="1:5" x14ac:dyDescent="0.25">
      <c r="A186" s="1">
        <v>184</v>
      </c>
      <c r="B186">
        <v>2</v>
      </c>
      <c r="C186">
        <v>2</v>
      </c>
      <c r="D186">
        <v>2</v>
      </c>
      <c r="E186">
        <f t="shared" si="2"/>
        <v>2</v>
      </c>
    </row>
    <row r="187" spans="1:5" x14ac:dyDescent="0.25">
      <c r="A187" s="1">
        <v>185</v>
      </c>
      <c r="B187">
        <v>2</v>
      </c>
      <c r="C187">
        <v>2</v>
      </c>
      <c r="D187">
        <v>2</v>
      </c>
      <c r="E187">
        <f t="shared" si="2"/>
        <v>2</v>
      </c>
    </row>
    <row r="188" spans="1:5" x14ac:dyDescent="0.25">
      <c r="A188" s="1">
        <v>186</v>
      </c>
      <c r="B188">
        <v>2</v>
      </c>
      <c r="C188">
        <v>2</v>
      </c>
      <c r="D188">
        <v>2</v>
      </c>
      <c r="E188">
        <f t="shared" si="2"/>
        <v>2</v>
      </c>
    </row>
    <row r="189" spans="1:5" x14ac:dyDescent="0.25">
      <c r="A189" s="1">
        <v>187</v>
      </c>
      <c r="B189">
        <v>2</v>
      </c>
      <c r="C189">
        <v>2</v>
      </c>
      <c r="D189">
        <v>2</v>
      </c>
      <c r="E189">
        <f t="shared" si="2"/>
        <v>2</v>
      </c>
    </row>
    <row r="190" spans="1:5" x14ac:dyDescent="0.25">
      <c r="A190" s="1">
        <v>188</v>
      </c>
      <c r="B190">
        <v>3</v>
      </c>
      <c r="C190">
        <v>3</v>
      </c>
      <c r="D190">
        <v>3</v>
      </c>
      <c r="E190">
        <f t="shared" si="2"/>
        <v>3</v>
      </c>
    </row>
    <row r="191" spans="1:5" x14ac:dyDescent="0.25">
      <c r="A191" s="1">
        <v>189</v>
      </c>
      <c r="B191">
        <v>1</v>
      </c>
      <c r="C191">
        <v>2</v>
      </c>
      <c r="D191">
        <v>2</v>
      </c>
      <c r="E191">
        <f t="shared" si="2"/>
        <v>2</v>
      </c>
    </row>
    <row r="192" spans="1:5" x14ac:dyDescent="0.25">
      <c r="A192" s="1">
        <v>190</v>
      </c>
      <c r="B192">
        <v>3</v>
      </c>
      <c r="C192">
        <v>3</v>
      </c>
      <c r="D192">
        <v>3</v>
      </c>
      <c r="E192">
        <f t="shared" si="2"/>
        <v>3</v>
      </c>
    </row>
    <row r="193" spans="1:5" x14ac:dyDescent="0.25">
      <c r="A193" s="1">
        <v>191</v>
      </c>
      <c r="B193">
        <v>1</v>
      </c>
      <c r="C193">
        <v>2</v>
      </c>
      <c r="D193">
        <v>2</v>
      </c>
      <c r="E193">
        <f t="shared" si="2"/>
        <v>2</v>
      </c>
    </row>
    <row r="194" spans="1:5" x14ac:dyDescent="0.25">
      <c r="A194" s="1">
        <v>192</v>
      </c>
      <c r="B194">
        <v>2</v>
      </c>
      <c r="C194">
        <v>2</v>
      </c>
      <c r="D194">
        <v>2</v>
      </c>
      <c r="E194">
        <f t="shared" ref="E194:E257" si="3">MODE(B194,C194,D194)</f>
        <v>2</v>
      </c>
    </row>
    <row r="195" spans="1:5" x14ac:dyDescent="0.25">
      <c r="A195" s="1">
        <v>193</v>
      </c>
      <c r="B195">
        <v>3</v>
      </c>
      <c r="C195">
        <v>3</v>
      </c>
      <c r="D195">
        <v>3</v>
      </c>
      <c r="E195">
        <f t="shared" si="3"/>
        <v>3</v>
      </c>
    </row>
    <row r="196" spans="1:5" x14ac:dyDescent="0.25">
      <c r="A196" s="1">
        <v>194</v>
      </c>
      <c r="B196">
        <v>2</v>
      </c>
      <c r="C196">
        <v>3</v>
      </c>
      <c r="D196">
        <v>3</v>
      </c>
      <c r="E196">
        <f t="shared" si="3"/>
        <v>3</v>
      </c>
    </row>
    <row r="197" spans="1:5" x14ac:dyDescent="0.25">
      <c r="A197" s="1">
        <v>195</v>
      </c>
      <c r="B197">
        <v>2</v>
      </c>
      <c r="C197">
        <v>2</v>
      </c>
      <c r="D197">
        <v>2</v>
      </c>
      <c r="E197">
        <f t="shared" si="3"/>
        <v>2</v>
      </c>
    </row>
    <row r="198" spans="1:5" x14ac:dyDescent="0.25">
      <c r="A198" s="1">
        <v>196</v>
      </c>
      <c r="B198">
        <v>2</v>
      </c>
      <c r="C198">
        <v>2</v>
      </c>
      <c r="D198">
        <v>2</v>
      </c>
      <c r="E198">
        <f t="shared" si="3"/>
        <v>2</v>
      </c>
    </row>
    <row r="199" spans="1:5" x14ac:dyDescent="0.25">
      <c r="A199" s="1">
        <v>197</v>
      </c>
      <c r="B199">
        <v>2</v>
      </c>
      <c r="C199">
        <v>3</v>
      </c>
      <c r="D199">
        <v>3</v>
      </c>
      <c r="E199">
        <f t="shared" si="3"/>
        <v>3</v>
      </c>
    </row>
    <row r="200" spans="1:5" x14ac:dyDescent="0.25">
      <c r="A200" s="1">
        <v>198</v>
      </c>
      <c r="B200">
        <v>3</v>
      </c>
      <c r="C200">
        <v>3</v>
      </c>
      <c r="D200">
        <v>3</v>
      </c>
      <c r="E200">
        <f t="shared" si="3"/>
        <v>3</v>
      </c>
    </row>
    <row r="201" spans="1:5" x14ac:dyDescent="0.25">
      <c r="A201" s="1">
        <v>199</v>
      </c>
      <c r="B201">
        <v>1</v>
      </c>
      <c r="C201">
        <v>3</v>
      </c>
      <c r="D201">
        <v>3</v>
      </c>
      <c r="E201">
        <f t="shared" si="3"/>
        <v>3</v>
      </c>
    </row>
    <row r="202" spans="1:5" x14ac:dyDescent="0.25">
      <c r="A202" s="1">
        <v>200</v>
      </c>
      <c r="B202">
        <v>2</v>
      </c>
      <c r="C202">
        <v>2</v>
      </c>
      <c r="D202">
        <v>2</v>
      </c>
      <c r="E202">
        <f t="shared" si="3"/>
        <v>2</v>
      </c>
    </row>
    <row r="203" spans="1:5" x14ac:dyDescent="0.25">
      <c r="A203" s="1">
        <v>201</v>
      </c>
      <c r="B203">
        <v>3</v>
      </c>
      <c r="C203">
        <v>3</v>
      </c>
      <c r="D203">
        <v>3</v>
      </c>
      <c r="E203">
        <f t="shared" si="3"/>
        <v>3</v>
      </c>
    </row>
    <row r="204" spans="1:5" x14ac:dyDescent="0.25">
      <c r="A204" s="1">
        <v>202</v>
      </c>
      <c r="B204">
        <v>2</v>
      </c>
      <c r="C204">
        <v>2</v>
      </c>
      <c r="D204">
        <v>2</v>
      </c>
      <c r="E204">
        <f t="shared" si="3"/>
        <v>2</v>
      </c>
    </row>
    <row r="205" spans="1:5" x14ac:dyDescent="0.25">
      <c r="A205" s="1">
        <v>203</v>
      </c>
      <c r="B205">
        <v>2</v>
      </c>
      <c r="C205">
        <v>2</v>
      </c>
      <c r="D205">
        <v>2</v>
      </c>
      <c r="E205">
        <f t="shared" si="3"/>
        <v>2</v>
      </c>
    </row>
    <row r="206" spans="1:5" x14ac:dyDescent="0.25">
      <c r="A206" s="1">
        <v>204</v>
      </c>
      <c r="B206">
        <v>2</v>
      </c>
      <c r="C206">
        <v>2</v>
      </c>
      <c r="D206">
        <v>2</v>
      </c>
      <c r="E206">
        <f t="shared" si="3"/>
        <v>2</v>
      </c>
    </row>
    <row r="207" spans="1:5" x14ac:dyDescent="0.25">
      <c r="A207" s="1">
        <v>205</v>
      </c>
      <c r="B207">
        <v>2</v>
      </c>
      <c r="C207">
        <v>3</v>
      </c>
      <c r="D207">
        <v>3</v>
      </c>
      <c r="E207">
        <f t="shared" si="3"/>
        <v>3</v>
      </c>
    </row>
    <row r="208" spans="1:5" x14ac:dyDescent="0.25">
      <c r="A208" s="1">
        <v>206</v>
      </c>
      <c r="B208">
        <v>2</v>
      </c>
      <c r="C208">
        <v>2</v>
      </c>
      <c r="D208">
        <v>2</v>
      </c>
      <c r="E208">
        <f t="shared" si="3"/>
        <v>2</v>
      </c>
    </row>
    <row r="209" spans="1:5" x14ac:dyDescent="0.25">
      <c r="A209" s="1">
        <v>207</v>
      </c>
      <c r="B209">
        <v>1</v>
      </c>
      <c r="C209">
        <v>2</v>
      </c>
      <c r="D209">
        <v>2</v>
      </c>
      <c r="E209">
        <f t="shared" si="3"/>
        <v>2</v>
      </c>
    </row>
    <row r="210" spans="1:5" x14ac:dyDescent="0.25">
      <c r="A210" s="1">
        <v>208</v>
      </c>
      <c r="B210">
        <v>2</v>
      </c>
      <c r="C210">
        <v>2</v>
      </c>
      <c r="D210">
        <v>2</v>
      </c>
      <c r="E210">
        <f t="shared" si="3"/>
        <v>2</v>
      </c>
    </row>
    <row r="211" spans="1:5" x14ac:dyDescent="0.25">
      <c r="A211" s="1">
        <v>209</v>
      </c>
      <c r="B211">
        <v>2</v>
      </c>
      <c r="C211">
        <v>2</v>
      </c>
      <c r="D211">
        <v>2</v>
      </c>
      <c r="E211">
        <f t="shared" si="3"/>
        <v>2</v>
      </c>
    </row>
    <row r="212" spans="1:5" x14ac:dyDescent="0.25">
      <c r="A212" s="1">
        <v>210</v>
      </c>
      <c r="B212">
        <v>3</v>
      </c>
      <c r="C212">
        <v>3</v>
      </c>
      <c r="D212">
        <v>3</v>
      </c>
      <c r="E212">
        <f t="shared" si="3"/>
        <v>3</v>
      </c>
    </row>
    <row r="213" spans="1:5" x14ac:dyDescent="0.25">
      <c r="A213" s="1">
        <v>211</v>
      </c>
      <c r="B213">
        <v>2</v>
      </c>
      <c r="C213">
        <v>2</v>
      </c>
      <c r="D213">
        <v>2</v>
      </c>
      <c r="E213">
        <f t="shared" si="3"/>
        <v>2</v>
      </c>
    </row>
    <row r="214" spans="1:5" x14ac:dyDescent="0.25">
      <c r="A214" s="1">
        <v>212</v>
      </c>
      <c r="B214">
        <v>2</v>
      </c>
      <c r="C214">
        <v>2</v>
      </c>
      <c r="D214">
        <v>3</v>
      </c>
      <c r="E214">
        <f t="shared" si="3"/>
        <v>2</v>
      </c>
    </row>
    <row r="215" spans="1:5" x14ac:dyDescent="0.25">
      <c r="A215" s="1">
        <v>213</v>
      </c>
      <c r="B215">
        <v>2</v>
      </c>
      <c r="C215">
        <v>2</v>
      </c>
      <c r="D215">
        <v>2</v>
      </c>
      <c r="E215">
        <f t="shared" si="3"/>
        <v>2</v>
      </c>
    </row>
    <row r="216" spans="1:5" x14ac:dyDescent="0.25">
      <c r="A216" s="1">
        <v>214</v>
      </c>
      <c r="B216">
        <v>3</v>
      </c>
      <c r="C216">
        <v>3</v>
      </c>
      <c r="D216">
        <v>3</v>
      </c>
      <c r="E216">
        <f t="shared" si="3"/>
        <v>3</v>
      </c>
    </row>
    <row r="217" spans="1:5" x14ac:dyDescent="0.25">
      <c r="A217" s="1">
        <v>215</v>
      </c>
      <c r="B217">
        <v>2</v>
      </c>
      <c r="C217">
        <v>1</v>
      </c>
      <c r="D217">
        <v>1</v>
      </c>
      <c r="E217">
        <f t="shared" si="3"/>
        <v>1</v>
      </c>
    </row>
    <row r="218" spans="1:5" x14ac:dyDescent="0.25">
      <c r="A218" s="1">
        <v>216</v>
      </c>
      <c r="B218">
        <v>2</v>
      </c>
      <c r="C218">
        <v>2</v>
      </c>
      <c r="D218">
        <v>2</v>
      </c>
      <c r="E218">
        <f t="shared" si="3"/>
        <v>2</v>
      </c>
    </row>
    <row r="219" spans="1:5" x14ac:dyDescent="0.25">
      <c r="A219" s="1">
        <v>217</v>
      </c>
      <c r="B219">
        <v>2</v>
      </c>
      <c r="C219">
        <v>2</v>
      </c>
      <c r="D219">
        <v>2</v>
      </c>
      <c r="E219">
        <f t="shared" si="3"/>
        <v>2</v>
      </c>
    </row>
    <row r="220" spans="1:5" x14ac:dyDescent="0.25">
      <c r="A220" s="1">
        <v>218</v>
      </c>
      <c r="B220">
        <v>3</v>
      </c>
      <c r="C220">
        <v>3</v>
      </c>
      <c r="D220">
        <v>3</v>
      </c>
      <c r="E220">
        <f t="shared" si="3"/>
        <v>3</v>
      </c>
    </row>
    <row r="221" spans="1:5" x14ac:dyDescent="0.25">
      <c r="A221" s="1">
        <v>219</v>
      </c>
      <c r="B221">
        <v>2</v>
      </c>
      <c r="C221">
        <v>2</v>
      </c>
      <c r="D221">
        <v>2</v>
      </c>
      <c r="E221">
        <f t="shared" si="3"/>
        <v>2</v>
      </c>
    </row>
    <row r="222" spans="1:5" x14ac:dyDescent="0.25">
      <c r="A222" s="1">
        <v>220</v>
      </c>
      <c r="B222">
        <v>2</v>
      </c>
      <c r="C222">
        <v>2</v>
      </c>
      <c r="D222">
        <v>2</v>
      </c>
      <c r="E222">
        <f t="shared" si="3"/>
        <v>2</v>
      </c>
    </row>
    <row r="223" spans="1:5" x14ac:dyDescent="0.25">
      <c r="A223" s="1">
        <v>221</v>
      </c>
      <c r="B223">
        <v>1</v>
      </c>
      <c r="C223">
        <v>2</v>
      </c>
      <c r="D223">
        <v>2</v>
      </c>
      <c r="E223">
        <f t="shared" si="3"/>
        <v>2</v>
      </c>
    </row>
    <row r="224" spans="1:5" x14ac:dyDescent="0.25">
      <c r="A224" s="1">
        <v>222</v>
      </c>
      <c r="B224">
        <v>2</v>
      </c>
      <c r="C224">
        <v>2</v>
      </c>
      <c r="D224">
        <v>2</v>
      </c>
      <c r="E224">
        <f t="shared" si="3"/>
        <v>2</v>
      </c>
    </row>
    <row r="225" spans="1:5" x14ac:dyDescent="0.25">
      <c r="A225" s="1">
        <v>223</v>
      </c>
      <c r="B225">
        <v>1</v>
      </c>
      <c r="C225">
        <v>1</v>
      </c>
      <c r="D225">
        <v>1</v>
      </c>
      <c r="E225">
        <f t="shared" si="3"/>
        <v>1</v>
      </c>
    </row>
    <row r="226" spans="1:5" x14ac:dyDescent="0.25">
      <c r="A226" s="1">
        <v>224</v>
      </c>
      <c r="B226">
        <v>2</v>
      </c>
      <c r="C226">
        <v>2</v>
      </c>
      <c r="D226">
        <v>2</v>
      </c>
      <c r="E226">
        <f t="shared" si="3"/>
        <v>2</v>
      </c>
    </row>
    <row r="227" spans="1:5" x14ac:dyDescent="0.25">
      <c r="A227" s="1">
        <v>225</v>
      </c>
      <c r="B227">
        <v>3</v>
      </c>
      <c r="C227">
        <v>3</v>
      </c>
      <c r="D227">
        <v>3</v>
      </c>
      <c r="E227">
        <f t="shared" si="3"/>
        <v>3</v>
      </c>
    </row>
    <row r="228" spans="1:5" x14ac:dyDescent="0.25">
      <c r="A228" s="1">
        <v>226</v>
      </c>
      <c r="B228">
        <v>2</v>
      </c>
      <c r="C228">
        <v>2</v>
      </c>
      <c r="D228">
        <v>2</v>
      </c>
      <c r="E228">
        <f t="shared" si="3"/>
        <v>2</v>
      </c>
    </row>
    <row r="229" spans="1:5" x14ac:dyDescent="0.25">
      <c r="A229" s="1">
        <v>227</v>
      </c>
      <c r="B229">
        <v>2</v>
      </c>
      <c r="C229">
        <v>2</v>
      </c>
      <c r="D229">
        <v>2</v>
      </c>
      <c r="E229">
        <f t="shared" si="3"/>
        <v>2</v>
      </c>
    </row>
    <row r="230" spans="1:5" x14ac:dyDescent="0.25">
      <c r="A230" s="1">
        <v>228</v>
      </c>
      <c r="B230">
        <v>2</v>
      </c>
      <c r="C230">
        <v>2</v>
      </c>
      <c r="D230">
        <v>2</v>
      </c>
      <c r="E230">
        <f t="shared" si="3"/>
        <v>2</v>
      </c>
    </row>
    <row r="231" spans="1:5" x14ac:dyDescent="0.25">
      <c r="A231" s="3">
        <v>229</v>
      </c>
      <c r="B231">
        <v>3</v>
      </c>
      <c r="C231">
        <v>3</v>
      </c>
      <c r="D231">
        <v>3</v>
      </c>
      <c r="E231">
        <f t="shared" si="3"/>
        <v>3</v>
      </c>
    </row>
    <row r="232" spans="1:5" x14ac:dyDescent="0.25">
      <c r="A232" s="3">
        <v>230</v>
      </c>
      <c r="B232">
        <v>3</v>
      </c>
      <c r="C232">
        <v>2</v>
      </c>
      <c r="D232">
        <v>2</v>
      </c>
      <c r="E232">
        <f t="shared" si="3"/>
        <v>2</v>
      </c>
    </row>
    <row r="233" spans="1:5" x14ac:dyDescent="0.25">
      <c r="A233" s="1">
        <v>231</v>
      </c>
      <c r="B233">
        <v>1</v>
      </c>
      <c r="C233">
        <v>2</v>
      </c>
      <c r="D233">
        <v>2</v>
      </c>
      <c r="E233">
        <f t="shared" si="3"/>
        <v>2</v>
      </c>
    </row>
    <row r="234" spans="1:5" x14ac:dyDescent="0.25">
      <c r="A234" s="1">
        <v>232</v>
      </c>
      <c r="B234">
        <v>2</v>
      </c>
      <c r="C234">
        <v>2</v>
      </c>
      <c r="D234">
        <v>2</v>
      </c>
      <c r="E234">
        <f t="shared" si="3"/>
        <v>2</v>
      </c>
    </row>
    <row r="235" spans="1:5" x14ac:dyDescent="0.25">
      <c r="A235" s="1">
        <v>233</v>
      </c>
      <c r="B235">
        <v>3</v>
      </c>
      <c r="C235">
        <v>2</v>
      </c>
      <c r="D235">
        <v>2</v>
      </c>
      <c r="E235">
        <f t="shared" si="3"/>
        <v>2</v>
      </c>
    </row>
    <row r="236" spans="1:5" x14ac:dyDescent="0.25">
      <c r="A236" s="1">
        <v>234</v>
      </c>
      <c r="B236">
        <v>2</v>
      </c>
      <c r="C236">
        <v>2</v>
      </c>
      <c r="D236">
        <v>2</v>
      </c>
      <c r="E236">
        <f t="shared" si="3"/>
        <v>2</v>
      </c>
    </row>
    <row r="237" spans="1:5" x14ac:dyDescent="0.25">
      <c r="A237" s="1">
        <v>235</v>
      </c>
      <c r="B237">
        <v>2</v>
      </c>
      <c r="C237">
        <v>2</v>
      </c>
      <c r="D237">
        <v>2</v>
      </c>
      <c r="E237">
        <f t="shared" si="3"/>
        <v>2</v>
      </c>
    </row>
    <row r="238" spans="1:5" x14ac:dyDescent="0.25">
      <c r="A238" s="1">
        <v>236</v>
      </c>
      <c r="B238">
        <v>2</v>
      </c>
      <c r="C238">
        <v>2</v>
      </c>
      <c r="D238">
        <v>2</v>
      </c>
      <c r="E238">
        <f t="shared" si="3"/>
        <v>2</v>
      </c>
    </row>
    <row r="239" spans="1:5" x14ac:dyDescent="0.25">
      <c r="A239" s="1">
        <v>237</v>
      </c>
      <c r="B239">
        <v>3</v>
      </c>
      <c r="C239">
        <v>2</v>
      </c>
      <c r="D239">
        <v>2</v>
      </c>
      <c r="E239">
        <f t="shared" si="3"/>
        <v>2</v>
      </c>
    </row>
    <row r="240" spans="1:5" x14ac:dyDescent="0.25">
      <c r="A240" s="1">
        <v>238</v>
      </c>
      <c r="B240">
        <v>2</v>
      </c>
      <c r="C240">
        <v>2</v>
      </c>
      <c r="D240">
        <v>2</v>
      </c>
      <c r="E240">
        <f t="shared" si="3"/>
        <v>2</v>
      </c>
    </row>
    <row r="241" spans="1:5" x14ac:dyDescent="0.25">
      <c r="A241" s="1">
        <v>239</v>
      </c>
      <c r="B241">
        <v>1</v>
      </c>
      <c r="C241">
        <v>3</v>
      </c>
      <c r="D241">
        <v>3</v>
      </c>
      <c r="E241">
        <f t="shared" si="3"/>
        <v>3</v>
      </c>
    </row>
    <row r="242" spans="1:5" x14ac:dyDescent="0.25">
      <c r="A242" s="1">
        <v>240</v>
      </c>
      <c r="B242">
        <v>2</v>
      </c>
      <c r="C242">
        <v>2</v>
      </c>
      <c r="D242">
        <v>2</v>
      </c>
      <c r="E242">
        <f t="shared" si="3"/>
        <v>2</v>
      </c>
    </row>
    <row r="243" spans="1:5" x14ac:dyDescent="0.25">
      <c r="A243" s="1">
        <v>241</v>
      </c>
      <c r="B243">
        <v>2</v>
      </c>
      <c r="C243">
        <v>2</v>
      </c>
      <c r="D243">
        <v>2</v>
      </c>
      <c r="E243">
        <f t="shared" si="3"/>
        <v>2</v>
      </c>
    </row>
    <row r="244" spans="1:5" x14ac:dyDescent="0.25">
      <c r="A244" s="1">
        <v>242</v>
      </c>
      <c r="B244">
        <v>2</v>
      </c>
      <c r="C244">
        <v>2</v>
      </c>
      <c r="D244">
        <v>2</v>
      </c>
      <c r="E244">
        <f t="shared" si="3"/>
        <v>2</v>
      </c>
    </row>
    <row r="245" spans="1:5" x14ac:dyDescent="0.25">
      <c r="A245" s="1">
        <v>243</v>
      </c>
      <c r="B245">
        <v>2</v>
      </c>
      <c r="C245">
        <v>2</v>
      </c>
      <c r="D245">
        <v>2</v>
      </c>
      <c r="E245">
        <f t="shared" si="3"/>
        <v>2</v>
      </c>
    </row>
    <row r="246" spans="1:5" x14ac:dyDescent="0.25">
      <c r="A246" s="1">
        <v>244</v>
      </c>
      <c r="B246">
        <v>2</v>
      </c>
      <c r="C246">
        <v>2</v>
      </c>
      <c r="D246">
        <v>2</v>
      </c>
      <c r="E246">
        <f t="shared" si="3"/>
        <v>2</v>
      </c>
    </row>
    <row r="247" spans="1:5" x14ac:dyDescent="0.25">
      <c r="A247" s="1">
        <v>245</v>
      </c>
      <c r="B247">
        <v>2</v>
      </c>
      <c r="C247">
        <v>1</v>
      </c>
      <c r="D247">
        <v>1</v>
      </c>
      <c r="E247">
        <f t="shared" si="3"/>
        <v>1</v>
      </c>
    </row>
    <row r="248" spans="1:5" x14ac:dyDescent="0.25">
      <c r="A248" s="1">
        <v>246</v>
      </c>
      <c r="B248">
        <v>3</v>
      </c>
      <c r="C248">
        <v>3</v>
      </c>
      <c r="D248">
        <v>3</v>
      </c>
      <c r="E248">
        <f t="shared" si="3"/>
        <v>3</v>
      </c>
    </row>
    <row r="249" spans="1:5" x14ac:dyDescent="0.25">
      <c r="A249" s="1">
        <v>247</v>
      </c>
      <c r="B249">
        <v>2</v>
      </c>
      <c r="C249">
        <v>2</v>
      </c>
      <c r="D249">
        <v>2</v>
      </c>
      <c r="E249">
        <f t="shared" si="3"/>
        <v>2</v>
      </c>
    </row>
    <row r="250" spans="1:5" x14ac:dyDescent="0.25">
      <c r="A250" s="1">
        <v>248</v>
      </c>
      <c r="B250">
        <v>2</v>
      </c>
      <c r="C250">
        <v>2</v>
      </c>
      <c r="D250">
        <v>2</v>
      </c>
      <c r="E250">
        <f t="shared" si="3"/>
        <v>2</v>
      </c>
    </row>
    <row r="251" spans="1:5" x14ac:dyDescent="0.25">
      <c r="A251" s="1">
        <v>249</v>
      </c>
      <c r="B251">
        <v>2</v>
      </c>
      <c r="C251">
        <v>2</v>
      </c>
      <c r="D251">
        <v>2</v>
      </c>
      <c r="E251">
        <f t="shared" si="3"/>
        <v>2</v>
      </c>
    </row>
    <row r="252" spans="1:5" x14ac:dyDescent="0.25">
      <c r="A252" s="1">
        <v>250</v>
      </c>
      <c r="B252">
        <v>2</v>
      </c>
      <c r="C252">
        <v>2</v>
      </c>
      <c r="D252">
        <v>2</v>
      </c>
      <c r="E252">
        <f t="shared" si="3"/>
        <v>2</v>
      </c>
    </row>
    <row r="253" spans="1:5" x14ac:dyDescent="0.25">
      <c r="A253" s="1">
        <v>251</v>
      </c>
      <c r="B253">
        <v>2</v>
      </c>
      <c r="C253">
        <v>2</v>
      </c>
      <c r="D253">
        <v>2</v>
      </c>
      <c r="E253">
        <f t="shared" si="3"/>
        <v>2</v>
      </c>
    </row>
    <row r="254" spans="1:5" x14ac:dyDescent="0.25">
      <c r="A254" s="1">
        <v>252</v>
      </c>
      <c r="B254">
        <v>2</v>
      </c>
      <c r="C254">
        <v>2</v>
      </c>
      <c r="D254">
        <v>2</v>
      </c>
      <c r="E254">
        <f t="shared" si="3"/>
        <v>2</v>
      </c>
    </row>
    <row r="255" spans="1:5" x14ac:dyDescent="0.25">
      <c r="A255" s="1">
        <v>253</v>
      </c>
      <c r="B255">
        <v>1</v>
      </c>
      <c r="C255">
        <v>1</v>
      </c>
      <c r="D255">
        <v>1</v>
      </c>
      <c r="E255">
        <f t="shared" si="3"/>
        <v>1</v>
      </c>
    </row>
    <row r="256" spans="1:5" x14ac:dyDescent="0.25">
      <c r="A256" s="1">
        <v>254</v>
      </c>
      <c r="B256">
        <v>2</v>
      </c>
      <c r="C256">
        <v>2</v>
      </c>
      <c r="D256">
        <v>2</v>
      </c>
      <c r="E256">
        <f t="shared" si="3"/>
        <v>2</v>
      </c>
    </row>
    <row r="257" spans="1:9" x14ac:dyDescent="0.25">
      <c r="A257" s="1">
        <v>255</v>
      </c>
      <c r="B257">
        <v>1</v>
      </c>
      <c r="C257">
        <v>1</v>
      </c>
      <c r="D257">
        <v>1</v>
      </c>
      <c r="E257">
        <f t="shared" si="3"/>
        <v>1</v>
      </c>
    </row>
    <row r="261" spans="1:9" x14ac:dyDescent="0.25">
      <c r="D261" t="s">
        <v>6</v>
      </c>
      <c r="E261" t="s">
        <v>1</v>
      </c>
      <c r="F261" t="s">
        <v>32</v>
      </c>
      <c r="G261" t="s">
        <v>33</v>
      </c>
      <c r="H261" t="s">
        <v>34</v>
      </c>
      <c r="I261" t="s">
        <v>35</v>
      </c>
    </row>
    <row r="262" spans="1:9" x14ac:dyDescent="0.25">
      <c r="D262">
        <v>1</v>
      </c>
      <c r="E262">
        <f>COUNTIF(Tabela428[Coluna1],"1")</f>
        <v>24</v>
      </c>
      <c r="F262">
        <f>COUNTIF(Tabela53911[Rede Aleatória reticulado 1],"1")</f>
        <v>49</v>
      </c>
      <c r="G262">
        <f>COUNTIF(Tabela53911[Rede Aleatória reticulado 2],"1")</f>
        <v>31</v>
      </c>
      <c r="H262">
        <f>COUNTIF(Tabela53911[Rede Aleatória reticulado 3],"1")</f>
        <v>30</v>
      </c>
      <c r="I262">
        <f>COUNTIF(Tabela539[Final],"1")</f>
        <v>45</v>
      </c>
    </row>
    <row r="263" spans="1:9" x14ac:dyDescent="0.25">
      <c r="D263">
        <v>2</v>
      </c>
      <c r="E263">
        <f>COUNTIF(Tabela428[Coluna1],"2")</f>
        <v>194</v>
      </c>
      <c r="F263">
        <f>COUNTIF(Tabela53911[Rede Aleatória reticulado 1],"2")</f>
        <v>156</v>
      </c>
      <c r="G263">
        <f>COUNTIF(Tabela53911[Rede Aleatória reticulado 2],"2")</f>
        <v>159</v>
      </c>
      <c r="H263">
        <f>COUNTIF(Tabela53911[Rede Aleatória reticulado 3],"2")</f>
        <v>159</v>
      </c>
      <c r="I263">
        <f>COUNTIF(Tabela539[Final],"2")</f>
        <v>161</v>
      </c>
    </row>
    <row r="264" spans="1:9" x14ac:dyDescent="0.25">
      <c r="D264">
        <v>3</v>
      </c>
      <c r="E264">
        <f>COUNTIF(Tabela428[Coluna1],"3")</f>
        <v>32</v>
      </c>
      <c r="F264">
        <f>COUNTIF(Tabela53911[Rede Aleatória reticulado 1],"3")</f>
        <v>49</v>
      </c>
      <c r="G264">
        <f>COUNTIF(Tabela53911[Rede Aleatória reticulado 2],"3")</f>
        <v>58</v>
      </c>
      <c r="H264">
        <f>COUNTIF(Tabela53911[Rede Aleatória reticulado 3],"3")</f>
        <v>59</v>
      </c>
      <c r="I264">
        <f>COUNTIF(Tabela539[Final],"3")</f>
        <v>48</v>
      </c>
    </row>
    <row r="265" spans="1:9" x14ac:dyDescent="0.25">
      <c r="D265">
        <v>4</v>
      </c>
      <c r="E265">
        <f>COUNTIF(Tabela428[Coluna1],"4")</f>
        <v>6</v>
      </c>
      <c r="F265">
        <f>COUNTIF(Tabela53911[Rede Aleatória reticulado 1],"4")</f>
        <v>2</v>
      </c>
      <c r="G265">
        <f>COUNTIF(Tabela53911[Rede Aleatória reticulado 2],"4")</f>
        <v>8</v>
      </c>
      <c r="H265">
        <f>COUNTIF(Tabela53911[Rede Aleatória reticulado 3],"4")</f>
        <v>8</v>
      </c>
      <c r="I265">
        <f>COUNTIF(Tabela539[Final],"4")</f>
        <v>2</v>
      </c>
    </row>
    <row r="266" spans="1:9" x14ac:dyDescent="0.25">
      <c r="I266" s="7">
        <f>SUM(Tabela641012[Rede Aleatória - Final])</f>
        <v>256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Rede 1</vt:lpstr>
      <vt:lpstr>Rede 2</vt:lpstr>
      <vt:lpstr>Rede 3</vt:lpstr>
      <vt:lpstr>Aleatória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Souza</dc:creator>
  <cp:lastModifiedBy>Sergio Souza</cp:lastModifiedBy>
  <dcterms:created xsi:type="dcterms:W3CDTF">2021-02-17T19:25:00Z</dcterms:created>
  <dcterms:modified xsi:type="dcterms:W3CDTF">2021-05-18T17:39:25Z</dcterms:modified>
</cp:coreProperties>
</file>