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csuohio.sharepoint.com/sites/CSUSafranRotorTemperature/Shared Documents/General/"/>
    </mc:Choice>
  </mc:AlternateContent>
  <xr:revisionPtr revIDLastSave="148" documentId="13_ncr:1_{8FE1F8A7-29D5-4C88-96AF-5EE61404B306}" xr6:coauthVersionLast="47" xr6:coauthVersionMax="47" xr10:uidLastSave="{890F8C5A-3174-4DA7-BC8A-C07E70A761B3}"/>
  <bookViews>
    <workbookView xWindow="-120" yWindow="-120" windowWidth="20640" windowHeight="111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9" i="1" l="1"/>
  <c r="M4" i="1"/>
  <c r="M6" i="1"/>
  <c r="M11" i="1"/>
  <c r="M10" i="1"/>
  <c r="I3" i="1" a="1"/>
  <c r="I3" i="1" s="1"/>
  <c r="H12" i="1"/>
  <c r="I12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<sst xmlns="http://schemas.openxmlformats.org/spreadsheetml/2006/main" count="56" uniqueCount="49">
  <si>
    <t>Bill Of Material</t>
  </si>
  <si>
    <t>Item #</t>
  </si>
  <si>
    <t>Quanity</t>
  </si>
  <si>
    <t>Description</t>
  </si>
  <si>
    <t>Manufacturer/Seller</t>
  </si>
  <si>
    <t xml:space="preserve">Manufacturer's Part Number </t>
  </si>
  <si>
    <t>Vendor</t>
  </si>
  <si>
    <t>Link</t>
  </si>
  <si>
    <t>Price per Unit</t>
  </si>
  <si>
    <t>Extended Price</t>
  </si>
  <si>
    <t>K-Type Thermocouple</t>
  </si>
  <si>
    <t>Twidec</t>
  </si>
  <si>
    <t>MT-6340</t>
  </si>
  <si>
    <t>Amazon</t>
  </si>
  <si>
    <t>https://www.amazon.com/gp/product/B07PPZ84VM/ref=ppx_yo_dt_b_search_asin_image?ie=UTF8&amp;psc=1</t>
  </si>
  <si>
    <t>AD8495 </t>
  </si>
  <si>
    <t>Adafruit</t>
  </si>
  <si>
    <t>Amazon.com: Adafruit Analog Output K-Type Thermocouple Amplifier - AD8495 Breakout [ADA1778]: Computers &amp; Accessories</t>
  </si>
  <si>
    <t>Total of each module</t>
  </si>
  <si>
    <t>ESP-32</t>
  </si>
  <si>
    <t>Adafruit Industries LLC</t>
  </si>
  <si>
    <t>B0718T232Z</t>
  </si>
  <si>
    <t>https://www.amazon.com/HiLetgo-ESP-WROOM-32-Development-Microcontroller-Integrated/dp/B0718T232Z/ref=sr_1_1_sspa?crid=2N29FN8YI47MD&amp;dchild=1&amp;keywords=hiletgo+esp-wroom-32&amp;qid=1617127060&amp;sprefix=hiletgo+esp-wroom%2Caps%2C173&amp;sr=8-1-spons&amp;psc=1&amp;spLa=ZW5jcnlwdGVkUXVhbGlmaWVyPUEyQVBBRkFQR1BSU1MzJmVuY3J5cHRlZElkPUEwMDM4MTMwMVoxRkFHWDBZNVZJUSZlbmNyeXB0ZWRBZElkPUEwMjA4NDMxMk8zUVNWVlRSVEExTiZ3aWRnZXROYW1lPXNwX2F0ZiZhY3Rpb249Y2xpY2tSZWRpcmVjdCZkb05vdExvZ0NsaWNrPXRydWU=</t>
  </si>
  <si>
    <t>LM358</t>
  </si>
  <si>
    <t>MCIGICM</t>
  </si>
  <si>
    <t>https://www.amazon.com/gp/product/B077BR9KT2/ref=ppx_yo_dt_b_search_asin_image?ie=UTF8&amp;psc=1</t>
  </si>
  <si>
    <t>Raspberry Pi 4 Model B Official Desktop Kit</t>
  </si>
  <si>
    <t>Sony</t>
  </si>
  <si>
    <t>SC0400US</t>
  </si>
  <si>
    <t>Micro Center</t>
  </si>
  <si>
    <t>https://www.microcenter.com/product/610360/raspberry-pi-4-model-b-official-desktop-kit</t>
  </si>
  <si>
    <t>Only Need 1 Raspberry Pi</t>
  </si>
  <si>
    <t>Digital Multimeter</t>
  </si>
  <si>
    <t>KINCREA</t>
  </si>
  <si>
    <t>https://www.amazon.com/Multimeter-Multimeters-Resistance-Capacitance-Transistor/dp/B07QY66KRD/ref=sr_1_3?dchild=1&amp;keywords=kuman+digital+multimeter%2C+true+rms+6000&amp;qid=1617124028&amp;sr=8-3</t>
  </si>
  <si>
    <t>10pF to 100nF 15Values Ceramic Capacitor Set</t>
  </si>
  <si>
    <t>Hilitchi</t>
  </si>
  <si>
    <t>B071P44QBH</t>
  </si>
  <si>
    <t xml:space="preserve">https://www.amazon.com/Hilitchi-Monolithic-Multilayer-Capacitors-Assortment/dp/B071P44QBH/ref=sr_1_1?dchild=1&amp;keywords=10pF+to+100nF+15values+ceramic+set&amp;qid=1617124500&amp;sr=8-1 </t>
  </si>
  <si>
    <t>2.7 Mohms Resistor (100 pcs)</t>
  </si>
  <si>
    <t>Yageo</t>
  </si>
  <si>
    <t>MFR50SFTE52-2M7</t>
  </si>
  <si>
    <t>Mouser Electronics</t>
  </si>
  <si>
    <t>MFR50SFTE52-2M7 Yageo | Mouser</t>
  </si>
  <si>
    <t>150K ohm Resistor (100 pcs)</t>
  </si>
  <si>
    <t>EDGELEC</t>
  </si>
  <si>
    <t>E5P012</t>
  </si>
  <si>
    <t>https://www.amazon.com/EDGELEC-Resistor-Tolerance-Multiple-Resistance/dp/B07QG1VLXL/ref=sr_1_1_sspa?dchild=1&amp;keywords=edgelec+100pcs+150k&amp;qid=1617124993&amp;sr=8-1-spons&amp;psc=1&amp;spLa=ZW5jcnlwdGVkUXVhbGlmaWVyPUFRVTJZWklXSFVDM00mZW5jcnlwdGVkSWQ9QTA4Mzg5NjUzS0ZBSTRIRkJMU1c3JmVuY3J5cHRlZEFkSWQ9QTAwOTUyNTcyR1A0UFdBS1RGNjgxJndpZGdldE5hbWU9c3BfYXRmJmFjdGlvbj1jbGlja1JlZGlyZWN0JmRvTm90TG9nQ2xpY2s9dHJ1ZQ==</t>
  </si>
  <si>
    <t xml:space="preserve">Total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</si>
</sst>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_([$$-409]* #,##0.00_);_([$$-409]* \(#,##0.00\);_([$$-409]* &quot;-&quot;??_);_(@_)"/>
  </numFmts>
  <fonts count="7">
    <font>
      <sz val="11"/>
      <color theme="1"/>
      <name val="Calibri"/>
      <family val="2"/>
      <scheme val="minor"/>
    </font>
    <font>
      <sz val="12"/>
      <color rgb="FF000000"/>
      <name val="Times New Roman"/>
      <family val="2"/>
    </font>
    <font>
      <b/>
      <sz val="12"/>
      <color rgb="FF000000"/>
      <name val="Times New Roman"/>
      <family val="1"/>
    </font>
    <font>
      <u/>
      <sz val="11"/>
      <color theme="10"/>
      <name val="Calibri"/>
      <family val="2"/>
      <scheme val="minor"/>
    </font>
    <font>
      <sz val="11"/>
      <color rgb="FF0F1111"/>
      <name val="Arial"/>
      <family val="2"/>
    </font>
    <font>
      <b/>
      <sz val="20"/>
      <color rgb="FF000000"/>
      <name val="Times New Roman"/>
      <family val="1"/>
    </font>
    <font>
      <sz val="12"/>
      <color rgb="FF333333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69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8" fontId="1" fillId="0" borderId="1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/>
    </xf>
    <xf numFmtId="0" fontId="3" fillId="0" borderId="1" xfId="1" applyBorder="1" applyAlignment="1">
      <alignment horizontal="left" vertical="top" wrapText="1"/>
    </xf>
    <xf numFmtId="0" fontId="3" fillId="0" borderId="0" xfId="1" applyAlignment="1">
      <alignment horizontal="left" vertical="top" wrapText="1"/>
    </xf>
    <xf numFmtId="0" fontId="3" fillId="0" borderId="1" xfId="1" applyBorder="1" applyAlignment="1">
      <alignment horizontal="left" vertical="top"/>
    </xf>
    <xf numFmtId="0" fontId="2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8" fontId="1" fillId="0" borderId="2" xfId="0" applyNumberFormat="1" applyFont="1" applyBorder="1" applyAlignment="1">
      <alignment horizontal="center" vertical="center"/>
    </xf>
    <xf numFmtId="8" fontId="1" fillId="0" borderId="5" xfId="0" applyNumberFormat="1" applyFont="1" applyBorder="1" applyAlignment="1">
      <alignment horizontal="center" vertical="center"/>
    </xf>
    <xf numFmtId="8" fontId="2" fillId="2" borderId="1" xfId="0" applyNumberFormat="1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8" fontId="0" fillId="0" borderId="0" xfId="0" applyNumberFormat="1"/>
    <xf numFmtId="8" fontId="0" fillId="4" borderId="7" xfId="0" applyNumberFormat="1" applyFill="1" applyBorder="1"/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164" fontId="0" fillId="5" borderId="7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amazon.com/EDGELEC-Resistor-Tolerance-Multiple-Resistance/dp/B07QG1VLXL/ref=sr_1_1_sspa?dchild=1&amp;keywords=edgelec+100pcs+150k&amp;qid=1617124993&amp;sr=8-1-spons&amp;psc=1&amp;spLa=ZW5jcnlwdGVkUXVhbGlmaWVyPUFRVTJZWklXSFVDM00mZW5jcnlwdGVkSWQ9QTA4Mzg5NjUzS0ZBSTRIRkJMU1c3JmVuY3J5cHRlZEFkSWQ9QTAwOTUyNTcyR1A0UFdBS1RGNjgxJndpZGdldE5hbWU9c3BfYXRmJmFjdGlvbj1jbGlja1JlZGlyZWN0JmRvTm90TG9nQ2xpY2s9dHJ1ZQ==" TargetMode="External"/><Relationship Id="rId7" Type="http://schemas.openxmlformats.org/officeDocument/2006/relationships/hyperlink" Target="https://www.amazon.com/gp/product/B077BR9KT2/ref=ppx_yo_dt_b_search_asin_image?ie=UTF8&amp;psc=1" TargetMode="External"/><Relationship Id="rId2" Type="http://schemas.openxmlformats.org/officeDocument/2006/relationships/hyperlink" Target="https://www.amazon.com/Hilitchi-Monolithic-Multilayer-Capacitors-Assortment/dp/B071P44QBH/ref=sr_1_1?dchild=1&amp;keywords=10pF+to+100nF+15values+ceramic+set&amp;qid=1617124500&amp;sr=8-1" TargetMode="External"/><Relationship Id="rId1" Type="http://schemas.openxmlformats.org/officeDocument/2006/relationships/hyperlink" Target="https://www.amazon.com/Multimeter-Multimeters-Resistance-Capacitance-Transistor/dp/B07QY66KRD/ref=sr_1_3?dchild=1&amp;keywords=kuman+digital+multimeter%2C+true+rms+6000&amp;qid=1617124028&amp;sr=8-3" TargetMode="External"/><Relationship Id="rId6" Type="http://schemas.openxmlformats.org/officeDocument/2006/relationships/hyperlink" Target="https://www.amazon.com/gp/product/B07PPZ84VM/ref=ppx_yo_dt_b_search_asin_image?ie=UTF8&amp;psc=1" TargetMode="External"/><Relationship Id="rId5" Type="http://schemas.openxmlformats.org/officeDocument/2006/relationships/hyperlink" Target="https://www.microcenter.com/product/610360/raspberry-pi-4-model-b-official-desktop-kit" TargetMode="External"/><Relationship Id="rId4" Type="http://schemas.openxmlformats.org/officeDocument/2006/relationships/hyperlink" Target="https://www.amazon.com/HiLetgo-ESP-WROOM-32-Development-Microcontroller-Integrated/dp/B0718T232Z/ref=sr_1_1_sspa?crid=2N29FN8YI47MD&amp;dchild=1&amp;keywords=hiletgo+esp-wroom-32&amp;qid=1617127060&amp;sprefix=hiletgo+esp-wroom%2Caps%2C173&amp;sr=8-1-spons&amp;psc=1&amp;spLa=ZW5jcnlwdGVkUXVhbGlmaWVyPUEyQVBBRkFQR1BSU1MzJmVuY3J5cHRlZElkPUEwMDM4MTMwMVoxRkFHWDBZNVZJUSZlbmNyeXB0ZWRBZElkPUEwMjA4NDMxMk8zUVNWVlRSVEExTiZ3aWRnZXROYW1lPXNwX2F0ZiZhY3Rpb249Y2xpY2tSZWRpcmVjdCZkb05vdExvZ0NsaWNrPXRydWU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"/>
  <sheetViews>
    <sheetView tabSelected="1" zoomScale="90" zoomScaleNormal="90" workbookViewId="0">
      <selection activeCell="M7" sqref="M7"/>
    </sheetView>
  </sheetViews>
  <sheetFormatPr defaultRowHeight="15"/>
  <cols>
    <col min="3" max="3" width="22.7109375" customWidth="1"/>
    <col min="4" max="4" width="15.140625" customWidth="1"/>
    <col min="5" max="5" width="19.28515625" customWidth="1"/>
    <col min="6" max="6" width="13.7109375" customWidth="1"/>
    <col min="7" max="7" width="29.85546875" customWidth="1"/>
    <col min="8" max="8" width="12" customWidth="1"/>
    <col min="9" max="9" width="12.42578125" customWidth="1"/>
    <col min="10" max="10" width="10.42578125" customWidth="1"/>
    <col min="14" max="14" width="23.85546875" bestFit="1" customWidth="1"/>
  </cols>
  <sheetData>
    <row r="1" spans="1:14" ht="37.5" customHeight="1">
      <c r="A1" s="20" t="s">
        <v>0</v>
      </c>
      <c r="B1" s="21"/>
      <c r="C1" s="21"/>
      <c r="D1" s="21"/>
      <c r="E1" s="21"/>
      <c r="F1" s="21"/>
      <c r="G1" s="21"/>
      <c r="H1" s="21"/>
      <c r="I1" s="22"/>
    </row>
    <row r="2" spans="1:14" ht="31.5">
      <c r="A2" s="1" t="s">
        <v>1</v>
      </c>
      <c r="B2" s="1" t="s">
        <v>2</v>
      </c>
      <c r="C2" s="1" t="s">
        <v>3</v>
      </c>
      <c r="D2" s="1" t="s">
        <v>4</v>
      </c>
      <c r="E2" s="4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14" ht="36" customHeight="1">
      <c r="A3" s="2">
        <v>1</v>
      </c>
      <c r="B3" s="2">
        <v>3</v>
      </c>
      <c r="C3" s="2" t="s">
        <v>10</v>
      </c>
      <c r="D3" s="2" t="s">
        <v>11</v>
      </c>
      <c r="E3" s="5" t="s">
        <v>12</v>
      </c>
      <c r="F3" s="2" t="s">
        <v>13</v>
      </c>
      <c r="G3" s="7" t="s">
        <v>14</v>
      </c>
      <c r="H3" s="3">
        <v>9.99</v>
      </c>
      <c r="I3" s="3" cm="1">
        <f t="array" ref="I3:I11">H3:H11*B3:B11</f>
        <v>29.97</v>
      </c>
    </row>
    <row r="4" spans="1:14" ht="43.5" customHeight="1">
      <c r="A4" s="2">
        <v>2</v>
      </c>
      <c r="B4" s="2">
        <v>3</v>
      </c>
      <c r="C4" s="2" t="s">
        <v>15</v>
      </c>
      <c r="D4" s="2" t="s">
        <v>16</v>
      </c>
      <c r="E4" s="5">
        <v>8541585594</v>
      </c>
      <c r="F4" s="2" t="s">
        <v>13</v>
      </c>
      <c r="G4" s="7" t="s">
        <v>17</v>
      </c>
      <c r="H4" s="3">
        <v>14.99</v>
      </c>
      <c r="I4" s="3">
        <v>44.97</v>
      </c>
      <c r="M4" s="19">
        <f>SUM(H3,H4,H5,M6,M9,M10,M11)</f>
        <v>36.569450000000003</v>
      </c>
      <c r="N4" t="s">
        <v>18</v>
      </c>
    </row>
    <row r="5" spans="1:14" ht="96" customHeight="1">
      <c r="A5" s="2">
        <v>3</v>
      </c>
      <c r="B5" s="2">
        <v>3</v>
      </c>
      <c r="C5" s="2" t="s">
        <v>19</v>
      </c>
      <c r="D5" s="1" t="s">
        <v>20</v>
      </c>
      <c r="E5" s="6" t="s">
        <v>21</v>
      </c>
      <c r="F5" s="2" t="s">
        <v>13</v>
      </c>
      <c r="G5" s="7" t="s">
        <v>22</v>
      </c>
      <c r="H5" s="3">
        <v>10.99</v>
      </c>
      <c r="I5" s="3">
        <v>32.97</v>
      </c>
    </row>
    <row r="6" spans="1:14" ht="33" customHeight="1">
      <c r="A6" s="2">
        <v>4</v>
      </c>
      <c r="B6" s="2">
        <v>3</v>
      </c>
      <c r="C6" s="2" t="s">
        <v>23</v>
      </c>
      <c r="D6" s="2" t="s">
        <v>24</v>
      </c>
      <c r="E6" s="2" t="s">
        <v>23</v>
      </c>
      <c r="F6" s="2" t="s">
        <v>13</v>
      </c>
      <c r="G6" s="9" t="s">
        <v>25</v>
      </c>
      <c r="H6" s="3">
        <v>6.99</v>
      </c>
      <c r="I6" s="3">
        <v>20.97</v>
      </c>
      <c r="M6" s="18">
        <f>H6/40</f>
        <v>0.17475000000000002</v>
      </c>
    </row>
    <row r="7" spans="1:14" ht="34.5" customHeight="1">
      <c r="A7" s="2">
        <v>5</v>
      </c>
      <c r="B7" s="2">
        <v>2</v>
      </c>
      <c r="C7" s="1" t="s">
        <v>26</v>
      </c>
      <c r="D7" s="2" t="s">
        <v>27</v>
      </c>
      <c r="E7" s="2" t="s">
        <v>28</v>
      </c>
      <c r="F7" s="2" t="s">
        <v>29</v>
      </c>
      <c r="G7" s="8" t="s">
        <v>30</v>
      </c>
      <c r="H7" s="3">
        <v>99.99</v>
      </c>
      <c r="I7" s="3">
        <v>199.98</v>
      </c>
      <c r="M7" s="25">
        <v>30</v>
      </c>
      <c r="N7" t="s">
        <v>31</v>
      </c>
    </row>
    <row r="8" spans="1:14" ht="45">
      <c r="A8" s="2">
        <v>6</v>
      </c>
      <c r="B8" s="2">
        <v>2</v>
      </c>
      <c r="C8" s="2" t="s">
        <v>32</v>
      </c>
      <c r="D8" s="2" t="s">
        <v>33</v>
      </c>
      <c r="E8" s="2">
        <v>4354221155</v>
      </c>
      <c r="F8" s="2" t="s">
        <v>13</v>
      </c>
      <c r="G8" s="7" t="s">
        <v>34</v>
      </c>
      <c r="H8" s="3">
        <v>33.99</v>
      </c>
      <c r="I8" s="3">
        <v>67.98</v>
      </c>
    </row>
    <row r="9" spans="1:14" ht="75">
      <c r="A9" s="2">
        <v>7</v>
      </c>
      <c r="B9" s="2">
        <v>1</v>
      </c>
      <c r="C9" s="1" t="s">
        <v>35</v>
      </c>
      <c r="D9" s="2" t="s">
        <v>36</v>
      </c>
      <c r="E9" s="2" t="s">
        <v>37</v>
      </c>
      <c r="F9" s="2" t="s">
        <v>13</v>
      </c>
      <c r="G9" s="7" t="s">
        <v>38</v>
      </c>
      <c r="H9" s="3">
        <v>15.99</v>
      </c>
      <c r="I9" s="13">
        <v>15.99</v>
      </c>
      <c r="M9" s="18">
        <f>H9/50</f>
        <v>0.31980000000000003</v>
      </c>
    </row>
    <row r="10" spans="1:14" ht="31.5">
      <c r="A10" s="2">
        <v>8</v>
      </c>
      <c r="B10" s="2">
        <v>1</v>
      </c>
      <c r="C10" s="1" t="s">
        <v>39</v>
      </c>
      <c r="D10" s="11" t="s">
        <v>40</v>
      </c>
      <c r="E10" s="15" t="s">
        <v>41</v>
      </c>
      <c r="F10" s="1" t="s">
        <v>42</v>
      </c>
      <c r="G10" s="7" t="s">
        <v>43</v>
      </c>
      <c r="H10" s="12">
        <v>4.5</v>
      </c>
      <c r="I10" s="3">
        <v>4.5</v>
      </c>
      <c r="M10" s="18">
        <f>H10/100</f>
        <v>4.4999999999999998E-2</v>
      </c>
    </row>
    <row r="11" spans="1:14" ht="111" customHeight="1">
      <c r="A11" s="2">
        <v>9</v>
      </c>
      <c r="B11" s="2">
        <v>1</v>
      </c>
      <c r="C11" s="1" t="s">
        <v>44</v>
      </c>
      <c r="D11" s="16" t="s">
        <v>45</v>
      </c>
      <c r="E11" s="2" t="s">
        <v>46</v>
      </c>
      <c r="F11" s="17" t="s">
        <v>13</v>
      </c>
      <c r="G11" s="7" t="s">
        <v>47</v>
      </c>
      <c r="H11" s="12">
        <v>5.99</v>
      </c>
      <c r="I11" s="3">
        <v>5.99</v>
      </c>
      <c r="M11" s="18">
        <f>H11/100</f>
        <v>5.9900000000000002E-2</v>
      </c>
    </row>
    <row r="12" spans="1:14" ht="40.5" customHeight="1">
      <c r="A12" s="23"/>
      <c r="B12" s="23"/>
      <c r="C12" s="23"/>
      <c r="D12" s="23"/>
      <c r="E12" s="23"/>
      <c r="F12" s="24"/>
      <c r="G12" s="10" t="s">
        <v>48</v>
      </c>
      <c r="H12" s="14">
        <f>SUM(H3:H11)</f>
        <v>203.42000000000002</v>
      </c>
      <c r="I12" s="14">
        <f>SUM(I3:I11)</f>
        <v>423.32000000000005</v>
      </c>
    </row>
  </sheetData>
  <mergeCells count="2">
    <mergeCell ref="A1:I1"/>
    <mergeCell ref="A12:F12"/>
  </mergeCells>
  <hyperlinks>
    <hyperlink ref="G8" r:id="rId1" xr:uid="{00000000-0004-0000-0000-000000000000}"/>
    <hyperlink ref="G9" r:id="rId2" xr:uid="{00000000-0004-0000-0000-000001000000}"/>
    <hyperlink ref="G11" r:id="rId3" display="https://www.amazon.com/EDGELEC-Resistor-Tolerance-Multiple-Resistance/dp/B07QG1VLXL/ref=sr_1_1_sspa?dchild=1&amp;keywords=edgelec+100pcs+150k&amp;qid=1617124993&amp;sr=8-1-spons&amp;psc=1&amp;spLa=ZW5jcnlwdGVkUXVhbGlmaWVyPUFRVTJZWklXSFVDM00mZW5jcnlwdGVkSWQ9QTA4Mzg5NjUzS0ZBSTRIRkJMU1c3JmVuY3J5cHRlZEFkSWQ9QTAwOTUyNTcyR1A0UFdBS1RGNjgxJndpZGdldE5hbWU9c3BfYXRmJmFjdGlvbj1jbGlja1JlZGlyZWN0JmRvTm90TG9nQ2xpY2s9dHJ1ZQ==" xr:uid="{00000000-0004-0000-0000-000002000000}"/>
    <hyperlink ref="G5" r:id="rId4" display="https://www.amazon.com/HiLetgo-ESP-WROOM-32-Development-Microcontroller-Integrated/dp/B0718T232Z/ref=sr_1_1_sspa?crid=2N29FN8YI47MD&amp;dchild=1&amp;keywords=hiletgo+esp-wroom-32&amp;qid=1617127060&amp;sprefix=hiletgo+esp-wroom%2Caps%2C173&amp;sr=8-1-spons&amp;psc=1&amp;spLa=ZW5jcnlwdGVkUXVhbGlmaWVyPUEyQVBBRkFQR1BSU1MzJmVuY3J5cHRlZElkPUEwMDM4MTMwMVoxRkFHWDBZNVZJUSZlbmNyeXB0ZWRBZElkPUEwMjA4NDMxMk8zUVNWVlRSVEExTiZ3aWRnZXROYW1lPXNwX2F0ZiZhY3Rpb249Y2xpY2tSZWRpcmVjdCZkb05vdExvZ0NsaWNrPXRydWU=" xr:uid="{00000000-0004-0000-0000-000003000000}"/>
    <hyperlink ref="G7" r:id="rId5" xr:uid="{D5AC1BCE-054A-4393-BAF6-0EFB94686916}"/>
    <hyperlink ref="G3" r:id="rId6" xr:uid="{71347C04-2965-4905-857E-B677BBCB7637}"/>
    <hyperlink ref="G6" r:id="rId7" xr:uid="{71C8ADF3-7EA0-46C9-B4F8-4EFD159CA4A7}"/>
  </hyperlinks>
  <pageMargins left="0.7" right="0.7" top="0.75" bottom="0.75" header="0.3" footer="0.3"/>
  <pageSetup orientation="portrait" r:id="rId8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25DCD315AED3448580FB3741F6BBF0" ma:contentTypeVersion="9" ma:contentTypeDescription="Create a new document." ma:contentTypeScope="" ma:versionID="37b7c65b549a29209d4abab02087d901">
  <xsd:schema xmlns:xsd="http://www.w3.org/2001/XMLSchema" xmlns:xs="http://www.w3.org/2001/XMLSchema" xmlns:p="http://schemas.microsoft.com/office/2006/metadata/properties" xmlns:ns2="6a895cd9-7aa2-490d-9293-3407b8ae5fcf" targetNamespace="http://schemas.microsoft.com/office/2006/metadata/properties" ma:root="true" ma:fieldsID="bf199f802907002777868f4ac8b28c3a" ns2:_="">
    <xsd:import namespace="6a895cd9-7aa2-490d-9293-3407b8ae5fc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895cd9-7aa2-490d-9293-3407b8ae5fc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18ED4CE-A788-43EF-82BE-B15FDA84A21A}"/>
</file>

<file path=customXml/itemProps2.xml><?xml version="1.0" encoding="utf-8"?>
<ds:datastoreItem xmlns:ds="http://schemas.openxmlformats.org/officeDocument/2006/customXml" ds:itemID="{92812D84-A094-4B9C-9EE1-5B50D26A2DF0}"/>
</file>

<file path=customXml/itemProps3.xml><?xml version="1.0" encoding="utf-8"?>
<ds:datastoreItem xmlns:ds="http://schemas.openxmlformats.org/officeDocument/2006/customXml" ds:itemID="{DF2D1E6C-24AC-4293-99C0-A4BF320834C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Amazon Corporate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Diop, Amadou</dc:creator>
  <cp:keywords/>
  <dc:description/>
  <cp:lastModifiedBy>Sergio  Castro</cp:lastModifiedBy>
  <cp:revision/>
  <dcterms:created xsi:type="dcterms:W3CDTF">2021-03-28T10:58:06Z</dcterms:created>
  <dcterms:modified xsi:type="dcterms:W3CDTF">2021-04-30T19:02:32Z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0x010100C425DCD315AED3448580FB3741F6BBF0</vt:lpwstr>
  </property>
</Properties>
</file>