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wH\Desktop\entrenandocode2022\curso_excell\"/>
    </mc:Choice>
  </mc:AlternateContent>
  <bookViews>
    <workbookView xWindow="0" yWindow="0" windowWidth="20490" windowHeight="7755" activeTab="1"/>
  </bookViews>
  <sheets>
    <sheet name="ORDENAR" sheetId="1" r:id="rId1"/>
    <sheet name="dupli" sheetId="2" r:id="rId2"/>
    <sheet name="dinamica" sheetId="6" r:id="rId3"/>
    <sheet name="Duplicadoss" sheetId="5" r:id="rId4"/>
    <sheet name="BASE" sheetId="8" r:id="rId5"/>
    <sheet name="Hoja7" sheetId="9" r:id="rId6"/>
  </sheets>
  <definedNames>
    <definedName name="_xlnm._FilterDatabase" localSheetId="1" hidden="1">dupli!$A$1:$E$24</definedName>
    <definedName name="_xlnm._FilterDatabase" localSheetId="3" hidden="1">Duplicadoss!$G$1:$G$10</definedName>
  </definedNames>
  <calcPr calcId="152511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9" l="1"/>
  <c r="F2" i="9"/>
  <c r="E4" i="6"/>
  <c r="H2" i="5"/>
  <c r="E4" i="1"/>
  <c r="E5" i="1"/>
  <c r="E6" i="1"/>
  <c r="E7" i="1"/>
  <c r="E8" i="1"/>
  <c r="E9" i="1"/>
  <c r="E10" i="1"/>
  <c r="E11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<sst xmlns="http://schemas.openxmlformats.org/spreadsheetml/2006/main" count="233" uniqueCount="78">
  <si>
    <t>NO.</t>
  </si>
  <si>
    <t>Datos</t>
  </si>
  <si>
    <t>Mayor a Menor</t>
  </si>
  <si>
    <t>Menor a Mayor</t>
  </si>
  <si>
    <t>FDEI-001</t>
  </si>
  <si>
    <t>FDEI-002</t>
  </si>
  <si>
    <t>FDEI-003</t>
  </si>
  <si>
    <t>FDEI-004</t>
  </si>
  <si>
    <t>FDEI-005</t>
  </si>
  <si>
    <t>FDEI-006</t>
  </si>
  <si>
    <t>FDEI-007</t>
  </si>
  <si>
    <t>FDEI-008</t>
  </si>
  <si>
    <t>No Borrar</t>
  </si>
  <si>
    <t>Clientes</t>
  </si>
  <si>
    <t>Cantidad</t>
  </si>
  <si>
    <t>Precio Unit</t>
  </si>
  <si>
    <t>Sub Total</t>
  </si>
  <si>
    <t>Año</t>
  </si>
  <si>
    <t>COD006</t>
  </si>
  <si>
    <t>COD007</t>
  </si>
  <si>
    <t>COD002</t>
  </si>
  <si>
    <t>COD003</t>
  </si>
  <si>
    <t>COD004</t>
  </si>
  <si>
    <t>COD005</t>
  </si>
  <si>
    <t>COD001</t>
  </si>
  <si>
    <t>Pascual Carta gena</t>
  </si>
  <si>
    <t>Yolanda Wilches</t>
  </si>
  <si>
    <t>Maria Fuentes</t>
  </si>
  <si>
    <t>Matias Contreras</t>
  </si>
  <si>
    <t>Miguel Loja</t>
  </si>
  <si>
    <t>Mery Saavedra</t>
  </si>
  <si>
    <t>Anabela Domingues</t>
  </si>
  <si>
    <t>1.696.00</t>
  </si>
  <si>
    <t>1.484.00</t>
  </si>
  <si>
    <t>2.592.00</t>
  </si>
  <si>
    <t xml:space="preserve"> 1.088,00</t>
  </si>
  <si>
    <t>A</t>
  </si>
  <si>
    <t>Manzana</t>
  </si>
  <si>
    <t>Naranja</t>
  </si>
  <si>
    <t>Plátano</t>
  </si>
  <si>
    <t>Kiwi</t>
  </si>
  <si>
    <t>Melón</t>
  </si>
  <si>
    <t>Uva</t>
  </si>
  <si>
    <t>Etiquetas de fila</t>
  </si>
  <si>
    <t>Total general</t>
  </si>
  <si>
    <t>Suma de Cantidad</t>
  </si>
  <si>
    <t>(Todas)</t>
  </si>
  <si>
    <t>Suma de NUEVOSAL</t>
  </si>
  <si>
    <t xml:space="preserve"> resta</t>
  </si>
  <si>
    <t>CEDULA DE CIUDADANIA</t>
  </si>
  <si>
    <t>NOMBRE COMPLETO / RAZON SOCIAL</t>
  </si>
  <si>
    <t>DIRECCION</t>
  </si>
  <si>
    <t>CIUDAD</t>
  </si>
  <si>
    <t>TELEFONO</t>
  </si>
  <si>
    <t>CORREO</t>
  </si>
  <si>
    <t>sergio merino</t>
  </si>
  <si>
    <t>barranquilla</t>
  </si>
  <si>
    <t>corrro</t>
  </si>
  <si>
    <t>puebla</t>
  </si>
  <si>
    <t>asasa</t>
  </si>
  <si>
    <t>vladis</t>
  </si>
  <si>
    <t>asakhkkk</t>
  </si>
  <si>
    <t>dadadda</t>
  </si>
  <si>
    <t>biggie</t>
  </si>
  <si>
    <t>asasas</t>
  </si>
  <si>
    <t>alajsaljk</t>
  </si>
  <si>
    <t>kitti</t>
  </si>
  <si>
    <t>asasasa</t>
  </si>
  <si>
    <t>aaaaa</t>
  </si>
  <si>
    <t>kajskajuka</t>
  </si>
  <si>
    <t>lisbonee</t>
  </si>
  <si>
    <t>id</t>
  </si>
  <si>
    <t>nombre</t>
  </si>
  <si>
    <t>correo</t>
  </si>
  <si>
    <t>ASS</t>
  </si>
  <si>
    <t>ASASASAS</t>
  </si>
  <si>
    <t>ASAAAA</t>
  </si>
  <si>
    <t>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</si>
</sst>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2"/>
      <color rgb="FF111111"/>
      <name val="Segoe UI"/>
      <family val="2"/>
    </font>
    <font>
      <sz val="12"/>
      <color rgb="FF1111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20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2"/>
      </font>
      <fill>
        <patternFill>
          <bgColor rgb="FFC00000"/>
        </patternFill>
      </fill>
    </dxf>
    <dxf>
      <font>
        <b/>
        <i/>
        <u/>
        <color theme="0"/>
      </font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scheme val="minor"/>
      </font>
      <fill>
        <patternFill patternType="solid">
          <fgColor indexed="64"/>
          <bgColor theme="4"/>
        </patternFill>
      </fill>
    </dxf>
    <dxf>
      <numFmt numFmtId="164" formatCode="&quot;$&quot;#,##0.00"/>
    </dxf>
    <dxf>
      <numFmt numFmtId="164" formatCode="&quot;$&quot;#,##0.00"/>
    </dxf>
    <dxf>
      <font>
        <b/>
        <i/>
        <u/>
        <color theme="0"/>
      </font>
      <fill>
        <patternFill>
          <bgColor rgb="FFFF0000"/>
        </patternFill>
      </fill>
    </dxf>
    <dxf>
      <font>
        <b/>
        <i val="0"/>
        <color theme="2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2"/>
      </font>
      <fill>
        <patternFill>
          <bgColor rgb="FFC00000"/>
        </patternFill>
      </fill>
    </dxf>
    <dxf>
      <font>
        <b/>
        <i/>
        <u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76200</xdr:rowOff>
    </xdr:from>
    <xdr:to>
      <xdr:col>5</xdr:col>
      <xdr:colOff>714375</xdr:colOff>
      <xdr:row>3</xdr:row>
      <xdr:rowOff>123825</xdr:rowOff>
    </xdr:to>
    <xdr:sp macro="" textlink="">
      <xdr:nvSpPr>
        <xdr:cNvPr id="2" name="Rectángulo 1"/>
        <xdr:cNvSpPr/>
      </xdr:nvSpPr>
      <xdr:spPr>
        <a:xfrm>
          <a:off x="38100" y="76200"/>
          <a:ext cx="7905750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2500" b="1">
              <a:solidFill>
                <a:schemeClr val="tx1"/>
              </a:solidFill>
            </a:rPr>
            <a:t>BASE DE DATOS CLIENTES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merino" refreshedDate="45216.951093055555" createdVersion="5" refreshedVersion="5" minRefreshableVersion="3" recordCount="23">
  <cacheSource type="worksheet">
    <worksheetSource ref="A1:E24" sheet="dupli"/>
  </cacheSource>
  <cacheFields count="7">
    <cacheField name="Año" numFmtId="0">
      <sharedItems count="7">
        <s v="COD006"/>
        <s v="COD007"/>
        <s v="COD002"/>
        <s v="COD003"/>
        <s v="COD005"/>
        <s v="COD004"/>
        <s v="COD001"/>
      </sharedItems>
    </cacheField>
    <cacheField name="Clientes" numFmtId="0">
      <sharedItems count="7">
        <s v="Pascual Carta gena"/>
        <s v="Yolanda Wilches"/>
        <s v="Maria Fuentes"/>
        <s v="Matias Contreras"/>
        <s v="Miguel Loja"/>
        <s v="Mery Saavedra"/>
        <s v="Anabela Domingues"/>
      </sharedItems>
    </cacheField>
    <cacheField name="Cantidad" numFmtId="0">
      <sharedItems containsSemiMixedTypes="0" containsString="0" containsNumber="1" containsInteger="1" minValue="5" maxValue="42"/>
    </cacheField>
    <cacheField name="Precio Unit" numFmtId="164">
      <sharedItems containsSemiMixedTypes="0" containsString="0" containsNumber="1" minValue="2" maxValue="64.8"/>
    </cacheField>
    <cacheField name="Sub Total" numFmtId="164">
      <sharedItems containsMixedTypes="1" containsNumber="1" minValue="50" maxValue="640"/>
    </cacheField>
    <cacheField name="NUEVOSAL" numFmtId="0" formula="Cantidad *1.1" databaseField="0"/>
    <cacheField name="resta" numFmtId="0" formula="Cantidad - 1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n v="25"/>
    <n v="2"/>
    <n v="50"/>
  </r>
  <r>
    <x v="1"/>
    <x v="1"/>
    <n v="15"/>
    <n v="3.6"/>
    <n v="54"/>
  </r>
  <r>
    <x v="2"/>
    <x v="2"/>
    <n v="10"/>
    <n v="7.7"/>
    <n v="77"/>
  </r>
  <r>
    <x v="1"/>
    <x v="1"/>
    <n v="21"/>
    <n v="8"/>
    <n v="168"/>
  </r>
  <r>
    <x v="3"/>
    <x v="3"/>
    <n v="10"/>
    <n v="9.8000000000000007"/>
    <n v="98"/>
  </r>
  <r>
    <x v="2"/>
    <x v="2"/>
    <n v="20"/>
    <n v="10"/>
    <n v="200"/>
  </r>
  <r>
    <x v="4"/>
    <x v="4"/>
    <n v="35"/>
    <n v="13.8"/>
    <n v="486"/>
  </r>
  <r>
    <x v="3"/>
    <x v="3"/>
    <n v="12"/>
    <n v="14"/>
    <n v="168"/>
  </r>
  <r>
    <x v="2"/>
    <x v="2"/>
    <n v="42"/>
    <n v="14.4"/>
    <n v="604"/>
  </r>
  <r>
    <x v="4"/>
    <x v="4"/>
    <n v="20"/>
    <n v="15.2"/>
    <n v="304"/>
  </r>
  <r>
    <x v="4"/>
    <x v="4"/>
    <n v="25"/>
    <n v="15.2"/>
    <n v="380"/>
  </r>
  <r>
    <x v="5"/>
    <x v="5"/>
    <n v="15"/>
    <n v="15.6"/>
    <n v="234"/>
  </r>
  <r>
    <x v="2"/>
    <x v="2"/>
    <n v="40"/>
    <n v="16"/>
    <n v="640"/>
  </r>
  <r>
    <x v="2"/>
    <x v="2"/>
    <n v="15"/>
    <n v="16.8"/>
    <n v="252"/>
  </r>
  <r>
    <x v="5"/>
    <x v="5"/>
    <n v="6"/>
    <n v="16.8"/>
    <n v="100.8"/>
  </r>
  <r>
    <x v="5"/>
    <x v="5"/>
    <n v="20"/>
    <n v="16.8"/>
    <n v="336"/>
  </r>
  <r>
    <x v="6"/>
    <x v="6"/>
    <n v="9"/>
    <n v="18.600000000000001"/>
    <n v="167"/>
  </r>
  <r>
    <x v="1"/>
    <x v="1"/>
    <n v="21"/>
    <n v="19.2"/>
    <n v="403.2"/>
  </r>
  <r>
    <x v="0"/>
    <x v="0"/>
    <n v="40"/>
    <n v="27.2"/>
    <s v=" 1.088,00"/>
  </r>
  <r>
    <x v="3"/>
    <x v="3"/>
    <n v="5"/>
    <n v="34.799999999999997"/>
    <n v="174"/>
  </r>
  <r>
    <x v="6"/>
    <x v="6"/>
    <n v="40"/>
    <n v="42.4"/>
    <s v="1.696.00"/>
  </r>
  <r>
    <x v="2"/>
    <x v="2"/>
    <n v="35"/>
    <n v="42.4"/>
    <s v="1.484.00"/>
  </r>
  <r>
    <x v="0"/>
    <x v="0"/>
    <n v="40"/>
    <n v="64.8"/>
    <s v="2.592.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3:D11" firstHeaderRow="0" firstDataRow="1" firstDataCol="1" rowPageCount="1" colPageCount="1"/>
  <pivotFields count="7">
    <pivotField axis="axisPage" multipleItemSelectionAllowed="1" showAll="0">
      <items count="8">
        <item x="6"/>
        <item x="2"/>
        <item x="3"/>
        <item x="5"/>
        <item x="4"/>
        <item x="0"/>
        <item x="1"/>
        <item t="default"/>
      </items>
    </pivotField>
    <pivotField axis="axisRow" showAll="0">
      <items count="8">
        <item x="6"/>
        <item x="2"/>
        <item x="3"/>
        <item x="5"/>
        <item x="4"/>
        <item x="0"/>
        <item x="1"/>
        <item t="default"/>
      </items>
    </pivotField>
    <pivotField dataField="1" showAll="0"/>
    <pivotField numFmtId="164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a de Cantidad" fld="2" baseField="0" baseItem="0"/>
    <dataField name="Suma de NUEVOSAL" fld="5" baseField="0" baseItem="0"/>
    <dataField name=" rest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5:F10" totalsRowShown="0">
  <autoFilter ref="A5:F10"/>
  <tableColumns count="6">
    <tableColumn id="1" name="CEDULA DE CIUDADANIA"/>
    <tableColumn id="2" name="NOMBRE COMPLETO / RAZON SOCIAL"/>
    <tableColumn id="3" name="DIRECCION"/>
    <tableColumn id="4" name="CIUDAD"/>
    <tableColumn id="5" name="TELEFONO"/>
    <tableColumn id="6" name="CORRE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4:C16" totalsRowShown="0">
  <autoFilter ref="A14:C16"/>
  <tableColumns count="3">
    <tableColumn id="1" name="id"/>
    <tableColumn id="2" name="nombre"/>
    <tableColumn id="3" name="corre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1:E24" totalsRowShown="0" headerRowDxfId="7">
  <autoFilter ref="A1:E24"/>
  <tableColumns count="5">
    <tableColumn id="1" name="Año"/>
    <tableColumn id="2" name="Clientes"/>
    <tableColumn id="3" name="Cantidad"/>
    <tableColumn id="4" name="Precio Unit" dataDxfId="9"/>
    <tableColumn id="5" name="Sub Total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E1" workbookViewId="0">
      <selection activeCell="B3" sqref="B3:E3"/>
    </sheetView>
  </sheetViews>
  <sheetFormatPr baseColWidth="10" defaultRowHeight="15" x14ac:dyDescent="0.25"/>
  <cols>
    <col min="3" max="3" width="21.140625" customWidth="1"/>
    <col min="4" max="4" width="15.42578125" customWidth="1"/>
    <col min="5" max="5" width="14.85546875" customWidth="1"/>
  </cols>
  <sheetData>
    <row r="1" spans="1:5" x14ac:dyDescent="0.25">
      <c r="A1" t="s">
        <v>12</v>
      </c>
    </row>
    <row r="3" spans="1:5" x14ac:dyDescent="0.25">
      <c r="B3" t="s">
        <v>0</v>
      </c>
      <c r="C3" t="s">
        <v>1</v>
      </c>
      <c r="D3" t="s">
        <v>2</v>
      </c>
      <c r="E3" t="s">
        <v>3</v>
      </c>
    </row>
    <row r="4" spans="1:5" x14ac:dyDescent="0.25">
      <c r="A4">
        <v>1</v>
      </c>
      <c r="B4" t="s">
        <v>4</v>
      </c>
      <c r="C4">
        <v>6</v>
      </c>
      <c r="D4">
        <f>LARGE($C$4:$C$11,A4)</f>
        <v>17</v>
      </c>
      <c r="E4">
        <f>SMALL($C$4:$C$11,$A4)</f>
        <v>1</v>
      </c>
    </row>
    <row r="5" spans="1:5" x14ac:dyDescent="0.25">
      <c r="A5">
        <v>2</v>
      </c>
      <c r="B5" t="s">
        <v>5</v>
      </c>
      <c r="C5">
        <v>4</v>
      </c>
      <c r="D5">
        <f>LARGE($C$4:$C$11,A5)</f>
        <v>12</v>
      </c>
      <c r="E5">
        <f>SMALL($C$4:$C$11,$A5)</f>
        <v>4</v>
      </c>
    </row>
    <row r="6" spans="1:5" x14ac:dyDescent="0.25">
      <c r="A6">
        <v>3</v>
      </c>
      <c r="B6" t="s">
        <v>6</v>
      </c>
      <c r="C6">
        <v>17</v>
      </c>
      <c r="D6">
        <f>LARGE($C$4:$C$11,A6)</f>
        <v>10</v>
      </c>
      <c r="E6">
        <f>SMALL($C$4:$C$11,$A6)</f>
        <v>5</v>
      </c>
    </row>
    <row r="7" spans="1:5" x14ac:dyDescent="0.25">
      <c r="A7">
        <v>4</v>
      </c>
      <c r="B7" t="s">
        <v>7</v>
      </c>
      <c r="C7">
        <v>8</v>
      </c>
      <c r="D7">
        <f>LARGE($C$4:$C$11,A7)</f>
        <v>8</v>
      </c>
      <c r="E7">
        <f>SMALL($C$4:$C$11,$A7)</f>
        <v>6</v>
      </c>
    </row>
    <row r="8" spans="1:5" x14ac:dyDescent="0.25">
      <c r="A8">
        <v>5</v>
      </c>
      <c r="B8" t="s">
        <v>8</v>
      </c>
      <c r="C8">
        <v>5</v>
      </c>
      <c r="D8">
        <f>LARGE($C$4:$C$11,A8)</f>
        <v>6</v>
      </c>
      <c r="E8">
        <f>SMALL($C$4:$C$11,$A8)</f>
        <v>8</v>
      </c>
    </row>
    <row r="9" spans="1:5" x14ac:dyDescent="0.25">
      <c r="A9">
        <v>6</v>
      </c>
      <c r="B9" t="s">
        <v>9</v>
      </c>
      <c r="C9">
        <v>10</v>
      </c>
      <c r="D9">
        <f>LARGE($C$4:$C$11,A9)</f>
        <v>5</v>
      </c>
      <c r="E9">
        <f>SMALL($C$4:$C$11,$A9)</f>
        <v>10</v>
      </c>
    </row>
    <row r="10" spans="1:5" x14ac:dyDescent="0.25">
      <c r="A10">
        <v>7</v>
      </c>
      <c r="B10" t="s">
        <v>10</v>
      </c>
      <c r="C10">
        <v>12</v>
      </c>
      <c r="D10">
        <f>LARGE($C$4:$C$11,A10)</f>
        <v>4</v>
      </c>
      <c r="E10">
        <f>SMALL($C$4:$C$11,$A10)</f>
        <v>12</v>
      </c>
    </row>
    <row r="11" spans="1:5" x14ac:dyDescent="0.25">
      <c r="A11">
        <v>8</v>
      </c>
      <c r="B11" t="s">
        <v>11</v>
      </c>
      <c r="C11">
        <v>1</v>
      </c>
      <c r="D11">
        <f>LARGE($C$4:$C$11,A11)</f>
        <v>1</v>
      </c>
      <c r="E11">
        <f>SMALL($C$4:$C$11,$A11)</f>
        <v>17</v>
      </c>
    </row>
  </sheetData>
  <sortState ref="A4:E11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/>
  </sheetViews>
  <sheetFormatPr baseColWidth="10" defaultRowHeight="15" x14ac:dyDescent="0.25"/>
  <cols>
    <col min="1" max="1" width="11.85546875" bestFit="1" customWidth="1"/>
    <col min="2" max="2" width="22" customWidth="1"/>
  </cols>
  <sheetData>
    <row r="1" spans="1:5" x14ac:dyDescent="0.25">
      <c r="A1" s="4" t="s">
        <v>17</v>
      </c>
      <c r="B1" s="4" t="s">
        <v>13</v>
      </c>
      <c r="C1" s="4" t="s">
        <v>14</v>
      </c>
      <c r="D1" s="4" t="s">
        <v>15</v>
      </c>
      <c r="E1" s="4" t="s">
        <v>16</v>
      </c>
    </row>
    <row r="2" spans="1:5" x14ac:dyDescent="0.25">
      <c r="A2" t="s">
        <v>18</v>
      </c>
      <c r="B2" t="s">
        <v>25</v>
      </c>
      <c r="C2">
        <v>25</v>
      </c>
      <c r="D2" s="1">
        <v>2</v>
      </c>
      <c r="E2" s="1">
        <v>50</v>
      </c>
    </row>
    <row r="3" spans="1:5" x14ac:dyDescent="0.25">
      <c r="A3" t="s">
        <v>19</v>
      </c>
      <c r="B3" t="s">
        <v>26</v>
      </c>
      <c r="C3">
        <v>15</v>
      </c>
      <c r="D3" s="1">
        <v>3.6</v>
      </c>
      <c r="E3" s="1">
        <v>54</v>
      </c>
    </row>
    <row r="4" spans="1:5" x14ac:dyDescent="0.25">
      <c r="A4" t="s">
        <v>20</v>
      </c>
      <c r="B4" t="s">
        <v>27</v>
      </c>
      <c r="C4">
        <v>10</v>
      </c>
      <c r="D4" s="1">
        <v>7.7</v>
      </c>
      <c r="E4" s="1">
        <v>77</v>
      </c>
    </row>
    <row r="5" spans="1:5" x14ac:dyDescent="0.25">
      <c r="A5" t="s">
        <v>19</v>
      </c>
      <c r="B5" t="s">
        <v>26</v>
      </c>
      <c r="C5">
        <v>21</v>
      </c>
      <c r="D5" s="1">
        <v>8</v>
      </c>
      <c r="E5" s="1">
        <v>168</v>
      </c>
    </row>
    <row r="6" spans="1:5" x14ac:dyDescent="0.25">
      <c r="A6" t="s">
        <v>21</v>
      </c>
      <c r="B6" t="s">
        <v>28</v>
      </c>
      <c r="C6">
        <v>10</v>
      </c>
      <c r="D6" s="1">
        <v>9.8000000000000007</v>
      </c>
      <c r="E6" s="1">
        <v>98</v>
      </c>
    </row>
    <row r="7" spans="1:5" x14ac:dyDescent="0.25">
      <c r="A7" t="s">
        <v>20</v>
      </c>
      <c r="B7" t="s">
        <v>27</v>
      </c>
      <c r="C7">
        <v>20</v>
      </c>
      <c r="D7" s="1">
        <v>10</v>
      </c>
      <c r="E7" s="1">
        <v>200</v>
      </c>
    </row>
    <row r="8" spans="1:5" x14ac:dyDescent="0.25">
      <c r="A8" t="s">
        <v>23</v>
      </c>
      <c r="B8" t="s">
        <v>29</v>
      </c>
      <c r="C8">
        <v>35</v>
      </c>
      <c r="D8" s="1">
        <v>13.8</v>
      </c>
      <c r="E8" s="1">
        <v>486</v>
      </c>
    </row>
    <row r="9" spans="1:5" x14ac:dyDescent="0.25">
      <c r="A9" t="s">
        <v>21</v>
      </c>
      <c r="B9" t="s">
        <v>28</v>
      </c>
      <c r="C9">
        <v>12</v>
      </c>
      <c r="D9" s="1">
        <v>14</v>
      </c>
      <c r="E9" s="1">
        <v>168</v>
      </c>
    </row>
    <row r="10" spans="1:5" x14ac:dyDescent="0.25">
      <c r="A10" t="s">
        <v>20</v>
      </c>
      <c r="B10" t="s">
        <v>27</v>
      </c>
      <c r="C10">
        <v>42</v>
      </c>
      <c r="D10" s="1">
        <v>14.4</v>
      </c>
      <c r="E10" s="1">
        <v>604</v>
      </c>
    </row>
    <row r="11" spans="1:5" x14ac:dyDescent="0.25">
      <c r="A11" t="s">
        <v>23</v>
      </c>
      <c r="B11" t="s">
        <v>29</v>
      </c>
      <c r="C11">
        <v>20</v>
      </c>
      <c r="D11" s="1">
        <v>15.2</v>
      </c>
      <c r="E11" s="1">
        <v>304</v>
      </c>
    </row>
    <row r="12" spans="1:5" x14ac:dyDescent="0.25">
      <c r="A12" t="s">
        <v>23</v>
      </c>
      <c r="B12" t="s">
        <v>29</v>
      </c>
      <c r="C12">
        <v>25</v>
      </c>
      <c r="D12" s="1">
        <v>15.2</v>
      </c>
      <c r="E12" s="1">
        <v>380</v>
      </c>
    </row>
    <row r="13" spans="1:5" x14ac:dyDescent="0.25">
      <c r="A13" t="s">
        <v>22</v>
      </c>
      <c r="B13" t="s">
        <v>30</v>
      </c>
      <c r="C13">
        <v>15</v>
      </c>
      <c r="D13" s="1">
        <v>15.6</v>
      </c>
      <c r="E13" s="1">
        <v>234</v>
      </c>
    </row>
    <row r="14" spans="1:5" x14ac:dyDescent="0.25">
      <c r="A14" t="s">
        <v>20</v>
      </c>
      <c r="B14" t="s">
        <v>27</v>
      </c>
      <c r="C14">
        <v>40</v>
      </c>
      <c r="D14" s="1">
        <v>16</v>
      </c>
      <c r="E14" s="1">
        <v>640</v>
      </c>
    </row>
    <row r="15" spans="1:5" x14ac:dyDescent="0.25">
      <c r="A15" t="s">
        <v>20</v>
      </c>
      <c r="B15" t="s">
        <v>27</v>
      </c>
      <c r="C15">
        <v>15</v>
      </c>
      <c r="D15" s="1">
        <v>16.8</v>
      </c>
      <c r="E15" s="1">
        <v>252</v>
      </c>
    </row>
    <row r="16" spans="1:5" x14ac:dyDescent="0.25">
      <c r="A16" t="s">
        <v>22</v>
      </c>
      <c r="B16" t="s">
        <v>30</v>
      </c>
      <c r="C16">
        <v>6</v>
      </c>
      <c r="D16" s="1">
        <v>16.8</v>
      </c>
      <c r="E16" s="1">
        <v>100.8</v>
      </c>
    </row>
    <row r="17" spans="1:5" x14ac:dyDescent="0.25">
      <c r="A17" t="s">
        <v>22</v>
      </c>
      <c r="B17" t="s">
        <v>30</v>
      </c>
      <c r="C17">
        <v>20</v>
      </c>
      <c r="D17" s="1">
        <v>16.8</v>
      </c>
      <c r="E17" s="1">
        <v>336</v>
      </c>
    </row>
    <row r="18" spans="1:5" x14ac:dyDescent="0.25">
      <c r="A18" t="s">
        <v>24</v>
      </c>
      <c r="B18" t="s">
        <v>31</v>
      </c>
      <c r="C18">
        <v>9</v>
      </c>
      <c r="D18" s="1">
        <v>18.600000000000001</v>
      </c>
      <c r="E18" s="1">
        <v>167</v>
      </c>
    </row>
    <row r="19" spans="1:5" x14ac:dyDescent="0.25">
      <c r="A19" t="s">
        <v>19</v>
      </c>
      <c r="B19" t="s">
        <v>26</v>
      </c>
      <c r="C19">
        <v>21</v>
      </c>
      <c r="D19" s="1">
        <v>19.2</v>
      </c>
      <c r="E19" s="1">
        <v>403.2</v>
      </c>
    </row>
    <row r="20" spans="1:5" x14ac:dyDescent="0.25">
      <c r="A20" t="s">
        <v>18</v>
      </c>
      <c r="B20" t="s">
        <v>25</v>
      </c>
      <c r="C20">
        <v>40</v>
      </c>
      <c r="D20" s="1">
        <v>27.2</v>
      </c>
      <c r="E20" s="2" t="s">
        <v>35</v>
      </c>
    </row>
    <row r="21" spans="1:5" x14ac:dyDescent="0.25">
      <c r="A21" t="s">
        <v>21</v>
      </c>
      <c r="B21" t="s">
        <v>28</v>
      </c>
      <c r="C21">
        <v>5</v>
      </c>
      <c r="D21" s="1">
        <v>34.799999999999997</v>
      </c>
      <c r="E21" s="1">
        <v>174</v>
      </c>
    </row>
    <row r="22" spans="1:5" x14ac:dyDescent="0.25">
      <c r="A22" t="s">
        <v>24</v>
      </c>
      <c r="B22" t="s">
        <v>31</v>
      </c>
      <c r="C22">
        <v>40</v>
      </c>
      <c r="D22" s="1">
        <v>42.4</v>
      </c>
      <c r="E22" s="1" t="s">
        <v>32</v>
      </c>
    </row>
    <row r="23" spans="1:5" x14ac:dyDescent="0.25">
      <c r="A23" t="s">
        <v>20</v>
      </c>
      <c r="B23" t="s">
        <v>27</v>
      </c>
      <c r="C23">
        <v>35</v>
      </c>
      <c r="D23" s="1">
        <v>42.4</v>
      </c>
      <c r="E23" s="1" t="s">
        <v>33</v>
      </c>
    </row>
    <row r="24" spans="1:5" x14ac:dyDescent="0.25">
      <c r="A24" t="s">
        <v>18</v>
      </c>
      <c r="B24" t="s">
        <v>25</v>
      </c>
      <c r="C24">
        <v>40</v>
      </c>
      <c r="D24" s="1">
        <v>64.8</v>
      </c>
      <c r="E24" s="1" t="s">
        <v>34</v>
      </c>
    </row>
  </sheetData>
  <autoFilter ref="A1:E24"/>
  <conditionalFormatting sqref="A2:E24">
    <cfRule type="expression" dxfId="10" priority="14">
      <formula>#REF!=$B2</formula>
    </cfRule>
    <cfRule type="expression" priority="15">
      <formula>#REF!=$B2</formula>
    </cfRule>
    <cfRule type="expression" dxfId="11" priority="16">
      <formula>#REF!=$B2</formula>
    </cfRule>
    <cfRule type="duplicateValues" dxfId="12" priority="6"/>
  </conditionalFormatting>
  <conditionalFormatting sqref="A3">
    <cfRule type="duplicateValues" dxfId="13" priority="7"/>
  </conditionalFormatting>
  <conditionalFormatting sqref="A1">
    <cfRule type="duplicateValues" dxfId="1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A4" sqref="A4"/>
    </sheetView>
  </sheetViews>
  <sheetFormatPr baseColWidth="10" defaultRowHeight="15" x14ac:dyDescent="0.25"/>
  <cols>
    <col min="1" max="1" width="18.85546875" customWidth="1"/>
    <col min="2" max="2" width="17" customWidth="1"/>
    <col min="3" max="3" width="18.85546875" customWidth="1"/>
    <col min="4" max="4" width="13.42578125" bestFit="1" customWidth="1"/>
    <col min="5" max="5" width="11.85546875" bestFit="1" customWidth="1"/>
  </cols>
  <sheetData>
    <row r="1" spans="1:5" x14ac:dyDescent="0.25">
      <c r="A1" s="7" t="s">
        <v>17</v>
      </c>
      <c r="B1" t="s">
        <v>46</v>
      </c>
    </row>
    <row r="3" spans="1:5" x14ac:dyDescent="0.25">
      <c r="A3" s="7" t="s">
        <v>43</v>
      </c>
      <c r="B3" t="s">
        <v>45</v>
      </c>
      <c r="C3" t="s">
        <v>47</v>
      </c>
      <c r="D3" t="s">
        <v>48</v>
      </c>
    </row>
    <row r="4" spans="1:5" x14ac:dyDescent="0.25">
      <c r="A4" s="8" t="s">
        <v>31</v>
      </c>
      <c r="B4" s="9">
        <v>49</v>
      </c>
      <c r="C4" s="9">
        <v>53.900000000000006</v>
      </c>
      <c r="D4" s="9">
        <v>39</v>
      </c>
      <c r="E4">
        <f>AVERAGE(B4:B10)</f>
        <v>74.428571428571431</v>
      </c>
    </row>
    <row r="5" spans="1:5" x14ac:dyDescent="0.25">
      <c r="A5" s="8" t="s">
        <v>27</v>
      </c>
      <c r="B5" s="9">
        <v>162</v>
      </c>
      <c r="C5" s="9">
        <v>178.20000000000002</v>
      </c>
      <c r="D5" s="9">
        <v>152</v>
      </c>
    </row>
    <row r="6" spans="1:5" x14ac:dyDescent="0.25">
      <c r="A6" s="8" t="s">
        <v>28</v>
      </c>
      <c r="B6" s="9">
        <v>27</v>
      </c>
      <c r="C6" s="9">
        <v>29.700000000000003</v>
      </c>
      <c r="D6" s="9">
        <v>17</v>
      </c>
    </row>
    <row r="7" spans="1:5" x14ac:dyDescent="0.25">
      <c r="A7" s="8" t="s">
        <v>30</v>
      </c>
      <c r="B7" s="9">
        <v>41</v>
      </c>
      <c r="C7" s="9">
        <v>45.1</v>
      </c>
      <c r="D7" s="9">
        <v>31</v>
      </c>
    </row>
    <row r="8" spans="1:5" x14ac:dyDescent="0.25">
      <c r="A8" s="8" t="s">
        <v>29</v>
      </c>
      <c r="B8" s="9">
        <v>80</v>
      </c>
      <c r="C8" s="9">
        <v>88</v>
      </c>
      <c r="D8" s="9">
        <v>70</v>
      </c>
    </row>
    <row r="9" spans="1:5" x14ac:dyDescent="0.25">
      <c r="A9" s="8" t="s">
        <v>25</v>
      </c>
      <c r="B9" s="9">
        <v>105</v>
      </c>
      <c r="C9" s="9">
        <v>115.50000000000001</v>
      </c>
      <c r="D9" s="9">
        <v>95</v>
      </c>
    </row>
    <row r="10" spans="1:5" x14ac:dyDescent="0.25">
      <c r="A10" s="8" t="s">
        <v>26</v>
      </c>
      <c r="B10" s="9">
        <v>57</v>
      </c>
      <c r="C10" s="9">
        <v>62.7</v>
      </c>
      <c r="D10" s="9">
        <v>47</v>
      </c>
    </row>
    <row r="11" spans="1:5" x14ac:dyDescent="0.25">
      <c r="A11" s="8" t="s">
        <v>44</v>
      </c>
      <c r="B11" s="9">
        <v>521</v>
      </c>
      <c r="C11" s="9">
        <v>573.1</v>
      </c>
      <c r="D11" s="9">
        <v>511</v>
      </c>
    </row>
  </sheetData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1" sqref="G1:G10"/>
    </sheetView>
  </sheetViews>
  <sheetFormatPr baseColWidth="10" defaultRowHeight="15" x14ac:dyDescent="0.25"/>
  <sheetData>
    <row r="1" spans="1:8" ht="17.25" x14ac:dyDescent="0.25">
      <c r="A1" s="3" t="s">
        <v>17</v>
      </c>
      <c r="B1" s="3" t="s">
        <v>13</v>
      </c>
      <c r="C1" s="3" t="s">
        <v>14</v>
      </c>
      <c r="D1" s="3" t="s">
        <v>15</v>
      </c>
      <c r="E1" s="3" t="s">
        <v>16</v>
      </c>
      <c r="G1" s="5" t="s">
        <v>36</v>
      </c>
    </row>
    <row r="2" spans="1:8" ht="17.25" x14ac:dyDescent="0.25">
      <c r="A2" t="s">
        <v>18</v>
      </c>
      <c r="B2" t="s">
        <v>25</v>
      </c>
      <c r="C2">
        <v>25</v>
      </c>
      <c r="D2" s="1">
        <v>2</v>
      </c>
      <c r="E2" s="1">
        <v>50</v>
      </c>
      <c r="G2" s="6" t="s">
        <v>37</v>
      </c>
      <c r="H2">
        <f>COUNTIF($G$2:$G$10,G2)</f>
        <v>2</v>
      </c>
    </row>
    <row r="3" spans="1:8" ht="17.25" x14ac:dyDescent="0.25">
      <c r="A3" t="s">
        <v>19</v>
      </c>
      <c r="B3" t="s">
        <v>26</v>
      </c>
      <c r="C3">
        <v>15</v>
      </c>
      <c r="D3" s="1">
        <v>3.6</v>
      </c>
      <c r="E3" s="1">
        <v>54</v>
      </c>
      <c r="G3" s="6" t="s">
        <v>40</v>
      </c>
    </row>
    <row r="4" spans="1:8" ht="17.25" x14ac:dyDescent="0.25">
      <c r="A4" t="s">
        <v>20</v>
      </c>
      <c r="B4" t="s">
        <v>27</v>
      </c>
      <c r="C4">
        <v>10</v>
      </c>
      <c r="D4" s="1">
        <v>7.7</v>
      </c>
      <c r="E4" s="1">
        <v>77</v>
      </c>
      <c r="G4" s="6" t="s">
        <v>40</v>
      </c>
    </row>
    <row r="5" spans="1:8" ht="17.25" x14ac:dyDescent="0.25">
      <c r="A5" t="s">
        <v>19</v>
      </c>
      <c r="B5" t="s">
        <v>26</v>
      </c>
      <c r="C5">
        <v>21</v>
      </c>
      <c r="D5" s="1">
        <v>8</v>
      </c>
      <c r="E5" s="1">
        <v>168</v>
      </c>
      <c r="G5" s="6" t="s">
        <v>37</v>
      </c>
    </row>
    <row r="6" spans="1:8" ht="17.25" x14ac:dyDescent="0.25">
      <c r="A6" t="s">
        <v>21</v>
      </c>
      <c r="B6" t="s">
        <v>28</v>
      </c>
      <c r="C6">
        <v>10</v>
      </c>
      <c r="D6" s="1">
        <v>9.8000000000000007</v>
      </c>
      <c r="E6" s="1">
        <v>98</v>
      </c>
      <c r="G6" s="6" t="s">
        <v>41</v>
      </c>
    </row>
    <row r="7" spans="1:8" ht="17.25" x14ac:dyDescent="0.25">
      <c r="A7" t="s">
        <v>20</v>
      </c>
      <c r="B7" t="s">
        <v>27</v>
      </c>
      <c r="C7">
        <v>20</v>
      </c>
      <c r="D7" s="1">
        <v>10</v>
      </c>
      <c r="E7" s="1">
        <v>200</v>
      </c>
      <c r="G7" s="6" t="s">
        <v>38</v>
      </c>
    </row>
    <row r="8" spans="1:8" ht="17.25" x14ac:dyDescent="0.25">
      <c r="A8" t="s">
        <v>23</v>
      </c>
      <c r="B8" t="s">
        <v>29</v>
      </c>
      <c r="C8">
        <v>35</v>
      </c>
      <c r="D8" s="1">
        <v>13.8</v>
      </c>
      <c r="E8" s="1">
        <v>486</v>
      </c>
      <c r="G8" s="6" t="s">
        <v>38</v>
      </c>
    </row>
    <row r="9" spans="1:8" ht="17.25" x14ac:dyDescent="0.25">
      <c r="A9" t="s">
        <v>21</v>
      </c>
      <c r="B9" t="s">
        <v>28</v>
      </c>
      <c r="C9">
        <v>12</v>
      </c>
      <c r="D9" s="1">
        <v>14</v>
      </c>
      <c r="E9" s="1">
        <v>168</v>
      </c>
      <c r="G9" s="6" t="s">
        <v>39</v>
      </c>
    </row>
    <row r="10" spans="1:8" ht="17.25" x14ac:dyDescent="0.25">
      <c r="A10" t="s">
        <v>20</v>
      </c>
      <c r="B10" t="s">
        <v>27</v>
      </c>
      <c r="C10">
        <v>42</v>
      </c>
      <c r="D10" s="1">
        <v>14.4</v>
      </c>
      <c r="E10" s="1">
        <v>604</v>
      </c>
      <c r="G10" s="6" t="s">
        <v>42</v>
      </c>
    </row>
    <row r="11" spans="1:8" x14ac:dyDescent="0.25">
      <c r="A11" t="s">
        <v>23</v>
      </c>
      <c r="B11" t="s">
        <v>29</v>
      </c>
      <c r="C11">
        <v>20</v>
      </c>
      <c r="D11" s="1">
        <v>15.2</v>
      </c>
      <c r="E11" s="1">
        <v>304</v>
      </c>
    </row>
    <row r="12" spans="1:8" x14ac:dyDescent="0.25">
      <c r="A12" t="s">
        <v>23</v>
      </c>
      <c r="B12" t="s">
        <v>29</v>
      </c>
      <c r="C12">
        <v>25</v>
      </c>
      <c r="D12" s="1">
        <v>15.2</v>
      </c>
      <c r="E12" s="1">
        <v>380</v>
      </c>
    </row>
    <row r="13" spans="1:8" x14ac:dyDescent="0.25">
      <c r="A13" t="s">
        <v>22</v>
      </c>
      <c r="B13" t="s">
        <v>30</v>
      </c>
      <c r="C13">
        <v>15</v>
      </c>
      <c r="D13" s="1">
        <v>15.6</v>
      </c>
      <c r="E13" s="1">
        <v>234</v>
      </c>
    </row>
    <row r="14" spans="1:8" x14ac:dyDescent="0.25">
      <c r="A14" t="s">
        <v>20</v>
      </c>
      <c r="B14" t="s">
        <v>27</v>
      </c>
      <c r="C14">
        <v>40</v>
      </c>
      <c r="D14" s="1">
        <v>16</v>
      </c>
      <c r="E14" s="1">
        <v>640</v>
      </c>
    </row>
    <row r="15" spans="1:8" x14ac:dyDescent="0.25">
      <c r="A15" t="s">
        <v>20</v>
      </c>
      <c r="B15" t="s">
        <v>27</v>
      </c>
      <c r="C15">
        <v>15</v>
      </c>
      <c r="D15" s="1">
        <v>16.8</v>
      </c>
      <c r="E15" s="1">
        <v>252</v>
      </c>
    </row>
    <row r="16" spans="1:8" x14ac:dyDescent="0.25">
      <c r="A16" t="s">
        <v>22</v>
      </c>
      <c r="B16" t="s">
        <v>30</v>
      </c>
      <c r="C16">
        <v>6</v>
      </c>
      <c r="D16" s="1">
        <v>16.8</v>
      </c>
      <c r="E16" s="1">
        <v>100.8</v>
      </c>
    </row>
    <row r="17" spans="1:5" x14ac:dyDescent="0.25">
      <c r="A17" t="s">
        <v>22</v>
      </c>
      <c r="B17" t="s">
        <v>30</v>
      </c>
      <c r="C17">
        <v>20</v>
      </c>
      <c r="D17" s="1">
        <v>16.8</v>
      </c>
      <c r="E17" s="1">
        <v>336</v>
      </c>
    </row>
    <row r="18" spans="1:5" x14ac:dyDescent="0.25">
      <c r="A18" t="s">
        <v>24</v>
      </c>
      <c r="B18" t="s">
        <v>31</v>
      </c>
      <c r="C18">
        <v>9</v>
      </c>
      <c r="D18" s="1">
        <v>18.600000000000001</v>
      </c>
      <c r="E18" s="1">
        <v>167</v>
      </c>
    </row>
    <row r="19" spans="1:5" x14ac:dyDescent="0.25">
      <c r="A19" t="s">
        <v>19</v>
      </c>
      <c r="B19" t="s">
        <v>26</v>
      </c>
      <c r="C19">
        <v>21</v>
      </c>
      <c r="D19" s="1">
        <v>19.2</v>
      </c>
      <c r="E19" s="1">
        <v>403.2</v>
      </c>
    </row>
    <row r="20" spans="1:5" x14ac:dyDescent="0.25">
      <c r="A20" t="s">
        <v>18</v>
      </c>
      <c r="B20" t="s">
        <v>25</v>
      </c>
      <c r="C20">
        <v>40</v>
      </c>
      <c r="D20" s="1">
        <v>27.2</v>
      </c>
      <c r="E20" s="2" t="s">
        <v>35</v>
      </c>
    </row>
    <row r="21" spans="1:5" x14ac:dyDescent="0.25">
      <c r="A21" t="s">
        <v>21</v>
      </c>
      <c r="B21" t="s">
        <v>28</v>
      </c>
      <c r="C21">
        <v>5</v>
      </c>
      <c r="D21" s="1">
        <v>34.799999999999997</v>
      </c>
      <c r="E21" s="1">
        <v>174</v>
      </c>
    </row>
    <row r="22" spans="1:5" x14ac:dyDescent="0.25">
      <c r="A22" t="s">
        <v>24</v>
      </c>
      <c r="B22" t="s">
        <v>31</v>
      </c>
      <c r="C22">
        <v>40</v>
      </c>
      <c r="D22" s="1">
        <v>42.4</v>
      </c>
      <c r="E22" s="1" t="s">
        <v>32</v>
      </c>
    </row>
    <row r="23" spans="1:5" x14ac:dyDescent="0.25">
      <c r="A23" t="s">
        <v>20</v>
      </c>
      <c r="B23" t="s">
        <v>27</v>
      </c>
      <c r="C23">
        <v>35</v>
      </c>
      <c r="D23" s="1">
        <v>42.4</v>
      </c>
      <c r="E23" s="1" t="s">
        <v>33</v>
      </c>
    </row>
    <row r="24" spans="1:5" x14ac:dyDescent="0.25">
      <c r="A24" t="s">
        <v>18</v>
      </c>
      <c r="B24" t="s">
        <v>25</v>
      </c>
      <c r="C24">
        <v>40</v>
      </c>
      <c r="D24" s="1">
        <v>64.8</v>
      </c>
      <c r="E24" s="1" t="s">
        <v>34</v>
      </c>
    </row>
  </sheetData>
  <autoFilter ref="G1:G10"/>
  <conditionalFormatting sqref="A2:E24">
    <cfRule type="expression" dxfId="19" priority="8">
      <formula>#REF!=$B2</formula>
    </cfRule>
    <cfRule type="expression" priority="9">
      <formula>#REF!=$B2</formula>
    </cfRule>
    <cfRule type="expression" dxfId="18" priority="10">
      <formula>#REF!=$B2</formula>
    </cfRule>
  </conditionalFormatting>
  <conditionalFormatting sqref="B1:B1048576">
    <cfRule type="duplicateValues" dxfId="17" priority="4"/>
  </conditionalFormatting>
  <conditionalFormatting sqref="G2:G10">
    <cfRule type="duplicateValues" dxfId="14" priority="3"/>
    <cfRule type="duplicateValues" dxfId="15" priority="1"/>
  </conditionalFormatting>
  <conditionalFormatting sqref="G3">
    <cfRule type="duplicateValues" dxfId="16" priority="2"/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6"/>
  <sheetViews>
    <sheetView workbookViewId="0">
      <selection activeCell="A15" sqref="A15"/>
    </sheetView>
  </sheetViews>
  <sheetFormatPr baseColWidth="10" defaultRowHeight="15" x14ac:dyDescent="0.25"/>
  <cols>
    <col min="1" max="1" width="30.7109375" customWidth="1"/>
    <col min="2" max="2" width="37.5703125" customWidth="1"/>
    <col min="3" max="3" width="17.28515625" customWidth="1"/>
    <col min="5" max="5" width="12.28515625" customWidth="1"/>
  </cols>
  <sheetData>
    <row r="5" spans="1:6" x14ac:dyDescent="0.25">
      <c r="A5" t="s">
        <v>49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</row>
    <row r="6" spans="1:6" x14ac:dyDescent="0.25">
      <c r="A6">
        <v>123456</v>
      </c>
      <c r="B6" t="s">
        <v>55</v>
      </c>
      <c r="C6">
        <v>123</v>
      </c>
      <c r="D6" t="s">
        <v>56</v>
      </c>
      <c r="E6">
        <v>555</v>
      </c>
      <c r="F6" t="s">
        <v>57</v>
      </c>
    </row>
    <row r="7" spans="1:6" x14ac:dyDescent="0.25">
      <c r="A7">
        <v>1234567</v>
      </c>
      <c r="B7" t="s">
        <v>70</v>
      </c>
      <c r="C7">
        <v>111</v>
      </c>
      <c r="D7" t="s">
        <v>58</v>
      </c>
      <c r="E7">
        <v>2222</v>
      </c>
      <c r="F7" t="s">
        <v>59</v>
      </c>
    </row>
    <row r="8" spans="1:6" x14ac:dyDescent="0.25">
      <c r="A8">
        <v>5475555</v>
      </c>
      <c r="B8" t="s">
        <v>60</v>
      </c>
      <c r="C8" t="s">
        <v>61</v>
      </c>
      <c r="D8" t="s">
        <v>58</v>
      </c>
      <c r="E8">
        <v>5555</v>
      </c>
      <c r="F8" t="s">
        <v>62</v>
      </c>
    </row>
    <row r="9" spans="1:6" x14ac:dyDescent="0.25">
      <c r="A9">
        <v>123456789</v>
      </c>
      <c r="B9" t="s">
        <v>63</v>
      </c>
      <c r="C9" t="s">
        <v>64</v>
      </c>
      <c r="D9" t="s">
        <v>58</v>
      </c>
      <c r="E9">
        <v>545222</v>
      </c>
      <c r="F9" t="s">
        <v>65</v>
      </c>
    </row>
    <row r="10" spans="1:6" x14ac:dyDescent="0.25">
      <c r="A10">
        <v>7894444</v>
      </c>
      <c r="B10" t="s">
        <v>66</v>
      </c>
      <c r="C10" t="s">
        <v>67</v>
      </c>
      <c r="D10" t="s">
        <v>68</v>
      </c>
      <c r="E10">
        <v>155555</v>
      </c>
      <c r="F10" t="s">
        <v>69</v>
      </c>
    </row>
    <row r="14" spans="1:6" x14ac:dyDescent="0.25">
      <c r="A14" t="s">
        <v>71</v>
      </c>
      <c r="B14" t="s">
        <v>72</v>
      </c>
      <c r="C14" t="s">
        <v>73</v>
      </c>
    </row>
    <row r="15" spans="1:6" x14ac:dyDescent="0.25">
      <c r="A15">
        <v>1</v>
      </c>
      <c r="B15" t="s">
        <v>74</v>
      </c>
      <c r="C15" t="s">
        <v>75</v>
      </c>
    </row>
    <row r="16" spans="1:6" x14ac:dyDescent="0.25">
      <c r="A16">
        <v>2</v>
      </c>
      <c r="B16" t="s">
        <v>76</v>
      </c>
      <c r="C16" t="s">
        <v>77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baseColWidth="10" defaultRowHeight="15" x14ac:dyDescent="0.25"/>
  <cols>
    <col min="4" max="4" width="13" customWidth="1"/>
    <col min="8" max="8" width="11.85546875" bestFit="1" customWidth="1"/>
  </cols>
  <sheetData>
    <row r="1" spans="1:8" x14ac:dyDescent="0.25">
      <c r="A1" s="4" t="s">
        <v>17</v>
      </c>
      <c r="B1" s="4" t="s">
        <v>13</v>
      </c>
      <c r="C1" s="4" t="s">
        <v>14</v>
      </c>
      <c r="D1" s="4" t="s">
        <v>15</v>
      </c>
      <c r="E1" s="4" t="s">
        <v>16</v>
      </c>
    </row>
    <row r="2" spans="1:8" x14ac:dyDescent="0.25">
      <c r="A2" t="s">
        <v>18</v>
      </c>
      <c r="B2" t="s">
        <v>25</v>
      </c>
      <c r="C2">
        <v>25</v>
      </c>
      <c r="D2" s="1">
        <v>2</v>
      </c>
      <c r="E2" s="1">
        <v>50</v>
      </c>
      <c r="F2" t="str">
        <f>UPPER(B2)</f>
        <v>PASCUAL CARTA GENA</v>
      </c>
      <c r="H2" t="str">
        <f>LOWER(B4)</f>
        <v>maria fuentes</v>
      </c>
    </row>
    <row r="3" spans="1:8" x14ac:dyDescent="0.25">
      <c r="A3" t="s">
        <v>19</v>
      </c>
      <c r="B3" t="s">
        <v>26</v>
      </c>
      <c r="C3">
        <v>15</v>
      </c>
      <c r="D3" s="1">
        <v>3.6</v>
      </c>
      <c r="E3" s="1">
        <v>54</v>
      </c>
    </row>
    <row r="4" spans="1:8" x14ac:dyDescent="0.25">
      <c r="A4" t="s">
        <v>20</v>
      </c>
      <c r="B4" t="s">
        <v>27</v>
      </c>
      <c r="C4">
        <v>10</v>
      </c>
      <c r="D4" s="1">
        <v>7.7</v>
      </c>
      <c r="E4" s="1">
        <v>77</v>
      </c>
    </row>
    <row r="5" spans="1:8" x14ac:dyDescent="0.25">
      <c r="A5" t="s">
        <v>19</v>
      </c>
      <c r="B5" t="s">
        <v>26</v>
      </c>
      <c r="C5">
        <v>21</v>
      </c>
      <c r="D5" s="1">
        <v>8</v>
      </c>
      <c r="E5" s="1">
        <v>168</v>
      </c>
    </row>
    <row r="6" spans="1:8" x14ac:dyDescent="0.25">
      <c r="A6" t="s">
        <v>21</v>
      </c>
      <c r="B6" t="s">
        <v>28</v>
      </c>
      <c r="C6">
        <v>10</v>
      </c>
      <c r="D6" s="1">
        <v>9.8000000000000007</v>
      </c>
      <c r="E6" s="1">
        <v>98</v>
      </c>
    </row>
    <row r="7" spans="1:8" x14ac:dyDescent="0.25">
      <c r="A7" t="s">
        <v>20</v>
      </c>
      <c r="B7" t="s">
        <v>27</v>
      </c>
      <c r="C7">
        <v>20</v>
      </c>
      <c r="D7" s="1">
        <v>10</v>
      </c>
      <c r="E7" s="1">
        <v>200</v>
      </c>
    </row>
    <row r="8" spans="1:8" x14ac:dyDescent="0.25">
      <c r="A8" t="s">
        <v>23</v>
      </c>
      <c r="B8" t="s">
        <v>29</v>
      </c>
      <c r="C8">
        <v>35</v>
      </c>
      <c r="D8" s="1">
        <v>13.8</v>
      </c>
      <c r="E8" s="1">
        <v>486</v>
      </c>
    </row>
    <row r="9" spans="1:8" x14ac:dyDescent="0.25">
      <c r="A9" t="s">
        <v>21</v>
      </c>
      <c r="B9" t="s">
        <v>28</v>
      </c>
      <c r="C9">
        <v>12</v>
      </c>
      <c r="D9" s="1">
        <v>14</v>
      </c>
      <c r="E9" s="1">
        <v>168</v>
      </c>
    </row>
    <row r="10" spans="1:8" x14ac:dyDescent="0.25">
      <c r="A10" t="s">
        <v>20</v>
      </c>
      <c r="B10" t="s">
        <v>27</v>
      </c>
      <c r="C10">
        <v>42</v>
      </c>
      <c r="D10" s="1">
        <v>14.4</v>
      </c>
      <c r="E10" s="1">
        <v>604</v>
      </c>
    </row>
    <row r="11" spans="1:8" x14ac:dyDescent="0.25">
      <c r="A11" t="s">
        <v>23</v>
      </c>
      <c r="B11" t="s">
        <v>29</v>
      </c>
      <c r="C11">
        <v>20</v>
      </c>
      <c r="D11" s="1">
        <v>15.2</v>
      </c>
      <c r="E11" s="1">
        <v>304</v>
      </c>
    </row>
    <row r="12" spans="1:8" x14ac:dyDescent="0.25">
      <c r="A12" t="s">
        <v>23</v>
      </c>
      <c r="B12" t="s">
        <v>29</v>
      </c>
      <c r="C12">
        <v>25</v>
      </c>
      <c r="D12" s="1">
        <v>15.2</v>
      </c>
      <c r="E12" s="1">
        <v>380</v>
      </c>
    </row>
    <row r="13" spans="1:8" x14ac:dyDescent="0.25">
      <c r="A13" t="s">
        <v>22</v>
      </c>
      <c r="B13" t="s">
        <v>30</v>
      </c>
      <c r="C13">
        <v>15</v>
      </c>
      <c r="D13" s="1">
        <v>15.6</v>
      </c>
      <c r="E13" s="1">
        <v>234</v>
      </c>
    </row>
    <row r="14" spans="1:8" x14ac:dyDescent="0.25">
      <c r="A14" t="s">
        <v>20</v>
      </c>
      <c r="B14" t="s">
        <v>27</v>
      </c>
      <c r="C14">
        <v>40</v>
      </c>
      <c r="D14" s="1">
        <v>16</v>
      </c>
      <c r="E14" s="1">
        <v>640</v>
      </c>
    </row>
    <row r="15" spans="1:8" x14ac:dyDescent="0.25">
      <c r="A15" t="s">
        <v>20</v>
      </c>
      <c r="B15" t="s">
        <v>27</v>
      </c>
      <c r="C15">
        <v>15</v>
      </c>
      <c r="D15" s="1">
        <v>16.8</v>
      </c>
      <c r="E15" s="1">
        <v>252</v>
      </c>
    </row>
    <row r="16" spans="1:8" x14ac:dyDescent="0.25">
      <c r="A16" t="s">
        <v>22</v>
      </c>
      <c r="B16" t="s">
        <v>30</v>
      </c>
      <c r="C16">
        <v>6</v>
      </c>
      <c r="D16" s="1">
        <v>16.8</v>
      </c>
      <c r="E16" s="1">
        <v>100.8</v>
      </c>
    </row>
    <row r="17" spans="1:5" x14ac:dyDescent="0.25">
      <c r="A17" t="s">
        <v>22</v>
      </c>
      <c r="B17" t="s">
        <v>30</v>
      </c>
      <c r="C17">
        <v>20</v>
      </c>
      <c r="D17" s="1">
        <v>16.8</v>
      </c>
      <c r="E17" s="1">
        <v>336</v>
      </c>
    </row>
    <row r="18" spans="1:5" x14ac:dyDescent="0.25">
      <c r="A18" t="s">
        <v>24</v>
      </c>
      <c r="B18" t="s">
        <v>31</v>
      </c>
      <c r="C18">
        <v>9</v>
      </c>
      <c r="D18" s="1">
        <v>18.600000000000001</v>
      </c>
      <c r="E18" s="1">
        <v>167</v>
      </c>
    </row>
    <row r="19" spans="1:5" x14ac:dyDescent="0.25">
      <c r="A19" t="s">
        <v>19</v>
      </c>
      <c r="B19" t="s">
        <v>26</v>
      </c>
      <c r="C19">
        <v>21</v>
      </c>
      <c r="D19" s="1">
        <v>19.2</v>
      </c>
      <c r="E19" s="1">
        <v>403.2</v>
      </c>
    </row>
    <row r="20" spans="1:5" x14ac:dyDescent="0.25">
      <c r="A20" t="s">
        <v>18</v>
      </c>
      <c r="B20" t="s">
        <v>25</v>
      </c>
      <c r="C20">
        <v>40</v>
      </c>
      <c r="D20" s="1">
        <v>27.2</v>
      </c>
      <c r="E20" s="2" t="s">
        <v>35</v>
      </c>
    </row>
    <row r="21" spans="1:5" x14ac:dyDescent="0.25">
      <c r="A21" t="s">
        <v>21</v>
      </c>
      <c r="B21" t="s">
        <v>28</v>
      </c>
      <c r="C21">
        <v>5</v>
      </c>
      <c r="D21" s="1">
        <v>34.799999999999997</v>
      </c>
      <c r="E21" s="1">
        <v>174</v>
      </c>
    </row>
    <row r="22" spans="1:5" x14ac:dyDescent="0.25">
      <c r="A22" t="s">
        <v>24</v>
      </c>
      <c r="B22" t="s">
        <v>31</v>
      </c>
      <c r="C22">
        <v>40</v>
      </c>
      <c r="D22" s="1">
        <v>42.4</v>
      </c>
      <c r="E22" s="1" t="s">
        <v>32</v>
      </c>
    </row>
    <row r="23" spans="1:5" x14ac:dyDescent="0.25">
      <c r="A23" t="s">
        <v>20</v>
      </c>
      <c r="B23" t="s">
        <v>27</v>
      </c>
      <c r="C23">
        <v>35</v>
      </c>
      <c r="D23" s="1">
        <v>42.4</v>
      </c>
      <c r="E23" s="1" t="s">
        <v>33</v>
      </c>
    </row>
    <row r="24" spans="1:5" x14ac:dyDescent="0.25">
      <c r="A24" t="s">
        <v>18</v>
      </c>
      <c r="B24" t="s">
        <v>25</v>
      </c>
      <c r="C24">
        <v>40</v>
      </c>
      <c r="D24" s="1">
        <v>64.8</v>
      </c>
      <c r="E24" s="1" t="s">
        <v>34</v>
      </c>
    </row>
  </sheetData>
  <conditionalFormatting sqref="A2:E24">
    <cfRule type="expression" dxfId="6" priority="4">
      <formula>#REF!=$B2</formula>
    </cfRule>
    <cfRule type="expression" priority="5">
      <formula>#REF!=$B2</formula>
    </cfRule>
    <cfRule type="expression" dxfId="5" priority="6">
      <formula>#REF!=$B2</formula>
    </cfRule>
  </conditionalFormatting>
  <conditionalFormatting sqref="A1:E24">
    <cfRule type="duplicateValues" dxfId="4" priority="3"/>
  </conditionalFormatting>
  <conditionalFormatting sqref="A2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ORDENAR</vt:lpstr>
      <vt:lpstr>dupli</vt:lpstr>
      <vt:lpstr>dinamica</vt:lpstr>
      <vt:lpstr>Duplicadoss</vt:lpstr>
      <vt:lpstr>BASE</vt:lpstr>
      <vt:lpstr>Hoja7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merino</dc:creator>
  <cp:lastModifiedBy>sergio merino</cp:lastModifiedBy>
  <cp:lastPrinted>2023-10-17T20:55:15Z</cp:lastPrinted>
  <dcterms:created xsi:type="dcterms:W3CDTF">2023-10-17T19:39:04Z</dcterms:created>
  <dcterms:modified xsi:type="dcterms:W3CDTF">2023-10-18T06:30:14Z</dcterms:modified>
</cp:coreProperties>
</file>