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3200" windowHeight="4440" activeTab="4"/>
  </bookViews>
  <sheets>
    <sheet name="Glossary" sheetId="11" r:id="rId1"/>
    <sheet name="Stats" sheetId="1" r:id="rId2"/>
    <sheet name="Modularity" sheetId="2" r:id="rId3"/>
    <sheet name="Numbers" sheetId="3" r:id="rId4"/>
    <sheet name="Topic - Current" sheetId="9" r:id="rId5"/>
  </sheets>
  <calcPr calcId="124519"/>
  <fileRecoveryPr autoRecover="0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12"/>
  <c r="H13"/>
  <c r="H14"/>
  <c r="H15"/>
  <c r="H16"/>
  <c r="H17"/>
  <c r="H18"/>
  <c r="H19"/>
  <c r="H20"/>
  <c r="H21"/>
  <c r="H22"/>
  <c r="H4"/>
  <c r="K5" i="2"/>
  <c r="K6"/>
  <c r="K7"/>
  <c r="K8"/>
  <c r="K9"/>
  <c r="K10"/>
  <c r="K11"/>
  <c r="K4"/>
  <c r="M10" i="3"/>
  <c r="M11"/>
  <c r="M12"/>
  <c r="M13"/>
  <c r="M14"/>
  <c r="M15"/>
  <c r="M16"/>
  <c r="M17"/>
  <c r="M9"/>
  <c r="S97" i="9"/>
  <c r="G97"/>
  <c r="O97"/>
  <c r="K97"/>
  <c r="P97"/>
  <c r="H97"/>
  <c r="T97"/>
  <c r="F97"/>
  <c r="R97"/>
  <c r="N97"/>
  <c r="J97"/>
  <c r="D97"/>
  <c r="L97"/>
  <c r="C97"/>
  <c r="B97"/>
  <c r="D4"/>
  <c r="P4"/>
  <c r="H4"/>
  <c r="L4"/>
  <c r="S4"/>
  <c r="AA4"/>
  <c r="O4"/>
  <c r="C4"/>
  <c r="G4"/>
  <c r="K4"/>
  <c r="W4"/>
  <c r="Z4"/>
  <c r="V4"/>
  <c r="AB4"/>
  <c r="X4"/>
  <c r="N4"/>
  <c r="J4"/>
  <c r="F4"/>
  <c r="B4"/>
  <c r="T4"/>
  <c r="R4"/>
</calcChain>
</file>

<file path=xl/sharedStrings.xml><?xml version="1.0" encoding="utf-8"?>
<sst xmlns="http://schemas.openxmlformats.org/spreadsheetml/2006/main" count="1465" uniqueCount="284">
  <si>
    <t>Nodes</t>
  </si>
  <si>
    <t>Edges</t>
  </si>
  <si>
    <t>Type</t>
  </si>
  <si>
    <t>Weighted</t>
  </si>
  <si>
    <t>Connected</t>
  </si>
  <si>
    <t>Average Degree</t>
  </si>
  <si>
    <t>Average Weighted Degree</t>
  </si>
  <si>
    <t>Diameter</t>
  </si>
  <si>
    <t>Radius</t>
  </si>
  <si>
    <t>Density</t>
  </si>
  <si>
    <t>Modularity</t>
  </si>
  <si>
    <t>Communities</t>
  </si>
  <si>
    <t>Weak Components</t>
  </si>
  <si>
    <t>Node Closeness</t>
  </si>
  <si>
    <t>Node Betweenness</t>
  </si>
  <si>
    <t>Edge Betweenness</t>
  </si>
  <si>
    <t>Average Clustering Coefficient</t>
  </si>
  <si>
    <t>Eigenvector Centrality</t>
  </si>
  <si>
    <t>Average Path Length</t>
  </si>
  <si>
    <t>Undirected</t>
  </si>
  <si>
    <t>No</t>
  </si>
  <si>
    <t>Yes</t>
  </si>
  <si>
    <t>-</t>
  </si>
  <si>
    <t>uw</t>
  </si>
  <si>
    <t>wn</t>
  </si>
  <si>
    <t>wnn</t>
  </si>
  <si>
    <t>Infomap</t>
  </si>
  <si>
    <t>Spinglass</t>
  </si>
  <si>
    <t>Louvain</t>
  </si>
  <si>
    <t>Label Propagation</t>
  </si>
  <si>
    <t>Leading Eigenvector</t>
  </si>
  <si>
    <t>Walktrap</t>
  </si>
  <si>
    <t>Fast Greedy</t>
  </si>
  <si>
    <t>C1</t>
  </si>
  <si>
    <t>C2</t>
  </si>
  <si>
    <t>C3</t>
  </si>
  <si>
    <t>C4</t>
  </si>
  <si>
    <t>C5</t>
  </si>
  <si>
    <t>C6</t>
  </si>
  <si>
    <t>C7</t>
  </si>
  <si>
    <t>&gt; Current</t>
  </si>
  <si>
    <t>algebra &amp; geometry</t>
  </si>
  <si>
    <t>continuum mechanics</t>
  </si>
  <si>
    <t>logic &amp; combinatorics</t>
  </si>
  <si>
    <t>mathematical analysis</t>
  </si>
  <si>
    <t>mathematical aspects of or</t>
  </si>
  <si>
    <t>mathematical physics</t>
  </si>
  <si>
    <t>microeconomic theory</t>
  </si>
  <si>
    <t>non-linear systems mathematics</t>
  </si>
  <si>
    <t>numerical analysis</t>
  </si>
  <si>
    <t>statistics &amp; appl. probability</t>
  </si>
  <si>
    <t>acoustics</t>
  </si>
  <si>
    <t>aerodynamics</t>
  </si>
  <si>
    <t>ageing: chemistry/biochemistry</t>
  </si>
  <si>
    <t>analytical science</t>
  </si>
  <si>
    <t>assess/remediate contamination</t>
  </si>
  <si>
    <t>asymmetric chemistry</t>
  </si>
  <si>
    <t>biochemical engineering</t>
  </si>
  <si>
    <t>bioenergy</t>
  </si>
  <si>
    <t>biological &amp; medicinal chem.</t>
  </si>
  <si>
    <t>biological membranes</t>
  </si>
  <si>
    <t>biomedical sciences</t>
  </si>
  <si>
    <t>bioprocess engineering</t>
  </si>
  <si>
    <t>carbohydrate chemistry</t>
  </si>
  <si>
    <t>carbon capture &amp; storage</t>
  </si>
  <si>
    <t>catalysis &amp; applied catalysis</t>
  </si>
  <si>
    <t>catalysis &amp; enzymology</t>
  </si>
  <si>
    <t>chemical biology</t>
  </si>
  <si>
    <t>chemical structure</t>
  </si>
  <si>
    <t>chemical synthetic methodology</t>
  </si>
  <si>
    <t>co-ordination chemistry</t>
  </si>
  <si>
    <t>coal technology</t>
  </si>
  <si>
    <t>combustion</t>
  </si>
  <si>
    <t>complex fluids &amp; soft solids</t>
  </si>
  <si>
    <t>design of process systems</t>
  </si>
  <si>
    <t>diamond light source</t>
  </si>
  <si>
    <t>electrochemical science &amp; eng.</t>
  </si>
  <si>
    <t>energy - conventional</t>
  </si>
  <si>
    <t>evolution &amp; populations</t>
  </si>
  <si>
    <t>fluid dynamics</t>
  </si>
  <si>
    <t>fuel cell technologies</t>
  </si>
  <si>
    <t>gas &amp; solution phase reactions</t>
  </si>
  <si>
    <t>heat &amp; mass transfer</t>
  </si>
  <si>
    <t>instrumentation eng. &amp; dev.</t>
  </si>
  <si>
    <t>macro-molecular delivery</t>
  </si>
  <si>
    <t>microsystems</t>
  </si>
  <si>
    <t>multiphase flow</t>
  </si>
  <si>
    <t>oil &amp; gas extraction</t>
  </si>
  <si>
    <t>particle technology</t>
  </si>
  <si>
    <t>physical organic chemistry</t>
  </si>
  <si>
    <t>plant physiology</t>
  </si>
  <si>
    <t>plant responses to environment</t>
  </si>
  <si>
    <t>power systems plant</t>
  </si>
  <si>
    <t>protein chemistry</t>
  </si>
  <si>
    <t>protein folding / misfolding</t>
  </si>
  <si>
    <t>reactor engineering</t>
  </si>
  <si>
    <t>research approaches</t>
  </si>
  <si>
    <t>rheology</t>
  </si>
  <si>
    <t>separation processes</t>
  </si>
  <si>
    <t>structural biology</t>
  </si>
  <si>
    <t>surfaces &amp; interfaces</t>
  </si>
  <si>
    <t>sustainable energy vectors</t>
  </si>
  <si>
    <t>synthetic biology</t>
  </si>
  <si>
    <t>tools for the biosciences</t>
  </si>
  <si>
    <t>microbiology</t>
  </si>
  <si>
    <t>earth engineering</t>
  </si>
  <si>
    <t>energy - marine &amp; hydropower</t>
  </si>
  <si>
    <t>underwater engineering</t>
  </si>
  <si>
    <t>wind power</t>
  </si>
  <si>
    <t>animal organisms</t>
  </si>
  <si>
    <t>building ops &amp; management</t>
  </si>
  <si>
    <t>civil engineering materials</t>
  </si>
  <si>
    <t>climate &amp; climate change</t>
  </si>
  <si>
    <t>coastal &amp; waterway engineering</t>
  </si>
  <si>
    <t>complexity science</t>
  </si>
  <si>
    <t>construction ops &amp; management</t>
  </si>
  <si>
    <t>development geography</t>
  </si>
  <si>
    <t>earth &amp; environmental</t>
  </si>
  <si>
    <t>education</t>
  </si>
  <si>
    <t>electric motor &amp; drive systems</t>
  </si>
  <si>
    <t>energy efficiency</t>
  </si>
  <si>
    <t>energy storage</t>
  </si>
  <si>
    <t>environment &amp; health</t>
  </si>
  <si>
    <t>environmental economics</t>
  </si>
  <si>
    <t>environmental planning</t>
  </si>
  <si>
    <t>food processing</t>
  </si>
  <si>
    <t>food structure/composition</t>
  </si>
  <si>
    <t>geohazards</t>
  </si>
  <si>
    <t>ground engineering</t>
  </si>
  <si>
    <t>human geography (general)</t>
  </si>
  <si>
    <t>land - ocean interactions</t>
  </si>
  <si>
    <t>pavement engineering</t>
  </si>
  <si>
    <t>power electronics</t>
  </si>
  <si>
    <t>power sys man, prot &amp; control</t>
  </si>
  <si>
    <t>regional &amp; extreme weather</t>
  </si>
  <si>
    <t>social stats., comp. &amp; methods</t>
  </si>
  <si>
    <t>sociology</t>
  </si>
  <si>
    <t>soil science</t>
  </si>
  <si>
    <t>structural engineering</t>
  </si>
  <si>
    <t>survey &amp; monitoring</t>
  </si>
  <si>
    <t>sustainable energy networks</t>
  </si>
  <si>
    <t>transport ops &amp; management</t>
  </si>
  <si>
    <t>urban &amp; land management</t>
  </si>
  <si>
    <t>waste management</t>
  </si>
  <si>
    <t>waste minimisation</t>
  </si>
  <si>
    <t>water engineering</t>
  </si>
  <si>
    <t>bioinformatics</t>
  </si>
  <si>
    <t>biomaterials</t>
  </si>
  <si>
    <t>biomechanics &amp; rehabilitation</t>
  </si>
  <si>
    <t>biomedical neuroscience</t>
  </si>
  <si>
    <t>cells</t>
  </si>
  <si>
    <t>development (biosciences)</t>
  </si>
  <si>
    <t>drug formulation &amp; delivery</t>
  </si>
  <si>
    <t>genomics</t>
  </si>
  <si>
    <t>mathematical &amp; statistic psych</t>
  </si>
  <si>
    <t>med.instrument.device&amp; equip.</t>
  </si>
  <si>
    <t>medical imaging</t>
  </si>
  <si>
    <t>medical science &amp; disease</t>
  </si>
  <si>
    <t>novel industrial products</t>
  </si>
  <si>
    <t>pollution</t>
  </si>
  <si>
    <t>population ecology</t>
  </si>
  <si>
    <t>systems neuroscience</t>
  </si>
  <si>
    <t>theoretical biology</t>
  </si>
  <si>
    <t>tissue engineering</t>
  </si>
  <si>
    <t>animal behaviour</t>
  </si>
  <si>
    <t>applied arts htp</t>
  </si>
  <si>
    <t>artificial intelligence</t>
  </si>
  <si>
    <t>behavioural &amp; experimental eco</t>
  </si>
  <si>
    <t>cognitive psychology</t>
  </si>
  <si>
    <t>cognitive science appl. in ict</t>
  </si>
  <si>
    <t>composition</t>
  </si>
  <si>
    <t>comput./corpus linguistics</t>
  </si>
  <si>
    <t>computational linguistics</t>
  </si>
  <si>
    <t>computer graphics &amp; visual.</t>
  </si>
  <si>
    <t>computer sys. &amp; architecture</t>
  </si>
  <si>
    <t>control engineering</t>
  </si>
  <si>
    <t>criminal law &amp; criminology</t>
  </si>
  <si>
    <t>criminology</t>
  </si>
  <si>
    <t>data handling &amp; storage</t>
  </si>
  <si>
    <t>design engineering</t>
  </si>
  <si>
    <t>design processes</t>
  </si>
  <si>
    <t>developmental psychology</t>
  </si>
  <si>
    <t>digital art &amp; design</t>
  </si>
  <si>
    <t>digital arts htp</t>
  </si>
  <si>
    <t>digital signal processing</t>
  </si>
  <si>
    <t>economics</t>
  </si>
  <si>
    <t>fundamentals of computing</t>
  </si>
  <si>
    <t>governance</t>
  </si>
  <si>
    <t>human communication in ict</t>
  </si>
  <si>
    <t>human-computer interactions</t>
  </si>
  <si>
    <t>image &amp; vision computing</t>
  </si>
  <si>
    <t>industrial-org/occupational</t>
  </si>
  <si>
    <t>information &amp; knowledge mgmt</t>
  </si>
  <si>
    <t>intelligent &amp; expert systems</t>
  </si>
  <si>
    <t>intelligent measurement sys.</t>
  </si>
  <si>
    <t>international law</t>
  </si>
  <si>
    <t>international relations theory</t>
  </si>
  <si>
    <t>knowledge management</t>
  </si>
  <si>
    <t>macroeconomics</t>
  </si>
  <si>
    <t>management &amp; business studies</t>
  </si>
  <si>
    <t>manufact. business strategy</t>
  </si>
  <si>
    <t>marketing</t>
  </si>
  <si>
    <t>media &amp; communication studies</t>
  </si>
  <si>
    <t>mental health</t>
  </si>
  <si>
    <t>mobile computing</t>
  </si>
  <si>
    <t>modelling &amp; simul. of it sys.</t>
  </si>
  <si>
    <t>multimedia</t>
  </si>
  <si>
    <t>music &amp; acoustic technology</t>
  </si>
  <si>
    <t>musical performance</t>
  </si>
  <si>
    <t>networks &amp; distributed systems</t>
  </si>
  <si>
    <t>new &amp; emerging comp. paradigms</t>
  </si>
  <si>
    <t>new media/web-based studies</t>
  </si>
  <si>
    <t>organisational studies</t>
  </si>
  <si>
    <t>parallel computing</t>
  </si>
  <si>
    <t>political geography</t>
  </si>
  <si>
    <t>product design</t>
  </si>
  <si>
    <t>psychology</t>
  </si>
  <si>
    <t>rf &amp; microwave technology</t>
  </si>
  <si>
    <t>robotics &amp; autonomy</t>
  </si>
  <si>
    <t>science &amp; technology studies</t>
  </si>
  <si>
    <t>social anthropology</t>
  </si>
  <si>
    <t>social policy</t>
  </si>
  <si>
    <t>social psychology</t>
  </si>
  <si>
    <t>social theory</t>
  </si>
  <si>
    <t>software engineering</t>
  </si>
  <si>
    <t>system on chip</t>
  </si>
  <si>
    <t>time-based media htp</t>
  </si>
  <si>
    <t>vision &amp; senses - ict appl.</t>
  </si>
  <si>
    <t>vlsi design</t>
  </si>
  <si>
    <t>atoms &amp; ions</t>
  </si>
  <si>
    <t>bioelectronic devices</t>
  </si>
  <si>
    <t>biophysics</t>
  </si>
  <si>
    <t>cold atomic species</t>
  </si>
  <si>
    <t>computational methods &amp; tools</t>
  </si>
  <si>
    <t>condensed matter physics</t>
  </si>
  <si>
    <t>design &amp; testing technology</t>
  </si>
  <si>
    <t>displays</t>
  </si>
  <si>
    <t>electromagnetics</t>
  </si>
  <si>
    <t>electronic devices &amp; subsys.</t>
  </si>
  <si>
    <t>energy - nuclear</t>
  </si>
  <si>
    <t>eng. dynamics &amp; tribology</t>
  </si>
  <si>
    <t>fusion</t>
  </si>
  <si>
    <t>high performance computing</t>
  </si>
  <si>
    <t>lasers &amp; optics</t>
  </si>
  <si>
    <t>light-matter interactions</t>
  </si>
  <si>
    <t>magnetism/magnetic phenomena</t>
  </si>
  <si>
    <t>manufact. enterprise ops&amp; mgmt</t>
  </si>
  <si>
    <t>manufacturing machine &amp; plant</t>
  </si>
  <si>
    <t>materials characterisation</t>
  </si>
  <si>
    <t>materials processing</t>
  </si>
  <si>
    <t>materials synthesis &amp; growth</t>
  </si>
  <si>
    <t>materials testing &amp; eng.</t>
  </si>
  <si>
    <t>mech. &amp; fluid power transmiss.</t>
  </si>
  <si>
    <t>optical communications</t>
  </si>
  <si>
    <t>optical devices &amp; subsystems</t>
  </si>
  <si>
    <t>optical phenomena</t>
  </si>
  <si>
    <t>optoelect. devices &amp; circuits</t>
  </si>
  <si>
    <t>plasmas - laser &amp; fusion</t>
  </si>
  <si>
    <t>plasmas - technological</t>
  </si>
  <si>
    <t>protein engineering</t>
  </si>
  <si>
    <t>quantum fluids &amp; solids</t>
  </si>
  <si>
    <t>quantum optics &amp; information</t>
  </si>
  <si>
    <t>scattering &amp; spectroscopy</t>
  </si>
  <si>
    <t>solar technology</t>
  </si>
  <si>
    <t>Community 1 - wnn</t>
  </si>
  <si>
    <t>Community 1 - wn</t>
  </si>
  <si>
    <t>Community 2 - wn</t>
  </si>
  <si>
    <t>Community 3 - wn</t>
  </si>
  <si>
    <t>Community 4 - wn</t>
  </si>
  <si>
    <t>Community 5 - wn</t>
  </si>
  <si>
    <t>Community 6 - wn</t>
  </si>
  <si>
    <t>Community 7 - wn</t>
  </si>
  <si>
    <t>Community 2 - wnn</t>
  </si>
  <si>
    <t>Community 3 - wnn</t>
  </si>
  <si>
    <t>Community 4 - wnn</t>
  </si>
  <si>
    <t>Community 5 - wnn</t>
  </si>
  <si>
    <t>bionanoscience</t>
  </si>
  <si>
    <t>accelerator r&amp;d</t>
  </si>
  <si>
    <t>unweighted</t>
  </si>
  <si>
    <t>C1-7</t>
  </si>
  <si>
    <t>Community 1-7</t>
  </si>
  <si>
    <t>weighted by number of common researchers</t>
  </si>
  <si>
    <t>weighted by normalized number of common researchers</t>
  </si>
  <si>
    <t>Latex format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</si>
</sst>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4" xfId="0" applyBorder="1"/>
    <xf numFmtId="165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1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1" fillId="0" borderId="5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/>
    <xf numFmtId="1" fontId="0" fillId="0" borderId="3" xfId="0" applyNumberFormat="1" applyBorder="1" applyAlignment="1">
      <alignment horizontal="center"/>
    </xf>
    <xf numFmtId="0" fontId="0" fillId="0" borderId="12" xfId="0" applyBorder="1"/>
    <xf numFmtId="0" fontId="0" fillId="0" borderId="11" xfId="0" applyBorder="1"/>
    <xf numFmtId="0" fontId="0" fillId="0" borderId="15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16" xfId="0" applyBorder="1"/>
    <xf numFmtId="1" fontId="0" fillId="0" borderId="0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0" xfId="0" applyNumberFormat="1" applyBorder="1"/>
    <xf numFmtId="0" fontId="1" fillId="0" borderId="4" xfId="0" applyFont="1" applyBorder="1" applyAlignment="1">
      <alignment horizontal="right"/>
    </xf>
    <xf numFmtId="1" fontId="0" fillId="0" borderId="4" xfId="0" applyNumberForma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Fill="1" applyBorder="1" applyAlignment="1">
      <alignment horizontal="left"/>
    </xf>
    <xf numFmtId="1" fontId="0" fillId="0" borderId="3" xfId="0" applyNumberFormat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2" fillId="2" borderId="13" xfId="0" applyFont="1" applyFill="1" applyBorder="1" applyAlignment="1">
      <alignment horizontal="left"/>
    </xf>
    <xf numFmtId="0" fontId="0" fillId="0" borderId="4" xfId="0" applyBorder="1"/>
    <xf numFmtId="0" fontId="0" fillId="0" borderId="12" xfId="0" applyBorder="1"/>
    <xf numFmtId="0" fontId="0" fillId="0" borderId="11" xfId="0" applyBorder="1"/>
    <xf numFmtId="0" fontId="0" fillId="0" borderId="21" xfId="0" applyBorder="1"/>
    <xf numFmtId="0" fontId="0" fillId="0" borderId="1" xfId="0" applyBorder="1" applyAlignment="1">
      <alignment horizontal="right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left"/>
    </xf>
    <xf numFmtId="0" fontId="2" fillId="2" borderId="2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C6"/>
  <sheetViews>
    <sheetView workbookViewId="0">
      <selection activeCell="D10" sqref="D10"/>
    </sheetView>
  </sheetViews>
  <sheetFormatPr defaultRowHeight="15"/>
  <cols>
    <col min="3" max="3" width="52.28515625" bestFit="1" customWidth="1"/>
  </cols>
  <sheetData>
    <row r="3" spans="2:3">
      <c r="B3" s="45" t="s">
        <v>23</v>
      </c>
      <c r="C3" s="44" t="s">
        <v>278</v>
      </c>
    </row>
    <row r="4" spans="2:3">
      <c r="B4" s="45" t="s">
        <v>24</v>
      </c>
      <c r="C4" s="44" t="s">
        <v>281</v>
      </c>
    </row>
    <row r="5" spans="2:3" ht="15.75" thickBot="1">
      <c r="B5" s="46" t="s">
        <v>25</v>
      </c>
      <c r="C5" s="48" t="s">
        <v>282</v>
      </c>
    </row>
    <row r="6" spans="2:3">
      <c r="B6" s="47" t="s">
        <v>279</v>
      </c>
      <c r="C6" s="49" t="s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H7" sqref="H7"/>
    </sheetView>
  </sheetViews>
  <sheetFormatPr defaultRowHeight="15"/>
  <cols>
    <col min="2" max="2" width="28.5703125" bestFit="1" customWidth="1"/>
    <col min="3" max="5" width="10.85546875" bestFit="1" customWidth="1"/>
    <col min="8" max="8" width="64.140625" bestFit="1" customWidth="1"/>
  </cols>
  <sheetData>
    <row r="1" spans="2:9">
      <c r="F1" s="25"/>
      <c r="I1" s="56"/>
    </row>
    <row r="2" spans="2:9" ht="15.75" thickBot="1">
      <c r="F2" s="25"/>
      <c r="I2" s="56"/>
    </row>
    <row r="3" spans="2:9" ht="15.75" thickBot="1">
      <c r="B3" s="54" t="s">
        <v>40</v>
      </c>
      <c r="C3" s="53" t="s">
        <v>23</v>
      </c>
      <c r="D3" s="2" t="s">
        <v>24</v>
      </c>
      <c r="E3" s="51" t="s">
        <v>25</v>
      </c>
      <c r="F3" s="25"/>
      <c r="H3" s="70" t="s">
        <v>283</v>
      </c>
      <c r="I3" s="56"/>
    </row>
    <row r="4" spans="2:9">
      <c r="B4" s="16" t="s">
        <v>0</v>
      </c>
      <c r="C4" s="50">
        <v>225</v>
      </c>
      <c r="D4" s="50">
        <v>225</v>
      </c>
      <c r="E4" s="50">
        <v>225</v>
      </c>
      <c r="F4" s="25"/>
      <c r="H4" s="59" t="str">
        <f>"\textbf{"&amp;B4&amp;"}"&amp;" &amp; "&amp;"{"&amp;C4&amp;"}"&amp;" &amp; "&amp;"{"&amp;E4&amp;"}"&amp;"\\"</f>
        <v>\textbf{Nodes} &amp; {225} &amp; {225}\\</v>
      </c>
      <c r="I4" s="56"/>
    </row>
    <row r="5" spans="2:9">
      <c r="B5" s="16" t="s">
        <v>1</v>
      </c>
      <c r="C5" s="5">
        <v>5192</v>
      </c>
      <c r="D5" s="5">
        <v>5192</v>
      </c>
      <c r="E5" s="5">
        <v>5192</v>
      </c>
      <c r="F5" s="25"/>
      <c r="H5" s="59" t="str">
        <f t="shared" ref="H5:H22" si="0">"\textbf{"&amp;B5&amp;"}"&amp;" &amp; "&amp;"{"&amp;C5&amp;"}"&amp;" &amp; "&amp;"{"&amp;E5&amp;"}"&amp;"\\"</f>
        <v>\textbf{Edges} &amp; {5192} &amp; {5192}\\</v>
      </c>
      <c r="I5" s="56"/>
    </row>
    <row r="6" spans="2:9">
      <c r="B6" s="16" t="s">
        <v>2</v>
      </c>
      <c r="C6" s="8" t="s">
        <v>19</v>
      </c>
      <c r="D6" s="8" t="s">
        <v>19</v>
      </c>
      <c r="E6" s="8" t="s">
        <v>19</v>
      </c>
      <c r="F6" s="25"/>
      <c r="H6" s="59" t="str">
        <f t="shared" si="0"/>
        <v>\textbf{Type} &amp; {Undirected} &amp; {Undirected}\\</v>
      </c>
      <c r="I6" s="56"/>
    </row>
    <row r="7" spans="2:9">
      <c r="B7" s="16" t="s">
        <v>3</v>
      </c>
      <c r="C7" s="8" t="s">
        <v>20</v>
      </c>
      <c r="D7" s="8" t="s">
        <v>21</v>
      </c>
      <c r="E7" s="8" t="s">
        <v>21</v>
      </c>
      <c r="F7" s="25"/>
      <c r="H7" s="59" t="str">
        <f t="shared" si="0"/>
        <v>\textbf{Weighted} &amp; {No} &amp; {Yes}\\</v>
      </c>
      <c r="I7" s="56"/>
    </row>
    <row r="8" spans="2:9">
      <c r="B8" s="16" t="s">
        <v>4</v>
      </c>
      <c r="C8" s="8" t="s">
        <v>21</v>
      </c>
      <c r="D8" s="8" t="s">
        <v>21</v>
      </c>
      <c r="E8" s="8" t="s">
        <v>21</v>
      </c>
      <c r="F8" s="25"/>
      <c r="H8" s="59" t="str">
        <f t="shared" si="0"/>
        <v>\textbf{Connected} &amp; {Yes} &amp; {Yes}\\</v>
      </c>
      <c r="I8" s="56"/>
    </row>
    <row r="9" spans="2:9">
      <c r="B9" s="16" t="s">
        <v>5</v>
      </c>
      <c r="C9" s="4">
        <v>46.151000000000003</v>
      </c>
      <c r="D9" s="4">
        <v>46.151000000000003</v>
      </c>
      <c r="E9" s="4">
        <v>46.151000000000003</v>
      </c>
      <c r="F9" s="25"/>
      <c r="H9" s="59" t="str">
        <f t="shared" si="0"/>
        <v>\textbf{Average Degree} &amp; {46.151} &amp; {46.151}\\</v>
      </c>
      <c r="I9" s="56"/>
    </row>
    <row r="10" spans="2:9">
      <c r="B10" s="16" t="s">
        <v>6</v>
      </c>
      <c r="C10" s="12" t="s">
        <v>22</v>
      </c>
      <c r="D10" s="4">
        <v>352.56</v>
      </c>
      <c r="E10" s="10">
        <v>52.436</v>
      </c>
      <c r="F10" s="25"/>
      <c r="H10" s="59" t="str">
        <f t="shared" si="0"/>
        <v>\textbf{Average Weighted Degree} &amp; {-} &amp; {52.436}\\</v>
      </c>
      <c r="I10" s="56"/>
    </row>
    <row r="11" spans="2:9">
      <c r="B11" s="16" t="s">
        <v>7</v>
      </c>
      <c r="C11" s="3">
        <v>4</v>
      </c>
      <c r="D11" s="3">
        <v>12</v>
      </c>
      <c r="E11" s="11">
        <v>4</v>
      </c>
      <c r="F11" s="25"/>
      <c r="H11" s="59" t="str">
        <f t="shared" si="0"/>
        <v>\textbf{Diameter} &amp; {4} &amp; {4}\\</v>
      </c>
      <c r="I11" s="56"/>
    </row>
    <row r="12" spans="2:9">
      <c r="B12" s="16" t="s">
        <v>8</v>
      </c>
      <c r="C12" s="3">
        <v>2</v>
      </c>
      <c r="D12" s="3">
        <v>2</v>
      </c>
      <c r="E12" s="3">
        <v>2</v>
      </c>
      <c r="F12" s="25"/>
      <c r="H12" s="59" t="str">
        <f t="shared" si="0"/>
        <v>\textbf{Radius} &amp; {2} &amp; {2}\\</v>
      </c>
      <c r="I12" s="56"/>
    </row>
    <row r="13" spans="2:9">
      <c r="B13" s="16" t="s">
        <v>9</v>
      </c>
      <c r="C13" s="4">
        <v>0.20599999999999999</v>
      </c>
      <c r="D13" s="4">
        <v>0.20599999999999999</v>
      </c>
      <c r="E13" s="4">
        <v>0.20599999999999999</v>
      </c>
      <c r="F13" s="25"/>
      <c r="H13" s="59" t="str">
        <f t="shared" si="0"/>
        <v>\textbf{Density} &amp; {0.206} &amp; {0.206}\\</v>
      </c>
      <c r="I13" s="56"/>
    </row>
    <row r="14" spans="2:9">
      <c r="B14" s="16" t="s">
        <v>10</v>
      </c>
      <c r="C14" s="4">
        <v>0.20399999999999999</v>
      </c>
      <c r="D14" s="4">
        <v>0.379</v>
      </c>
      <c r="E14" s="10">
        <v>0.23400000000000001</v>
      </c>
      <c r="F14" s="25"/>
      <c r="H14" s="59" t="str">
        <f t="shared" si="0"/>
        <v>\textbf{Modularity} &amp; {0.204} &amp; {0.234}\\</v>
      </c>
      <c r="I14" s="56"/>
    </row>
    <row r="15" spans="2:9">
      <c r="B15" s="16" t="s">
        <v>11</v>
      </c>
      <c r="C15" s="5">
        <v>4</v>
      </c>
      <c r="D15" s="5">
        <v>7</v>
      </c>
      <c r="E15" s="13">
        <v>4</v>
      </c>
      <c r="F15" s="25"/>
      <c r="H15" s="59" t="str">
        <f t="shared" si="0"/>
        <v>\textbf{Communities} &amp; {4} &amp; {4}\\</v>
      </c>
      <c r="I15" s="56"/>
    </row>
    <row r="16" spans="2:9">
      <c r="B16" s="16" t="s">
        <v>12</v>
      </c>
      <c r="C16" s="5">
        <v>1</v>
      </c>
      <c r="D16" s="5">
        <v>1</v>
      </c>
      <c r="E16" s="13">
        <v>1</v>
      </c>
      <c r="F16" s="25"/>
      <c r="H16" s="59" t="str">
        <f t="shared" si="0"/>
        <v>\textbf{Weak Components} &amp; {1} &amp; {1}\\</v>
      </c>
      <c r="I16" s="56"/>
    </row>
    <row r="17" spans="1:9">
      <c r="B17" s="16" t="s">
        <v>13</v>
      </c>
      <c r="C17" s="4">
        <v>0.53100000000000003</v>
      </c>
      <c r="D17" s="4">
        <v>0.40899999999999997</v>
      </c>
      <c r="E17" s="10">
        <v>0.52200000000000002</v>
      </c>
      <c r="F17" s="25"/>
      <c r="H17" s="59" t="str">
        <f t="shared" si="0"/>
        <v>\textbf{Node Closeness} &amp; {0.531} &amp; {0.522}\\</v>
      </c>
      <c r="I17" s="56"/>
    </row>
    <row r="18" spans="1:9">
      <c r="B18" s="16" t="s">
        <v>14</v>
      </c>
      <c r="C18" s="4">
        <v>103.59099999999999</v>
      </c>
      <c r="D18" s="4">
        <v>143.446</v>
      </c>
      <c r="E18" s="10">
        <v>106.68600000000001</v>
      </c>
      <c r="F18" s="25"/>
      <c r="H18" s="59" t="str">
        <f t="shared" si="0"/>
        <v>\textbf{Node Betweenness} &amp; {103.591} &amp; {106.686}\\</v>
      </c>
      <c r="I18" s="56"/>
    </row>
    <row r="19" spans="1:9" ht="15.75" thickBot="1">
      <c r="B19" s="18" t="s">
        <v>15</v>
      </c>
      <c r="C19" s="6">
        <v>9.343</v>
      </c>
      <c r="D19" s="6">
        <v>11.07</v>
      </c>
      <c r="E19" s="14">
        <v>9.4770000000000003</v>
      </c>
      <c r="F19" s="25"/>
      <c r="H19" s="59" t="str">
        <f t="shared" si="0"/>
        <v>\textbf{Edge Betweenness} &amp; {9.343} &amp; {9.477}\\</v>
      </c>
      <c r="I19" s="56"/>
    </row>
    <row r="20" spans="1:9">
      <c r="B20" s="52" t="s">
        <v>16</v>
      </c>
      <c r="C20" s="7">
        <v>0.71499999999999997</v>
      </c>
      <c r="D20" s="7">
        <v>0.71499999999999997</v>
      </c>
      <c r="E20" s="7">
        <v>0.71499999999999997</v>
      </c>
      <c r="F20" s="25"/>
      <c r="H20" s="59" t="str">
        <f t="shared" si="0"/>
        <v>\textbf{Average Clustering Coefficient} &amp; {0.715} &amp; {0.715}\\</v>
      </c>
      <c r="I20" s="56"/>
    </row>
    <row r="21" spans="1:9" ht="15.75" thickBot="1">
      <c r="B21" s="18" t="s">
        <v>17</v>
      </c>
      <c r="C21" s="6">
        <v>0.36299999999999999</v>
      </c>
      <c r="D21" s="6">
        <v>0.13600000000000001</v>
      </c>
      <c r="E21" s="14">
        <v>0.28899999999999998</v>
      </c>
      <c r="F21" s="25"/>
      <c r="H21" s="59" t="str">
        <f t="shared" si="0"/>
        <v>\textbf{Eigenvector Centrality} &amp; {0.363} &amp; {0.289}\\</v>
      </c>
      <c r="I21" s="56"/>
    </row>
    <row r="22" spans="1:9">
      <c r="B22" s="52" t="s">
        <v>18</v>
      </c>
      <c r="C22" s="7">
        <v>1.925</v>
      </c>
      <c r="D22" s="7">
        <v>1.925</v>
      </c>
      <c r="E22" s="15">
        <v>1.925</v>
      </c>
      <c r="F22" s="25"/>
      <c r="H22" s="59" t="str">
        <f t="shared" si="0"/>
        <v>\textbf{Average Path Length} &amp; {1.925} &amp; {1.925}\\</v>
      </c>
      <c r="I22" s="56"/>
    </row>
    <row r="23" spans="1:9">
      <c r="B23" s="31"/>
      <c r="C23" s="36"/>
      <c r="D23" s="36"/>
      <c r="E23" s="37"/>
      <c r="F23" s="25"/>
      <c r="I23" s="56"/>
    </row>
    <row r="24" spans="1:9" ht="15.75" thickBot="1">
      <c r="A24" s="9"/>
      <c r="B24" s="9"/>
      <c r="C24" s="9"/>
      <c r="D24" s="9"/>
      <c r="E24" s="9"/>
      <c r="F24" s="26"/>
      <c r="G24" s="58"/>
      <c r="H24" s="55"/>
      <c r="I24" s="57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9"/>
  <sheetViews>
    <sheetView topLeftCell="C1" workbookViewId="0">
      <selection activeCell="K3" sqref="K3"/>
    </sheetView>
  </sheetViews>
  <sheetFormatPr defaultRowHeight="15"/>
  <cols>
    <col min="2" max="2" width="19" bestFit="1" customWidth="1"/>
    <col min="3" max="3" width="10.42578125" bestFit="1" customWidth="1"/>
    <col min="4" max="4" width="10.42578125" customWidth="1"/>
    <col min="11" max="11" width="74.140625" bestFit="1" customWidth="1"/>
  </cols>
  <sheetData>
    <row r="1" spans="1:12">
      <c r="I1" s="25"/>
      <c r="L1" s="56"/>
    </row>
    <row r="2" spans="1:12" ht="15.75" thickBot="1">
      <c r="I2" s="25"/>
      <c r="L2" s="56"/>
    </row>
    <row r="3" spans="1:12" ht="15.75" thickBot="1">
      <c r="B3" s="54" t="s">
        <v>40</v>
      </c>
      <c r="C3" s="60" t="s">
        <v>23</v>
      </c>
      <c r="D3" s="61"/>
      <c r="E3" s="61" t="s">
        <v>24</v>
      </c>
      <c r="F3" s="61"/>
      <c r="G3" s="61" t="s">
        <v>25</v>
      </c>
      <c r="H3" s="61"/>
      <c r="I3" s="25"/>
      <c r="K3" s="70" t="s">
        <v>283</v>
      </c>
      <c r="L3" s="56"/>
    </row>
    <row r="4" spans="1:12">
      <c r="B4" s="52" t="s">
        <v>26</v>
      </c>
      <c r="C4" s="50">
        <v>2</v>
      </c>
      <c r="D4" s="7">
        <v>1E-3</v>
      </c>
      <c r="E4" s="50">
        <v>8</v>
      </c>
      <c r="F4" s="7">
        <v>0.38100000000000001</v>
      </c>
      <c r="G4" s="50">
        <v>2</v>
      </c>
      <c r="H4" s="7">
        <v>1E-3</v>
      </c>
      <c r="I4" s="25"/>
      <c r="K4" s="59" t="str">
        <f>"\textbf"&amp;"{"&amp;B4&amp;"}"&amp;" &amp; "&amp;"{"&amp;C4&amp;"}"&amp;" &amp; "&amp;"{"&amp;D4&amp;"}"&amp;" &amp; "&amp;"{"&amp;G4&amp;"}"&amp;" &amp; "&amp;"{"&amp;H4&amp;"}"&amp;"\\"</f>
        <v>\textbf{Infomap} &amp; {2} &amp; {0.001} &amp; {2} &amp; {0.001}\\</v>
      </c>
      <c r="L4" s="56"/>
    </row>
    <row r="5" spans="1:12">
      <c r="B5" s="16" t="s">
        <v>27</v>
      </c>
      <c r="C5" s="5">
        <v>5</v>
      </c>
      <c r="D5" s="4">
        <v>0.20599999999999999</v>
      </c>
      <c r="E5" s="5">
        <v>7</v>
      </c>
      <c r="F5" s="4">
        <v>0.39500000000000002</v>
      </c>
      <c r="G5" s="5">
        <v>5</v>
      </c>
      <c r="H5" s="4">
        <v>0.23899999999999999</v>
      </c>
      <c r="I5" s="25"/>
      <c r="K5" s="59" t="str">
        <f t="shared" ref="K5:K11" si="0">"\textbf"&amp;"{"&amp;B5&amp;"}"&amp;" &amp; "&amp;"{"&amp;C5&amp;"}"&amp;" &amp; "&amp;"{"&amp;D5&amp;"}"&amp;" &amp; "&amp;"{"&amp;G5&amp;"}"&amp;" &amp; "&amp;"{"&amp;H5&amp;"}"&amp;"\\"</f>
        <v>\textbf{Spinglass} &amp; {5} &amp; {0.206} &amp; {5} &amp; {0.239}\\</v>
      </c>
      <c r="L5" s="56"/>
    </row>
    <row r="6" spans="1:12">
      <c r="B6" s="16" t="s">
        <v>28</v>
      </c>
      <c r="C6" s="5">
        <v>4</v>
      </c>
      <c r="D6" s="4">
        <v>0.20399999999999999</v>
      </c>
      <c r="E6" s="5">
        <v>7</v>
      </c>
      <c r="F6" s="4">
        <v>0.379</v>
      </c>
      <c r="G6" s="5">
        <v>4</v>
      </c>
      <c r="H6" s="4">
        <v>0.23400000000000001</v>
      </c>
      <c r="I6" s="25"/>
      <c r="K6" s="59" t="str">
        <f t="shared" si="0"/>
        <v>\textbf{Louvain} &amp; {4} &amp; {0.204} &amp; {4} &amp; {0.234}\\</v>
      </c>
      <c r="L6" s="56"/>
    </row>
    <row r="7" spans="1:12">
      <c r="B7" s="16" t="s">
        <v>29</v>
      </c>
      <c r="C7" s="5">
        <v>1</v>
      </c>
      <c r="D7" s="4">
        <v>0</v>
      </c>
      <c r="E7" s="5">
        <v>3</v>
      </c>
      <c r="F7" s="4">
        <v>0.27500000000000002</v>
      </c>
      <c r="G7" s="5">
        <v>1</v>
      </c>
      <c r="H7" s="4">
        <v>0</v>
      </c>
      <c r="I7" s="25"/>
      <c r="K7" s="59" t="str">
        <f t="shared" si="0"/>
        <v>\textbf{Label Propagation} &amp; {1} &amp; {0} &amp; {1} &amp; {0}\\</v>
      </c>
      <c r="L7" s="56"/>
    </row>
    <row r="8" spans="1:12">
      <c r="B8" s="16" t="s">
        <v>30</v>
      </c>
      <c r="C8" s="5">
        <v>3</v>
      </c>
      <c r="D8" s="4">
        <v>0.193</v>
      </c>
      <c r="E8" s="5">
        <v>4</v>
      </c>
      <c r="F8" s="4">
        <v>0.378</v>
      </c>
      <c r="G8" s="5">
        <v>2</v>
      </c>
      <c r="H8" s="4">
        <v>0.20200000000000001</v>
      </c>
      <c r="I8" s="25"/>
      <c r="K8" s="59" t="str">
        <f t="shared" si="0"/>
        <v>\textbf{Leading Eigenvector} &amp; {3} &amp; {0.193} &amp; {2} &amp; {0.202}\\</v>
      </c>
      <c r="L8" s="56"/>
    </row>
    <row r="9" spans="1:12">
      <c r="B9" s="16" t="s">
        <v>31</v>
      </c>
      <c r="C9" s="5">
        <v>13</v>
      </c>
      <c r="D9" s="4">
        <v>0.151</v>
      </c>
      <c r="E9" s="5">
        <v>16</v>
      </c>
      <c r="F9" s="4">
        <v>0.35699999999999998</v>
      </c>
      <c r="G9" s="5">
        <v>15</v>
      </c>
      <c r="H9" s="4">
        <v>0.186</v>
      </c>
      <c r="I9" s="25"/>
      <c r="K9" s="59" t="str">
        <f t="shared" si="0"/>
        <v>\textbf{Walktrap} &amp; {13} &amp; {0.151} &amp; {15} &amp; {0.186}\\</v>
      </c>
      <c r="L9" s="56"/>
    </row>
    <row r="10" spans="1:12">
      <c r="B10" s="16" t="s">
        <v>32</v>
      </c>
      <c r="C10" s="5">
        <v>3</v>
      </c>
      <c r="D10" s="4">
        <v>0.184</v>
      </c>
      <c r="E10" s="5">
        <v>5</v>
      </c>
      <c r="F10" s="4">
        <v>0.39300000000000002</v>
      </c>
      <c r="G10" s="5">
        <v>3</v>
      </c>
      <c r="H10" s="4">
        <v>0.218</v>
      </c>
      <c r="I10" s="25"/>
      <c r="K10" s="59" t="str">
        <f t="shared" si="0"/>
        <v>\textbf{Fast Greedy} &amp; {3} &amp; {0.184} &amp; {3} &amp; {0.218}\\</v>
      </c>
      <c r="L10" s="56"/>
    </row>
    <row r="11" spans="1:12">
      <c r="B11" s="16" t="s">
        <v>15</v>
      </c>
      <c r="C11" s="5">
        <v>174</v>
      </c>
      <c r="D11" s="4">
        <v>2.4E-2</v>
      </c>
      <c r="E11" s="5">
        <v>100</v>
      </c>
      <c r="F11" s="4">
        <v>1.4999999999999999E-2</v>
      </c>
      <c r="G11" s="5">
        <v>176</v>
      </c>
      <c r="H11" s="4">
        <v>2.4E-2</v>
      </c>
      <c r="I11" s="25"/>
      <c r="K11" s="59" t="str">
        <f t="shared" si="0"/>
        <v>\textbf{Edge Betweenness} &amp; {174} &amp; {0.024} &amp; {176} &amp; {0.024}\\</v>
      </c>
      <c r="L11" s="56"/>
    </row>
    <row r="12" spans="1:12">
      <c r="B12" s="31"/>
      <c r="C12" s="35"/>
      <c r="D12" s="36"/>
      <c r="E12" s="35"/>
      <c r="F12" s="36"/>
      <c r="G12" s="35"/>
      <c r="H12" s="36"/>
      <c r="I12" s="25"/>
      <c r="L12" s="56"/>
    </row>
    <row r="13" spans="1:12" ht="15.75" thickBot="1">
      <c r="A13" s="9"/>
      <c r="B13" s="38"/>
      <c r="C13" s="39"/>
      <c r="D13" s="40"/>
      <c r="E13" s="39"/>
      <c r="F13" s="40"/>
      <c r="G13" s="39"/>
      <c r="H13" s="40"/>
      <c r="I13" s="26"/>
      <c r="J13" s="58"/>
      <c r="K13" s="55"/>
      <c r="L13" s="57"/>
    </row>
    <row r="14" spans="1:12">
      <c r="A14" s="28"/>
      <c r="B14" s="31"/>
      <c r="C14" s="35"/>
      <c r="D14" s="36"/>
      <c r="E14" s="35"/>
      <c r="F14" s="36"/>
      <c r="G14" s="35"/>
      <c r="H14" s="36"/>
      <c r="I14" s="34"/>
      <c r="J14" s="28"/>
    </row>
    <row r="39" spans="1:10">
      <c r="A39" s="28"/>
      <c r="B39" s="28"/>
      <c r="C39" s="28"/>
      <c r="D39" s="28"/>
      <c r="E39" s="28"/>
      <c r="F39" s="28"/>
      <c r="G39" s="28"/>
      <c r="H39" s="28"/>
      <c r="I39" s="28"/>
      <c r="J39" s="28"/>
    </row>
  </sheetData>
  <mergeCells count="3">
    <mergeCell ref="C3:D3"/>
    <mergeCell ref="E3:F3"/>
    <mergeCell ref="G3:H3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0"/>
  <sheetViews>
    <sheetView topLeftCell="C1" workbookViewId="0">
      <selection activeCell="M8" sqref="M8"/>
    </sheetView>
  </sheetViews>
  <sheetFormatPr defaultRowHeight="15"/>
  <cols>
    <col min="2" max="2" width="19" bestFit="1" customWidth="1"/>
    <col min="3" max="3" width="11.5703125" bestFit="1" customWidth="1"/>
    <col min="13" max="13" width="52.7109375" bestFit="1" customWidth="1"/>
  </cols>
  <sheetData>
    <row r="1" spans="2:14">
      <c r="K1" s="25"/>
      <c r="L1" s="28"/>
      <c r="M1" s="28"/>
      <c r="N1" s="56"/>
    </row>
    <row r="2" spans="2:14" ht="15.75" thickBot="1">
      <c r="K2" s="25"/>
      <c r="L2" s="28"/>
      <c r="M2" s="28"/>
      <c r="N2" s="56"/>
    </row>
    <row r="3" spans="2:14" ht="15.75" thickBot="1">
      <c r="B3" s="54" t="s">
        <v>40</v>
      </c>
      <c r="C3" s="60" t="s">
        <v>23</v>
      </c>
      <c r="D3" s="61"/>
      <c r="E3" s="61" t="s">
        <v>24</v>
      </c>
      <c r="F3" s="61"/>
      <c r="G3" s="61" t="s">
        <v>25</v>
      </c>
      <c r="H3" s="61"/>
      <c r="I3" s="28"/>
      <c r="J3" s="28"/>
      <c r="K3" s="25"/>
      <c r="N3" s="56"/>
    </row>
    <row r="4" spans="2:14">
      <c r="B4" s="52" t="s">
        <v>27</v>
      </c>
      <c r="C4" s="50">
        <v>5</v>
      </c>
      <c r="D4" s="7">
        <v>0.20599999999999999</v>
      </c>
      <c r="E4" s="50">
        <v>7</v>
      </c>
      <c r="F4" s="7">
        <v>0.39500000000000002</v>
      </c>
      <c r="G4" s="50">
        <v>5</v>
      </c>
      <c r="H4" s="7">
        <v>0.23899999999999999</v>
      </c>
      <c r="I4" s="28"/>
      <c r="J4" s="28"/>
      <c r="K4" s="25"/>
      <c r="N4" s="56"/>
    </row>
    <row r="5" spans="2:14">
      <c r="B5" s="16" t="s">
        <v>28</v>
      </c>
      <c r="C5" s="5">
        <v>4</v>
      </c>
      <c r="D5" s="4">
        <v>0.20399999999999999</v>
      </c>
      <c r="E5" s="5">
        <v>7</v>
      </c>
      <c r="F5" s="4">
        <v>0.379</v>
      </c>
      <c r="G5" s="5">
        <v>4</v>
      </c>
      <c r="H5" s="4">
        <v>0.23400000000000001</v>
      </c>
      <c r="I5" s="28"/>
      <c r="J5" s="28"/>
      <c r="K5" s="25"/>
      <c r="N5" s="56"/>
    </row>
    <row r="6" spans="2:14">
      <c r="B6" s="16" t="s">
        <v>32</v>
      </c>
      <c r="C6" s="5">
        <v>3</v>
      </c>
      <c r="D6" s="4">
        <v>0.184</v>
      </c>
      <c r="E6" s="5">
        <v>5</v>
      </c>
      <c r="F6" s="4">
        <v>0.39300000000000002</v>
      </c>
      <c r="G6" s="5">
        <v>3</v>
      </c>
      <c r="H6" s="4">
        <v>0.218</v>
      </c>
      <c r="I6" s="28"/>
      <c r="J6" s="28"/>
      <c r="K6" s="25"/>
      <c r="N6" s="56"/>
    </row>
    <row r="7" spans="2:14" ht="15.75" thickBot="1">
      <c r="K7" s="25"/>
      <c r="L7" s="28"/>
      <c r="M7" s="28"/>
      <c r="N7" s="56"/>
    </row>
    <row r="8" spans="2:14" ht="15.75" thickBot="1">
      <c r="B8" s="67" t="s">
        <v>40</v>
      </c>
      <c r="C8" s="68"/>
      <c r="D8" s="53" t="s">
        <v>33</v>
      </c>
      <c r="E8" s="2" t="s">
        <v>34</v>
      </c>
      <c r="F8" s="2" t="s">
        <v>35</v>
      </c>
      <c r="G8" s="2" t="s">
        <v>36</v>
      </c>
      <c r="H8" s="2" t="s">
        <v>37</v>
      </c>
      <c r="I8" s="51" t="s">
        <v>38</v>
      </c>
      <c r="J8" s="51" t="s">
        <v>39</v>
      </c>
      <c r="K8" s="25"/>
      <c r="L8" s="28"/>
      <c r="M8" s="70" t="s">
        <v>283</v>
      </c>
      <c r="N8" s="56"/>
    </row>
    <row r="9" spans="2:14">
      <c r="B9" s="65" t="s">
        <v>23</v>
      </c>
      <c r="C9" s="52" t="s">
        <v>27</v>
      </c>
      <c r="D9" s="23">
        <v>42</v>
      </c>
      <c r="E9" s="23">
        <v>1</v>
      </c>
      <c r="F9" s="23">
        <v>60</v>
      </c>
      <c r="G9" s="23">
        <v>88</v>
      </c>
      <c r="H9" s="23">
        <v>34</v>
      </c>
      <c r="I9" s="24" t="s">
        <v>22</v>
      </c>
      <c r="J9" s="24" t="s">
        <v>22</v>
      </c>
      <c r="K9" s="25"/>
      <c r="L9" s="28"/>
      <c r="M9" s="59" t="str">
        <f>"&amp; "&amp;"\textbf{"&amp;C9&amp;"}"&amp;" &amp; "&amp;"{"&amp;D9&amp;"}"&amp;" &amp; "&amp;"{"&amp;E9&amp;"}"&amp;" &amp; "&amp;"{"&amp;F9&amp;"}"&amp;" &amp; "&amp;"{"&amp;G9&amp;"}"&amp;" &amp; "&amp;"{"&amp;H9&amp;"}"&amp;"\\"</f>
        <v>&amp; \textbf{Spinglass} &amp; {42} &amp; {1} &amp; {60} &amp; {88} &amp; {34}\\</v>
      </c>
      <c r="N9" s="56"/>
    </row>
    <row r="10" spans="2:14">
      <c r="B10" s="65"/>
      <c r="C10" s="16" t="s">
        <v>28</v>
      </c>
      <c r="D10" s="13">
        <v>40</v>
      </c>
      <c r="E10" s="13">
        <v>34</v>
      </c>
      <c r="F10" s="13">
        <v>59</v>
      </c>
      <c r="G10" s="13">
        <v>92</v>
      </c>
      <c r="H10" s="20" t="s">
        <v>22</v>
      </c>
      <c r="I10" s="20" t="s">
        <v>22</v>
      </c>
      <c r="J10" s="20" t="s">
        <v>22</v>
      </c>
      <c r="K10" s="25"/>
      <c r="L10" s="28"/>
      <c r="M10" s="59" t="str">
        <f t="shared" ref="M10:M17" si="0">"&amp; "&amp;"\textbf{"&amp;C10&amp;"}"&amp;" &amp; "&amp;"{"&amp;D10&amp;"}"&amp;" &amp; "&amp;"{"&amp;E10&amp;"}"&amp;" &amp; "&amp;"{"&amp;F10&amp;"}"&amp;" &amp; "&amp;"{"&amp;G10&amp;"}"&amp;" &amp; "&amp;"{"&amp;H10&amp;"}"&amp;"\\"</f>
        <v>&amp; \textbf{Louvain} &amp; {40} &amp; {34} &amp; {59} &amp; {92} &amp; {-}\\</v>
      </c>
      <c r="N10" s="56"/>
    </row>
    <row r="11" spans="2:14" ht="15.75" thickBot="1">
      <c r="B11" s="66"/>
      <c r="C11" s="18" t="s">
        <v>32</v>
      </c>
      <c r="D11" s="21">
        <v>112</v>
      </c>
      <c r="E11" s="21">
        <v>12</v>
      </c>
      <c r="F11" s="21">
        <v>101</v>
      </c>
      <c r="G11" s="22" t="s">
        <v>22</v>
      </c>
      <c r="H11" s="22" t="s">
        <v>22</v>
      </c>
      <c r="I11" s="22" t="s">
        <v>22</v>
      </c>
      <c r="J11" s="22" t="s">
        <v>22</v>
      </c>
      <c r="K11" s="25"/>
      <c r="L11" s="28"/>
      <c r="M11" s="59" t="str">
        <f t="shared" si="0"/>
        <v>&amp; \textbf{Fast Greedy} &amp; {112} &amp; {12} &amp; {101} &amp; {-} &amp; {-}\\</v>
      </c>
      <c r="N11" s="56"/>
    </row>
    <row r="12" spans="2:14">
      <c r="B12" s="64" t="s">
        <v>24</v>
      </c>
      <c r="C12" s="19" t="s">
        <v>27</v>
      </c>
      <c r="D12" s="23">
        <v>66</v>
      </c>
      <c r="E12" s="23">
        <v>30</v>
      </c>
      <c r="F12" s="23">
        <v>68</v>
      </c>
      <c r="G12" s="23">
        <v>17</v>
      </c>
      <c r="H12" s="23">
        <v>1</v>
      </c>
      <c r="I12" s="23">
        <v>35</v>
      </c>
      <c r="J12" s="23">
        <v>8</v>
      </c>
      <c r="K12" s="25"/>
      <c r="L12" s="28"/>
      <c r="M12" s="59" t="str">
        <f t="shared" si="0"/>
        <v>&amp; \textbf{Spinglass} &amp; {66} &amp; {30} &amp; {68} &amp; {17} &amp; {1}\\</v>
      </c>
      <c r="N12" s="56"/>
    </row>
    <row r="13" spans="2:14">
      <c r="B13" s="65"/>
      <c r="C13" s="16" t="s">
        <v>28</v>
      </c>
      <c r="D13" s="13">
        <v>16</v>
      </c>
      <c r="E13" s="13">
        <v>59</v>
      </c>
      <c r="F13" s="13">
        <v>17</v>
      </c>
      <c r="G13" s="13">
        <v>56</v>
      </c>
      <c r="H13" s="13">
        <v>24</v>
      </c>
      <c r="I13" s="13">
        <v>18</v>
      </c>
      <c r="J13" s="13">
        <v>35</v>
      </c>
      <c r="K13" s="25"/>
      <c r="L13" s="28"/>
      <c r="M13" s="59" t="str">
        <f t="shared" si="0"/>
        <v>&amp; \textbf{Louvain} &amp; {16} &amp; {59} &amp; {17} &amp; {56} &amp; {24}\\</v>
      </c>
      <c r="N13" s="56"/>
    </row>
    <row r="14" spans="2:14" ht="15.75" thickBot="1">
      <c r="B14" s="66"/>
      <c r="C14" s="18" t="s">
        <v>32</v>
      </c>
      <c r="D14" s="21">
        <v>15</v>
      </c>
      <c r="E14" s="21">
        <v>87</v>
      </c>
      <c r="F14" s="21">
        <v>17</v>
      </c>
      <c r="G14" s="21">
        <v>67</v>
      </c>
      <c r="H14" s="21">
        <v>39</v>
      </c>
      <c r="I14" s="22" t="s">
        <v>22</v>
      </c>
      <c r="J14" s="22" t="s">
        <v>22</v>
      </c>
      <c r="K14" s="25"/>
      <c r="L14" s="28"/>
      <c r="M14" s="59" t="str">
        <f t="shared" si="0"/>
        <v>&amp; \textbf{Fast Greedy} &amp; {15} &amp; {87} &amp; {17} &amp; {67} &amp; {39}\\</v>
      </c>
      <c r="N14" s="56"/>
    </row>
    <row r="15" spans="2:14">
      <c r="B15" s="62" t="s">
        <v>25</v>
      </c>
      <c r="C15" s="19" t="s">
        <v>27</v>
      </c>
      <c r="D15" s="23">
        <v>1</v>
      </c>
      <c r="E15" s="23">
        <v>34</v>
      </c>
      <c r="F15" s="23">
        <v>46</v>
      </c>
      <c r="G15" s="23">
        <v>58</v>
      </c>
      <c r="H15" s="23">
        <v>86</v>
      </c>
      <c r="I15" s="24" t="s">
        <v>22</v>
      </c>
      <c r="J15" s="24" t="s">
        <v>22</v>
      </c>
      <c r="K15" s="25"/>
      <c r="L15" s="28"/>
      <c r="M15" s="59" t="str">
        <f t="shared" si="0"/>
        <v>&amp; \textbf{Spinglass} &amp; {1} &amp; {34} &amp; {46} &amp; {58} &amp; {86}\\</v>
      </c>
      <c r="N15" s="56"/>
    </row>
    <row r="16" spans="2:14">
      <c r="B16" s="63"/>
      <c r="C16" s="16" t="s">
        <v>28</v>
      </c>
      <c r="D16" s="13">
        <v>39</v>
      </c>
      <c r="E16" s="13">
        <v>62</v>
      </c>
      <c r="F16" s="13">
        <v>15</v>
      </c>
      <c r="G16" s="13">
        <v>109</v>
      </c>
      <c r="H16" s="20" t="s">
        <v>22</v>
      </c>
      <c r="I16" s="20" t="s">
        <v>22</v>
      </c>
      <c r="J16" s="20" t="s">
        <v>22</v>
      </c>
      <c r="K16" s="25"/>
      <c r="L16" s="28"/>
      <c r="M16" s="59" t="str">
        <f t="shared" si="0"/>
        <v>&amp; \textbf{Louvain} &amp; {39} &amp; {62} &amp; {15} &amp; {109} &amp; {-}\\</v>
      </c>
      <c r="N16" s="56"/>
    </row>
    <row r="17" spans="1:14">
      <c r="B17" s="63"/>
      <c r="C17" s="16" t="s">
        <v>32</v>
      </c>
      <c r="D17" s="13">
        <v>92</v>
      </c>
      <c r="E17" s="13">
        <v>40</v>
      </c>
      <c r="F17" s="13">
        <v>93</v>
      </c>
      <c r="G17" s="20" t="s">
        <v>22</v>
      </c>
      <c r="H17" s="20" t="s">
        <v>22</v>
      </c>
      <c r="I17" s="20" t="s">
        <v>22</v>
      </c>
      <c r="J17" s="20" t="s">
        <v>22</v>
      </c>
      <c r="K17" s="25"/>
      <c r="L17" s="28"/>
      <c r="M17" s="59" t="str">
        <f t="shared" si="0"/>
        <v>&amp; \textbf{Fast Greedy} &amp; {92} &amp; {40} &amp; {93} &amp; {-} &amp; {-}\\</v>
      </c>
      <c r="N17" s="56"/>
    </row>
    <row r="18" spans="1:14">
      <c r="B18" s="30"/>
      <c r="C18" s="31"/>
      <c r="D18" s="32"/>
      <c r="E18" s="32"/>
      <c r="F18" s="32"/>
      <c r="G18" s="32"/>
      <c r="H18" s="32"/>
      <c r="I18" s="33"/>
      <c r="J18" s="33"/>
      <c r="K18" s="25"/>
      <c r="L18" s="28"/>
      <c r="M18" s="28"/>
      <c r="N18" s="56"/>
    </row>
    <row r="19" spans="1:14" s="28" customFormat="1" ht="15.75" thickBot="1">
      <c r="A19" s="9"/>
      <c r="B19" s="9"/>
      <c r="C19" s="9"/>
      <c r="D19" s="9"/>
      <c r="E19" s="9"/>
      <c r="F19" s="9"/>
      <c r="G19" s="9"/>
      <c r="H19" s="9"/>
      <c r="I19" s="9"/>
      <c r="J19" s="9"/>
      <c r="K19" s="26"/>
      <c r="L19" s="58"/>
      <c r="M19" s="55"/>
      <c r="N19" s="57"/>
    </row>
    <row r="20" spans="1:14">
      <c r="L20" s="28"/>
      <c r="M20" s="28"/>
      <c r="N20" s="28"/>
    </row>
  </sheetData>
  <mergeCells count="7">
    <mergeCell ref="C3:D3"/>
    <mergeCell ref="E3:F3"/>
    <mergeCell ref="G3:H3"/>
    <mergeCell ref="B15:B17"/>
    <mergeCell ref="B12:B14"/>
    <mergeCell ref="B9:B11"/>
    <mergeCell ref="B8:C8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83"/>
  <sheetViews>
    <sheetView tabSelected="1" workbookViewId="0">
      <selection activeCell="B116" sqref="B116"/>
    </sheetView>
  </sheetViews>
  <sheetFormatPr defaultRowHeight="15"/>
  <cols>
    <col min="2" max="4" width="31.5703125" bestFit="1" customWidth="1"/>
    <col min="6" max="6" width="31.5703125" bestFit="1" customWidth="1"/>
    <col min="7" max="7" width="30.7109375" bestFit="1" customWidth="1"/>
    <col min="8" max="8" width="31.7109375" bestFit="1" customWidth="1"/>
    <col min="10" max="10" width="30.7109375" bestFit="1" customWidth="1"/>
    <col min="11" max="11" width="31.7109375" bestFit="1" customWidth="1"/>
    <col min="12" max="12" width="29.42578125" bestFit="1" customWidth="1"/>
    <col min="14" max="16" width="30.42578125" bestFit="1" customWidth="1"/>
    <col min="18" max="18" width="31.7109375" bestFit="1" customWidth="1"/>
    <col min="19" max="19" width="30.140625" bestFit="1" customWidth="1"/>
    <col min="20" max="20" width="31.7109375" bestFit="1" customWidth="1"/>
    <col min="22" max="23" width="30.28515625" bestFit="1" customWidth="1"/>
    <col min="24" max="24" width="30.7109375" bestFit="1" customWidth="1"/>
    <col min="26" max="26" width="27.140625" bestFit="1" customWidth="1"/>
    <col min="27" max="27" width="30.42578125" bestFit="1" customWidth="1"/>
    <col min="28" max="28" width="14.5703125" bestFit="1" customWidth="1"/>
  </cols>
  <sheetData>
    <row r="1" spans="2:29">
      <c r="AC1" s="25"/>
    </row>
    <row r="2" spans="2:29">
      <c r="AC2" s="25"/>
    </row>
    <row r="3" spans="2:29">
      <c r="B3" s="69" t="s">
        <v>265</v>
      </c>
      <c r="C3" s="69"/>
      <c r="D3" s="69"/>
      <c r="F3" s="69" t="s">
        <v>266</v>
      </c>
      <c r="G3" s="69"/>
      <c r="H3" s="69"/>
      <c r="J3" s="69" t="s">
        <v>267</v>
      </c>
      <c r="K3" s="69"/>
      <c r="L3" s="69"/>
      <c r="N3" s="69" t="s">
        <v>268</v>
      </c>
      <c r="O3" s="69"/>
      <c r="P3" s="69"/>
      <c r="R3" s="69" t="s">
        <v>269</v>
      </c>
      <c r="S3" s="69"/>
      <c r="T3" s="69"/>
      <c r="V3" s="69" t="s">
        <v>270</v>
      </c>
      <c r="W3" s="69"/>
      <c r="X3" s="69"/>
      <c r="Z3" s="69" t="s">
        <v>271</v>
      </c>
      <c r="AA3" s="69"/>
      <c r="AB3" s="69"/>
      <c r="AC3" s="25"/>
    </row>
    <row r="4" spans="2:29">
      <c r="B4" s="41" t="str">
        <f>"Spinglass "&amp;"("&amp;COUNTA(B5:B70)&amp;")"</f>
        <v>Spinglass (66)</v>
      </c>
      <c r="C4" s="41" t="str">
        <f>"Louvain "&amp;"("&amp;COUNTA(C5:C63)&amp;")"</f>
        <v>Louvain (59)</v>
      </c>
      <c r="D4" s="41" t="str">
        <f>"Fast Greedy "&amp;"("&amp;COUNTA(D5:D71)&amp;")"</f>
        <v>Fast Greedy (67)</v>
      </c>
      <c r="F4" s="41" t="str">
        <f>"Spinglass "&amp;"("&amp;COUNTA(F5:F34)&amp;")"</f>
        <v>Spinglass (30)</v>
      </c>
      <c r="G4" s="41" t="str">
        <f>"Louvain "&amp;"("&amp;COUNTA(G5:G60)&amp;")"</f>
        <v>Louvain (56)</v>
      </c>
      <c r="H4" s="41" t="str">
        <f>"Fast Greedy "&amp;"("&amp;COUNTA(H5:H91)&amp;")"</f>
        <v>Fast Greedy (87)</v>
      </c>
      <c r="J4" s="41" t="str">
        <f>"Spinglass "&amp;"("&amp;COUNTA(J5:J72)&amp;")"</f>
        <v>Spinglass (68)</v>
      </c>
      <c r="K4" s="41" t="str">
        <f>"Louvain "&amp;"("&amp;COUNTA(K5:K28)&amp;")"</f>
        <v>Louvain (24)</v>
      </c>
      <c r="L4" s="41" t="str">
        <f>"Fast Greedy "&amp;"("&amp;COUNTA(L5:L19)&amp;")"</f>
        <v>Fast Greedy (15)</v>
      </c>
      <c r="N4" s="41" t="str">
        <f>"Spinglass "&amp;"("&amp;COUNTA(N5:N21)&amp;")"</f>
        <v>Spinglass (17)</v>
      </c>
      <c r="O4" s="41" t="str">
        <f>"Louvain "&amp;"("&amp;COUNTA(O5:O20)&amp;")"</f>
        <v>Louvain (16)</v>
      </c>
      <c r="P4" s="41" t="str">
        <f>"Fast Greedy "&amp;"("&amp;COUNTA(P5:P21)&amp;")"</f>
        <v>Fast Greedy (17)</v>
      </c>
      <c r="R4" s="41" t="str">
        <f>"Spinglass "&amp;"("&amp;COUNTA(R5:R5)&amp;")"</f>
        <v>Spinglass (1)</v>
      </c>
      <c r="S4" s="41" t="str">
        <f>"Louvain "&amp;"("&amp;COUNTA(S5:S22)&amp;")"</f>
        <v>Louvain (18)</v>
      </c>
      <c r="T4" s="41" t="str">
        <f>"Fast Greedy "&amp;"("&amp;COUNTA(T5:T5)&amp;")"</f>
        <v>Fast Greedy (0)</v>
      </c>
      <c r="V4" s="41" t="str">
        <f>"Spinglass "&amp;"("&amp;COUNTA(V5:V39)&amp;")"</f>
        <v>Spinglass (35)</v>
      </c>
      <c r="W4" s="41" t="str">
        <f>"Louvain "&amp;"("&amp;COUNTA(W5:W39)&amp;")"</f>
        <v>Louvain (35)</v>
      </c>
      <c r="X4" s="41" t="str">
        <f>"Fast Greedy "&amp;"("&amp;COUNTA(X5:X5)&amp;")"</f>
        <v>Fast Greedy (1)</v>
      </c>
      <c r="Z4" s="41" t="str">
        <f>"Spinglass "&amp;"("&amp;COUNTA(Z5:Z12)&amp;")"</f>
        <v>Spinglass (8)</v>
      </c>
      <c r="AA4" s="41" t="str">
        <f>"Louvain "&amp;"("&amp;COUNTA(AA5:AA21)&amp;")"</f>
        <v>Louvain (17)</v>
      </c>
      <c r="AB4" s="41" t="str">
        <f>"Fast Greedy "&amp;"("&amp;COUNTA(AB5:AB5)&amp;")"</f>
        <v>Fast Greedy (0)</v>
      </c>
      <c r="AC4" s="25"/>
    </row>
    <row r="5" spans="2:29">
      <c r="B5" s="17" t="s">
        <v>164</v>
      </c>
      <c r="C5" s="29" t="s">
        <v>164</v>
      </c>
      <c r="D5" s="17" t="s">
        <v>164</v>
      </c>
      <c r="F5" s="29" t="s">
        <v>55</v>
      </c>
      <c r="G5" s="29" t="s">
        <v>53</v>
      </c>
      <c r="H5" s="17" t="s">
        <v>53</v>
      </c>
      <c r="J5" s="17" t="s">
        <v>277</v>
      </c>
      <c r="K5" s="17" t="s">
        <v>277</v>
      </c>
      <c r="L5" s="17" t="s">
        <v>277</v>
      </c>
      <c r="N5" s="17" t="s">
        <v>41</v>
      </c>
      <c r="O5" s="29" t="s">
        <v>51</v>
      </c>
      <c r="P5" s="17" t="s">
        <v>41</v>
      </c>
      <c r="R5" s="42" t="s">
        <v>233</v>
      </c>
      <c r="S5" s="17" t="s">
        <v>146</v>
      </c>
      <c r="T5" s="1"/>
      <c r="V5" s="17" t="s">
        <v>109</v>
      </c>
      <c r="W5" s="29" t="s">
        <v>109</v>
      </c>
      <c r="X5" s="17" t="s">
        <v>109</v>
      </c>
      <c r="Z5" s="29" t="s">
        <v>51</v>
      </c>
      <c r="AA5" s="17" t="s">
        <v>169</v>
      </c>
      <c r="AB5" s="1"/>
      <c r="AC5" s="25"/>
    </row>
    <row r="6" spans="2:29">
      <c r="B6" s="17" t="s">
        <v>165</v>
      </c>
      <c r="C6" s="29" t="s">
        <v>165</v>
      </c>
      <c r="D6" s="17" t="s">
        <v>165</v>
      </c>
      <c r="F6" s="29" t="s">
        <v>57</v>
      </c>
      <c r="G6" s="29" t="s">
        <v>54</v>
      </c>
      <c r="H6" s="17" t="s">
        <v>54</v>
      </c>
      <c r="J6" s="17" t="s">
        <v>53</v>
      </c>
      <c r="K6" s="17" t="s">
        <v>229</v>
      </c>
      <c r="L6" s="17" t="s">
        <v>51</v>
      </c>
      <c r="N6" s="17" t="s">
        <v>150</v>
      </c>
      <c r="O6" s="29" t="s">
        <v>52</v>
      </c>
      <c r="P6" s="17" t="s">
        <v>150</v>
      </c>
      <c r="S6" s="17" t="s">
        <v>147</v>
      </c>
      <c r="V6" s="17" t="s">
        <v>110</v>
      </c>
      <c r="W6" s="29" t="s">
        <v>110</v>
      </c>
      <c r="X6" s="17" t="s">
        <v>55</v>
      </c>
      <c r="Z6" s="29" t="s">
        <v>52</v>
      </c>
      <c r="AA6" s="17" t="s">
        <v>175</v>
      </c>
      <c r="AC6" s="25"/>
    </row>
    <row r="7" spans="2:29">
      <c r="B7" s="17" t="s">
        <v>166</v>
      </c>
      <c r="C7" s="29" t="s">
        <v>166</v>
      </c>
      <c r="D7" s="17" t="s">
        <v>166</v>
      </c>
      <c r="F7" s="29" t="s">
        <v>58</v>
      </c>
      <c r="G7" s="29" t="s">
        <v>55</v>
      </c>
      <c r="H7" s="17" t="s">
        <v>56</v>
      </c>
      <c r="J7" s="17" t="s">
        <v>54</v>
      </c>
      <c r="K7" s="17" t="s">
        <v>230</v>
      </c>
      <c r="L7" s="17" t="s">
        <v>52</v>
      </c>
      <c r="N7" s="17" t="s">
        <v>42</v>
      </c>
      <c r="O7" s="29" t="s">
        <v>41</v>
      </c>
      <c r="P7" s="17" t="s">
        <v>42</v>
      </c>
      <c r="S7" s="17" t="s">
        <v>148</v>
      </c>
      <c r="V7" s="17" t="s">
        <v>111</v>
      </c>
      <c r="W7" s="29" t="s">
        <v>111</v>
      </c>
      <c r="X7" s="17" t="s">
        <v>110</v>
      </c>
      <c r="Z7" s="29" t="s">
        <v>66</v>
      </c>
      <c r="AA7" s="17" t="s">
        <v>235</v>
      </c>
      <c r="AC7" s="25"/>
    </row>
    <row r="8" spans="2:29">
      <c r="B8" s="17" t="s">
        <v>167</v>
      </c>
      <c r="C8" s="29" t="s">
        <v>167</v>
      </c>
      <c r="D8" s="17" t="s">
        <v>167</v>
      </c>
      <c r="F8" s="29" t="s">
        <v>62</v>
      </c>
      <c r="G8" s="29" t="s">
        <v>56</v>
      </c>
      <c r="H8" s="17" t="s">
        <v>57</v>
      </c>
      <c r="J8" s="17" t="s">
        <v>56</v>
      </c>
      <c r="K8" s="17" t="s">
        <v>60</v>
      </c>
      <c r="L8" s="17" t="s">
        <v>229</v>
      </c>
      <c r="N8" s="17" t="s">
        <v>153</v>
      </c>
      <c r="O8" s="29" t="s">
        <v>72</v>
      </c>
      <c r="P8" s="17" t="s">
        <v>153</v>
      </c>
      <c r="S8" s="17" t="s">
        <v>149</v>
      </c>
      <c r="V8" s="17" t="s">
        <v>112</v>
      </c>
      <c r="W8" s="29" t="s">
        <v>112</v>
      </c>
      <c r="X8" s="17" t="s">
        <v>111</v>
      </c>
      <c r="Z8" s="29" t="s">
        <v>72</v>
      </c>
      <c r="AA8" s="17" t="s">
        <v>179</v>
      </c>
      <c r="AC8" s="25"/>
    </row>
    <row r="9" spans="2:29">
      <c r="B9" s="17" t="s">
        <v>146</v>
      </c>
      <c r="C9" s="29" t="s">
        <v>168</v>
      </c>
      <c r="D9" s="17" t="s">
        <v>146</v>
      </c>
      <c r="F9" s="29" t="s">
        <v>64</v>
      </c>
      <c r="G9" s="29" t="s">
        <v>57</v>
      </c>
      <c r="H9" s="17" t="s">
        <v>230</v>
      </c>
      <c r="J9" s="17" t="s">
        <v>229</v>
      </c>
      <c r="K9" s="17" t="s">
        <v>276</v>
      </c>
      <c r="L9" s="17" t="s">
        <v>71</v>
      </c>
      <c r="N9" s="17" t="s">
        <v>43</v>
      </c>
      <c r="O9" s="29" t="s">
        <v>42</v>
      </c>
      <c r="P9" s="17" t="s">
        <v>43</v>
      </c>
      <c r="S9" s="17" t="s">
        <v>150</v>
      </c>
      <c r="V9" s="17" t="s">
        <v>113</v>
      </c>
      <c r="W9" s="29" t="s">
        <v>113</v>
      </c>
      <c r="X9" s="17" t="s">
        <v>112</v>
      </c>
      <c r="Z9" s="29" t="s">
        <v>79</v>
      </c>
      <c r="AA9" s="17" t="s">
        <v>238</v>
      </c>
      <c r="AC9" s="25"/>
    </row>
    <row r="10" spans="2:29">
      <c r="B10" s="17" t="s">
        <v>168</v>
      </c>
      <c r="C10" s="29" t="s">
        <v>170</v>
      </c>
      <c r="D10" s="17" t="s">
        <v>168</v>
      </c>
      <c r="F10" s="29" t="s">
        <v>65</v>
      </c>
      <c r="G10" s="29" t="s">
        <v>58</v>
      </c>
      <c r="H10" s="17" t="s">
        <v>58</v>
      </c>
      <c r="J10" s="17" t="s">
        <v>230</v>
      </c>
      <c r="K10" s="17" t="s">
        <v>231</v>
      </c>
      <c r="L10" s="17" t="s">
        <v>72</v>
      </c>
      <c r="N10" s="17" t="s">
        <v>44</v>
      </c>
      <c r="O10" s="29" t="s">
        <v>79</v>
      </c>
      <c r="P10" s="17" t="s">
        <v>44</v>
      </c>
      <c r="S10" s="17" t="s">
        <v>151</v>
      </c>
      <c r="V10" s="17" t="s">
        <v>114</v>
      </c>
      <c r="W10" s="29" t="s">
        <v>114</v>
      </c>
      <c r="X10" s="17" t="s">
        <v>113</v>
      </c>
      <c r="Z10" s="29" t="s">
        <v>242</v>
      </c>
      <c r="AA10" s="17" t="s">
        <v>240</v>
      </c>
      <c r="AC10" s="25"/>
    </row>
    <row r="11" spans="2:29">
      <c r="B11" s="17" t="s">
        <v>169</v>
      </c>
      <c r="C11" s="29" t="s">
        <v>171</v>
      </c>
      <c r="D11" s="17" t="s">
        <v>169</v>
      </c>
      <c r="F11" s="29" t="s">
        <v>71</v>
      </c>
      <c r="G11" s="29" t="s">
        <v>59</v>
      </c>
      <c r="H11" s="17" t="s">
        <v>59</v>
      </c>
      <c r="J11" s="17" t="s">
        <v>59</v>
      </c>
      <c r="K11" s="17" t="s">
        <v>232</v>
      </c>
      <c r="L11" s="17" t="s">
        <v>233</v>
      </c>
      <c r="N11" s="17" t="s">
        <v>45</v>
      </c>
      <c r="O11" s="29" t="s">
        <v>242</v>
      </c>
      <c r="P11" s="17" t="s">
        <v>45</v>
      </c>
      <c r="S11" s="17" t="s">
        <v>152</v>
      </c>
      <c r="V11" s="17" t="s">
        <v>115</v>
      </c>
      <c r="W11" s="29" t="s">
        <v>115</v>
      </c>
      <c r="X11" s="17" t="s">
        <v>114</v>
      </c>
      <c r="Z11" s="29" t="s">
        <v>93</v>
      </c>
      <c r="AA11" s="17" t="s">
        <v>126</v>
      </c>
      <c r="AC11" s="25"/>
    </row>
    <row r="12" spans="2:29">
      <c r="B12" s="17" t="s">
        <v>170</v>
      </c>
      <c r="C12" s="29" t="s">
        <v>172</v>
      </c>
      <c r="D12" s="17" t="s">
        <v>170</v>
      </c>
      <c r="F12" s="29" t="s">
        <v>74</v>
      </c>
      <c r="G12" s="29" t="s">
        <v>61</v>
      </c>
      <c r="H12" s="17" t="s">
        <v>60</v>
      </c>
      <c r="J12" s="17" t="s">
        <v>60</v>
      </c>
      <c r="K12" s="17" t="s">
        <v>233</v>
      </c>
      <c r="L12" s="17" t="s">
        <v>119</v>
      </c>
      <c r="N12" s="17" t="s">
        <v>46</v>
      </c>
      <c r="O12" s="29" t="s">
        <v>43</v>
      </c>
      <c r="P12" s="17" t="s">
        <v>46</v>
      </c>
      <c r="S12" s="17" t="s">
        <v>153</v>
      </c>
      <c r="V12" s="17" t="s">
        <v>117</v>
      </c>
      <c r="W12" s="29" t="s">
        <v>117</v>
      </c>
      <c r="X12" s="17" t="s">
        <v>115</v>
      </c>
      <c r="Z12" s="29" t="s">
        <v>99</v>
      </c>
      <c r="AA12" s="17" t="s">
        <v>193</v>
      </c>
      <c r="AC12" s="25"/>
    </row>
    <row r="13" spans="2:29">
      <c r="B13" s="17" t="s">
        <v>171</v>
      </c>
      <c r="C13" s="29" t="s">
        <v>173</v>
      </c>
      <c r="D13" s="17" t="s">
        <v>171</v>
      </c>
      <c r="F13" s="29" t="s">
        <v>116</v>
      </c>
      <c r="G13" s="29" t="s">
        <v>62</v>
      </c>
      <c r="H13" s="17" t="s">
        <v>147</v>
      </c>
      <c r="J13" s="17" t="s">
        <v>147</v>
      </c>
      <c r="K13" s="17" t="s">
        <v>234</v>
      </c>
      <c r="L13" s="17" t="s">
        <v>77</v>
      </c>
      <c r="N13" s="17" t="s">
        <v>157</v>
      </c>
      <c r="O13" s="29" t="s">
        <v>44</v>
      </c>
      <c r="P13" s="17" t="s">
        <v>157</v>
      </c>
      <c r="S13" s="17" t="s">
        <v>155</v>
      </c>
      <c r="V13" s="17" t="s">
        <v>105</v>
      </c>
      <c r="W13" s="29" t="s">
        <v>105</v>
      </c>
      <c r="X13" s="17" t="s">
        <v>116</v>
      </c>
      <c r="AA13" s="17" t="s">
        <v>200</v>
      </c>
      <c r="AC13" s="25"/>
    </row>
    <row r="14" spans="2:29">
      <c r="B14" s="17" t="s">
        <v>172</v>
      </c>
      <c r="C14" s="29" t="s">
        <v>174</v>
      </c>
      <c r="D14" s="17" t="s">
        <v>172</v>
      </c>
      <c r="F14" s="29" t="s">
        <v>185</v>
      </c>
      <c r="G14" s="29" t="s">
        <v>63</v>
      </c>
      <c r="H14" s="17" t="s">
        <v>148</v>
      </c>
      <c r="J14" s="17" t="s">
        <v>148</v>
      </c>
      <c r="K14" s="17" t="s">
        <v>236</v>
      </c>
      <c r="L14" s="17" t="s">
        <v>79</v>
      </c>
      <c r="N14" s="17" t="s">
        <v>104</v>
      </c>
      <c r="O14" s="29" t="s">
        <v>45</v>
      </c>
      <c r="P14" s="17" t="s">
        <v>104</v>
      </c>
      <c r="S14" s="17" t="s">
        <v>156</v>
      </c>
      <c r="V14" s="17" t="s">
        <v>118</v>
      </c>
      <c r="W14" s="29" t="s">
        <v>118</v>
      </c>
      <c r="X14" s="17" t="s">
        <v>117</v>
      </c>
      <c r="AA14" s="17" t="s">
        <v>246</v>
      </c>
      <c r="AC14" s="25"/>
    </row>
    <row r="15" spans="2:29">
      <c r="B15" s="17" t="s">
        <v>173</v>
      </c>
      <c r="C15" s="29" t="s">
        <v>176</v>
      </c>
      <c r="D15" s="17" t="s">
        <v>173</v>
      </c>
      <c r="F15" s="29" t="s">
        <v>119</v>
      </c>
      <c r="G15" s="29" t="s">
        <v>64</v>
      </c>
      <c r="H15" s="17" t="s">
        <v>149</v>
      </c>
      <c r="J15" s="17" t="s">
        <v>149</v>
      </c>
      <c r="K15" s="17" t="s">
        <v>241</v>
      </c>
      <c r="L15" s="17" t="s">
        <v>241</v>
      </c>
      <c r="N15" s="17" t="s">
        <v>47</v>
      </c>
      <c r="O15" s="29" t="s">
        <v>46</v>
      </c>
      <c r="P15" s="17" t="s">
        <v>47</v>
      </c>
      <c r="S15" s="17" t="s">
        <v>157</v>
      </c>
      <c r="V15" s="17" t="s">
        <v>106</v>
      </c>
      <c r="W15" s="29" t="s">
        <v>106</v>
      </c>
      <c r="X15" s="17" t="s">
        <v>105</v>
      </c>
      <c r="AA15" s="17" t="s">
        <v>247</v>
      </c>
      <c r="AC15" s="25"/>
    </row>
    <row r="16" spans="2:29">
      <c r="B16" s="17" t="s">
        <v>174</v>
      </c>
      <c r="C16" s="29" t="s">
        <v>177</v>
      </c>
      <c r="D16" s="17" t="s">
        <v>174</v>
      </c>
      <c r="F16" s="29" t="s">
        <v>76</v>
      </c>
      <c r="G16" s="29" t="s">
        <v>65</v>
      </c>
      <c r="H16" s="17" t="s">
        <v>61</v>
      </c>
      <c r="J16" s="17" t="s">
        <v>61</v>
      </c>
      <c r="K16" s="17" t="s">
        <v>243</v>
      </c>
      <c r="L16" s="17" t="s">
        <v>242</v>
      </c>
      <c r="N16" s="17" t="s">
        <v>48</v>
      </c>
      <c r="O16" s="29" t="s">
        <v>47</v>
      </c>
      <c r="P16" s="17" t="s">
        <v>48</v>
      </c>
      <c r="S16" s="17" t="s">
        <v>104</v>
      </c>
      <c r="V16" s="17" t="s">
        <v>239</v>
      </c>
      <c r="W16" s="29" t="s">
        <v>239</v>
      </c>
      <c r="X16" s="17" t="s">
        <v>185</v>
      </c>
      <c r="AA16" s="17" t="s">
        <v>249</v>
      </c>
      <c r="AC16" s="25"/>
    </row>
    <row r="17" spans="2:29">
      <c r="B17" s="17" t="s">
        <v>175</v>
      </c>
      <c r="C17" s="29" t="s">
        <v>178</v>
      </c>
      <c r="D17" s="17" t="s">
        <v>175</v>
      </c>
      <c r="F17" s="29" t="s">
        <v>77</v>
      </c>
      <c r="G17" s="29" t="s">
        <v>66</v>
      </c>
      <c r="H17" s="17" t="s">
        <v>276</v>
      </c>
      <c r="J17" s="17" t="s">
        <v>276</v>
      </c>
      <c r="K17" s="17" t="s">
        <v>244</v>
      </c>
      <c r="L17" s="17" t="s">
        <v>257</v>
      </c>
      <c r="N17" s="17" t="s">
        <v>49</v>
      </c>
      <c r="O17" s="29" t="s">
        <v>48</v>
      </c>
      <c r="P17" s="17" t="s">
        <v>49</v>
      </c>
      <c r="S17" s="17" t="s">
        <v>158</v>
      </c>
      <c r="V17" s="17" t="s">
        <v>122</v>
      </c>
      <c r="W17" s="29" t="s">
        <v>122</v>
      </c>
      <c r="X17" s="17" t="s">
        <v>118</v>
      </c>
      <c r="AA17" s="17" t="s">
        <v>251</v>
      </c>
      <c r="AC17" s="25"/>
    </row>
    <row r="18" spans="2:29">
      <c r="B18" s="17" t="s">
        <v>176</v>
      </c>
      <c r="C18" s="29" t="s">
        <v>180</v>
      </c>
      <c r="D18" s="17" t="s">
        <v>176</v>
      </c>
      <c r="F18" s="29" t="s">
        <v>120</v>
      </c>
      <c r="G18" s="29" t="s">
        <v>67</v>
      </c>
      <c r="H18" s="17" t="s">
        <v>231</v>
      </c>
      <c r="J18" s="17" t="s">
        <v>231</v>
      </c>
      <c r="K18" s="17" t="s">
        <v>245</v>
      </c>
      <c r="L18" s="17" t="s">
        <v>258</v>
      </c>
      <c r="N18" s="17" t="s">
        <v>159</v>
      </c>
      <c r="O18" s="29" t="s">
        <v>49</v>
      </c>
      <c r="P18" s="17" t="s">
        <v>159</v>
      </c>
      <c r="S18" s="17" t="s">
        <v>159</v>
      </c>
      <c r="V18" s="17" t="s">
        <v>123</v>
      </c>
      <c r="W18" s="29" t="s">
        <v>123</v>
      </c>
      <c r="X18" s="17" t="s">
        <v>106</v>
      </c>
      <c r="AA18" s="17" t="s">
        <v>252</v>
      </c>
      <c r="AC18" s="25"/>
    </row>
    <row r="19" spans="2:29">
      <c r="B19" s="17" t="s">
        <v>177</v>
      </c>
      <c r="C19" s="29" t="s">
        <v>181</v>
      </c>
      <c r="D19" s="17" t="s">
        <v>177</v>
      </c>
      <c r="F19" s="29" t="s">
        <v>121</v>
      </c>
      <c r="G19" s="29" t="s">
        <v>68</v>
      </c>
      <c r="H19" s="17" t="s">
        <v>62</v>
      </c>
      <c r="J19" s="17" t="s">
        <v>63</v>
      </c>
      <c r="K19" s="17" t="s">
        <v>253</v>
      </c>
      <c r="L19" s="17" t="s">
        <v>92</v>
      </c>
      <c r="N19" s="17" t="s">
        <v>160</v>
      </c>
      <c r="O19" s="29" t="s">
        <v>50</v>
      </c>
      <c r="P19" s="17" t="s">
        <v>160</v>
      </c>
      <c r="S19" s="17" t="s">
        <v>160</v>
      </c>
      <c r="V19" s="17" t="s">
        <v>124</v>
      </c>
      <c r="W19" s="29" t="s">
        <v>124</v>
      </c>
      <c r="X19" s="17" t="s">
        <v>120</v>
      </c>
      <c r="AA19" s="17" t="s">
        <v>132</v>
      </c>
      <c r="AC19" s="25"/>
    </row>
    <row r="20" spans="2:29">
      <c r="B20" s="17" t="s">
        <v>178</v>
      </c>
      <c r="C20" s="29" t="s">
        <v>182</v>
      </c>
      <c r="D20" s="17" t="s">
        <v>178</v>
      </c>
      <c r="F20" s="29" t="s">
        <v>80</v>
      </c>
      <c r="G20" s="29" t="s">
        <v>69</v>
      </c>
      <c r="H20" s="17" t="s">
        <v>63</v>
      </c>
      <c r="J20" s="17" t="s">
        <v>67</v>
      </c>
      <c r="K20" s="17" t="s">
        <v>254</v>
      </c>
      <c r="N20" s="17" t="s">
        <v>50</v>
      </c>
      <c r="O20" s="29" t="s">
        <v>162</v>
      </c>
      <c r="P20" s="17" t="s">
        <v>50</v>
      </c>
      <c r="S20" s="17" t="s">
        <v>97</v>
      </c>
      <c r="V20" s="17" t="s">
        <v>125</v>
      </c>
      <c r="W20" s="29" t="s">
        <v>125</v>
      </c>
      <c r="X20" s="17" t="s">
        <v>122</v>
      </c>
      <c r="AA20" s="17" t="s">
        <v>218</v>
      </c>
      <c r="AC20" s="25"/>
    </row>
    <row r="21" spans="2:29">
      <c r="B21" s="17" t="s">
        <v>179</v>
      </c>
      <c r="C21" s="29" t="s">
        <v>183</v>
      </c>
      <c r="D21" s="17" t="s">
        <v>179</v>
      </c>
      <c r="F21" s="29" t="s">
        <v>81</v>
      </c>
      <c r="G21" s="29" t="s">
        <v>70</v>
      </c>
      <c r="H21" s="17" t="s">
        <v>64</v>
      </c>
      <c r="J21" s="17" t="s">
        <v>68</v>
      </c>
      <c r="K21" s="17" t="s">
        <v>255</v>
      </c>
      <c r="N21" s="17" t="s">
        <v>162</v>
      </c>
      <c r="P21" s="17" t="s">
        <v>162</v>
      </c>
      <c r="S21" s="17" t="s">
        <v>161</v>
      </c>
      <c r="V21" s="17" t="s">
        <v>127</v>
      </c>
      <c r="W21" s="29" t="s">
        <v>127</v>
      </c>
      <c r="X21" s="17" t="s">
        <v>123</v>
      </c>
      <c r="AA21" s="17" t="s">
        <v>144</v>
      </c>
      <c r="AC21" s="25"/>
    </row>
    <row r="22" spans="2:29">
      <c r="B22" s="17" t="s">
        <v>180</v>
      </c>
      <c r="C22" s="29" t="s">
        <v>184</v>
      </c>
      <c r="D22" s="17" t="s">
        <v>180</v>
      </c>
      <c r="F22" s="29" t="s">
        <v>82</v>
      </c>
      <c r="G22" s="29" t="s">
        <v>71</v>
      </c>
      <c r="H22" s="17" t="s">
        <v>65</v>
      </c>
      <c r="J22" s="17" t="s">
        <v>69</v>
      </c>
      <c r="K22" s="17" t="s">
        <v>256</v>
      </c>
      <c r="S22" s="17" t="s">
        <v>163</v>
      </c>
      <c r="V22" s="17" t="s">
        <v>128</v>
      </c>
      <c r="W22" s="29" t="s">
        <v>128</v>
      </c>
      <c r="X22" s="17" t="s">
        <v>124</v>
      </c>
      <c r="AC22" s="25"/>
    </row>
    <row r="23" spans="2:29">
      <c r="B23" s="17" t="s">
        <v>181</v>
      </c>
      <c r="C23" s="29" t="s">
        <v>186</v>
      </c>
      <c r="D23" s="17" t="s">
        <v>181</v>
      </c>
      <c r="F23" s="29" t="s">
        <v>84</v>
      </c>
      <c r="G23" s="29" t="s">
        <v>73</v>
      </c>
      <c r="H23" s="17" t="s">
        <v>66</v>
      </c>
      <c r="J23" s="17" t="s">
        <v>70</v>
      </c>
      <c r="K23" s="17" t="s">
        <v>257</v>
      </c>
      <c r="V23" s="17" t="s">
        <v>129</v>
      </c>
      <c r="W23" s="29" t="s">
        <v>129</v>
      </c>
      <c r="X23" s="17" t="s">
        <v>125</v>
      </c>
      <c r="AC23" s="25"/>
    </row>
    <row r="24" spans="2:29">
      <c r="B24" s="17" t="s">
        <v>182</v>
      </c>
      <c r="C24" s="29" t="s">
        <v>187</v>
      </c>
      <c r="D24" s="17" t="s">
        <v>182</v>
      </c>
      <c r="F24" s="29" t="s">
        <v>85</v>
      </c>
      <c r="G24" s="29" t="s">
        <v>74</v>
      </c>
      <c r="H24" s="17" t="s">
        <v>67</v>
      </c>
      <c r="J24" s="17" t="s">
        <v>232</v>
      </c>
      <c r="K24" s="17" t="s">
        <v>258</v>
      </c>
      <c r="V24" s="17" t="s">
        <v>194</v>
      </c>
      <c r="W24" s="29" t="s">
        <v>194</v>
      </c>
      <c r="X24" s="17" t="s">
        <v>127</v>
      </c>
      <c r="AC24" s="25"/>
    </row>
    <row r="25" spans="2:29">
      <c r="B25" s="17" t="s">
        <v>183</v>
      </c>
      <c r="C25" s="29" t="s">
        <v>188</v>
      </c>
      <c r="D25" s="17" t="s">
        <v>183</v>
      </c>
      <c r="F25" s="29" t="s">
        <v>86</v>
      </c>
      <c r="G25" s="29" t="s">
        <v>116</v>
      </c>
      <c r="H25" s="17" t="s">
        <v>68</v>
      </c>
      <c r="J25" s="17" t="s">
        <v>73</v>
      </c>
      <c r="K25" s="17" t="s">
        <v>260</v>
      </c>
      <c r="V25" s="17" t="s">
        <v>130</v>
      </c>
      <c r="W25" s="29" t="s">
        <v>130</v>
      </c>
      <c r="X25" s="17" t="s">
        <v>128</v>
      </c>
      <c r="AC25" s="25"/>
    </row>
    <row r="26" spans="2:29">
      <c r="B26" s="17" t="s">
        <v>184</v>
      </c>
      <c r="C26" s="29" t="s">
        <v>189</v>
      </c>
      <c r="D26" s="17" t="s">
        <v>184</v>
      </c>
      <c r="F26" s="29" t="s">
        <v>88</v>
      </c>
      <c r="G26" s="29" t="s">
        <v>75</v>
      </c>
      <c r="H26" s="17" t="s">
        <v>69</v>
      </c>
      <c r="J26" s="17" t="s">
        <v>234</v>
      </c>
      <c r="K26" s="17" t="s">
        <v>261</v>
      </c>
      <c r="V26" s="17" t="s">
        <v>199</v>
      </c>
      <c r="W26" s="29" t="s">
        <v>199</v>
      </c>
      <c r="X26" s="17" t="s">
        <v>129</v>
      </c>
      <c r="AC26" s="25"/>
    </row>
    <row r="27" spans="2:29">
      <c r="B27" s="17" t="s">
        <v>186</v>
      </c>
      <c r="C27" s="29" t="s">
        <v>190</v>
      </c>
      <c r="D27" s="17" t="s">
        <v>186</v>
      </c>
      <c r="F27" s="29" t="s">
        <v>133</v>
      </c>
      <c r="G27" s="29" t="s">
        <v>185</v>
      </c>
      <c r="H27" s="17" t="s">
        <v>70</v>
      </c>
      <c r="J27" s="17" t="s">
        <v>235</v>
      </c>
      <c r="K27" s="17" t="s">
        <v>262</v>
      </c>
      <c r="V27" s="17" t="s">
        <v>131</v>
      </c>
      <c r="W27" s="29" t="s">
        <v>131</v>
      </c>
      <c r="X27" s="17" t="s">
        <v>194</v>
      </c>
      <c r="AC27" s="25"/>
    </row>
    <row r="28" spans="2:29">
      <c r="B28" s="17" t="s">
        <v>187</v>
      </c>
      <c r="C28" s="29" t="s">
        <v>191</v>
      </c>
      <c r="D28" s="17" t="s">
        <v>187</v>
      </c>
      <c r="F28" s="29" t="s">
        <v>92</v>
      </c>
      <c r="G28" s="29" t="s">
        <v>119</v>
      </c>
      <c r="H28" s="17" t="s">
        <v>232</v>
      </c>
      <c r="J28" s="17" t="s">
        <v>151</v>
      </c>
      <c r="K28" s="17" t="s">
        <v>103</v>
      </c>
      <c r="V28" s="17" t="s">
        <v>134</v>
      </c>
      <c r="W28" s="29" t="s">
        <v>134</v>
      </c>
      <c r="X28" s="17" t="s">
        <v>130</v>
      </c>
      <c r="AC28" s="25"/>
    </row>
    <row r="29" spans="2:29">
      <c r="B29" s="17" t="s">
        <v>188</v>
      </c>
      <c r="C29" s="29" t="s">
        <v>192</v>
      </c>
      <c r="D29" s="17" t="s">
        <v>188</v>
      </c>
      <c r="F29" s="29" t="s">
        <v>259</v>
      </c>
      <c r="G29" s="29" t="s">
        <v>76</v>
      </c>
      <c r="H29" s="17" t="s">
        <v>73</v>
      </c>
      <c r="J29" s="17" t="s">
        <v>75</v>
      </c>
      <c r="V29" s="17" t="s">
        <v>135</v>
      </c>
      <c r="W29" s="29" t="s">
        <v>135</v>
      </c>
      <c r="X29" s="17" t="s">
        <v>199</v>
      </c>
      <c r="AC29" s="25"/>
    </row>
    <row r="30" spans="2:29">
      <c r="B30" s="17" t="s">
        <v>189</v>
      </c>
      <c r="C30" s="29" t="s">
        <v>195</v>
      </c>
      <c r="D30" s="17" t="s">
        <v>189</v>
      </c>
      <c r="F30" s="29" t="s">
        <v>95</v>
      </c>
      <c r="G30" s="29" t="s">
        <v>237</v>
      </c>
      <c r="H30" s="17" t="s">
        <v>234</v>
      </c>
      <c r="J30" s="17" t="s">
        <v>236</v>
      </c>
      <c r="V30" s="17" t="s">
        <v>136</v>
      </c>
      <c r="W30" s="29" t="s">
        <v>136</v>
      </c>
      <c r="X30" s="17" t="s">
        <v>131</v>
      </c>
      <c r="AC30" s="25"/>
    </row>
    <row r="31" spans="2:29">
      <c r="B31" s="17" t="s">
        <v>190</v>
      </c>
      <c r="C31" s="29" t="s">
        <v>196</v>
      </c>
      <c r="D31" s="17" t="s">
        <v>190</v>
      </c>
      <c r="F31" s="29" t="s">
        <v>98</v>
      </c>
      <c r="G31" s="29" t="s">
        <v>77</v>
      </c>
      <c r="H31" s="17" t="s">
        <v>235</v>
      </c>
      <c r="J31" s="17" t="s">
        <v>152</v>
      </c>
      <c r="V31" s="17" t="s">
        <v>137</v>
      </c>
      <c r="W31" s="29" t="s">
        <v>137</v>
      </c>
      <c r="X31" s="17" t="s">
        <v>134</v>
      </c>
      <c r="AC31" s="25"/>
    </row>
    <row r="32" spans="2:29">
      <c r="B32" s="17" t="s">
        <v>191</v>
      </c>
      <c r="C32" s="29" t="s">
        <v>197</v>
      </c>
      <c r="D32" s="17" t="s">
        <v>191</v>
      </c>
      <c r="F32" s="29" t="s">
        <v>263</v>
      </c>
      <c r="G32" s="29" t="s">
        <v>120</v>
      </c>
      <c r="H32" s="17" t="s">
        <v>74</v>
      </c>
      <c r="J32" s="17" t="s">
        <v>237</v>
      </c>
      <c r="V32" s="17" t="s">
        <v>138</v>
      </c>
      <c r="W32" s="29" t="s">
        <v>138</v>
      </c>
      <c r="X32" s="17" t="s">
        <v>135</v>
      </c>
      <c r="AC32" s="25"/>
    </row>
    <row r="33" spans="2:29">
      <c r="B33" s="17" t="s">
        <v>192</v>
      </c>
      <c r="C33" s="29" t="s">
        <v>198</v>
      </c>
      <c r="D33" s="17" t="s">
        <v>192</v>
      </c>
      <c r="F33" s="29" t="s">
        <v>101</v>
      </c>
      <c r="G33" s="29" t="s">
        <v>121</v>
      </c>
      <c r="H33" s="17" t="s">
        <v>151</v>
      </c>
      <c r="J33" s="17" t="s">
        <v>238</v>
      </c>
      <c r="V33" s="17" t="s">
        <v>139</v>
      </c>
      <c r="W33" s="29" t="s">
        <v>139</v>
      </c>
      <c r="X33" s="17" t="s">
        <v>136</v>
      </c>
      <c r="AC33" s="25"/>
    </row>
    <row r="34" spans="2:29">
      <c r="B34" s="17" t="s">
        <v>193</v>
      </c>
      <c r="C34" s="29" t="s">
        <v>201</v>
      </c>
      <c r="D34" s="17" t="s">
        <v>193</v>
      </c>
      <c r="F34" s="29" t="s">
        <v>102</v>
      </c>
      <c r="G34" s="29" t="s">
        <v>78</v>
      </c>
      <c r="H34" s="17" t="s">
        <v>75</v>
      </c>
      <c r="J34" s="17" t="s">
        <v>240</v>
      </c>
      <c r="V34" s="17" t="s">
        <v>140</v>
      </c>
      <c r="W34" s="29" t="s">
        <v>140</v>
      </c>
      <c r="X34" s="17" t="s">
        <v>137</v>
      </c>
      <c r="AC34" s="25"/>
    </row>
    <row r="35" spans="2:29">
      <c r="B35" s="17" t="s">
        <v>195</v>
      </c>
      <c r="C35" s="29" t="s">
        <v>154</v>
      </c>
      <c r="D35" s="17" t="s">
        <v>195</v>
      </c>
      <c r="G35" s="29" t="s">
        <v>80</v>
      </c>
      <c r="H35" s="17" t="s">
        <v>236</v>
      </c>
      <c r="J35" s="17" t="s">
        <v>78</v>
      </c>
      <c r="V35" s="17" t="s">
        <v>141</v>
      </c>
      <c r="W35" s="29" t="s">
        <v>141</v>
      </c>
      <c r="X35" s="17" t="s">
        <v>138</v>
      </c>
      <c r="AC35" s="25"/>
    </row>
    <row r="36" spans="2:29">
      <c r="B36" s="17" t="s">
        <v>196</v>
      </c>
      <c r="C36" s="29" t="s">
        <v>202</v>
      </c>
      <c r="D36" s="17" t="s">
        <v>196</v>
      </c>
      <c r="G36" s="29" t="s">
        <v>81</v>
      </c>
      <c r="H36" s="17" t="s">
        <v>152</v>
      </c>
      <c r="J36" s="17" t="s">
        <v>126</v>
      </c>
      <c r="V36" s="17" t="s">
        <v>142</v>
      </c>
      <c r="W36" s="29" t="s">
        <v>142</v>
      </c>
      <c r="X36" s="17" t="s">
        <v>139</v>
      </c>
      <c r="AC36" s="25"/>
    </row>
    <row r="37" spans="2:29">
      <c r="B37" s="17" t="s">
        <v>197</v>
      </c>
      <c r="C37" s="29" t="s">
        <v>203</v>
      </c>
      <c r="D37" s="17" t="s">
        <v>197</v>
      </c>
      <c r="G37" s="29" t="s">
        <v>82</v>
      </c>
      <c r="H37" s="17" t="s">
        <v>76</v>
      </c>
      <c r="J37" s="17" t="s">
        <v>241</v>
      </c>
      <c r="V37" s="17" t="s">
        <v>143</v>
      </c>
      <c r="W37" s="29" t="s">
        <v>143</v>
      </c>
      <c r="X37" s="17" t="s">
        <v>140</v>
      </c>
      <c r="AC37" s="25"/>
    </row>
    <row r="38" spans="2:29">
      <c r="B38" s="17" t="s">
        <v>198</v>
      </c>
      <c r="C38" s="29" t="s">
        <v>204</v>
      </c>
      <c r="D38" s="17" t="s">
        <v>198</v>
      </c>
      <c r="G38" s="29" t="s">
        <v>83</v>
      </c>
      <c r="H38" s="17" t="s">
        <v>237</v>
      </c>
      <c r="J38" s="17" t="s">
        <v>83</v>
      </c>
      <c r="V38" s="17" t="s">
        <v>145</v>
      </c>
      <c r="W38" s="29" t="s">
        <v>145</v>
      </c>
      <c r="X38" s="17" t="s">
        <v>101</v>
      </c>
      <c r="AC38" s="25"/>
    </row>
    <row r="39" spans="2:29">
      <c r="B39" s="17" t="s">
        <v>200</v>
      </c>
      <c r="C39" s="29" t="s">
        <v>205</v>
      </c>
      <c r="D39" s="17" t="s">
        <v>200</v>
      </c>
      <c r="G39" s="29" t="s">
        <v>84</v>
      </c>
      <c r="H39" s="17" t="s">
        <v>238</v>
      </c>
      <c r="J39" s="17" t="s">
        <v>243</v>
      </c>
      <c r="V39" s="17" t="s">
        <v>108</v>
      </c>
      <c r="W39" s="29" t="s">
        <v>108</v>
      </c>
      <c r="X39" s="17" t="s">
        <v>141</v>
      </c>
      <c r="AC39" s="25"/>
    </row>
    <row r="40" spans="2:29">
      <c r="B40" s="17" t="s">
        <v>201</v>
      </c>
      <c r="C40" s="29" t="s">
        <v>206</v>
      </c>
      <c r="D40" s="17" t="s">
        <v>201</v>
      </c>
      <c r="G40" s="29" t="s">
        <v>248</v>
      </c>
      <c r="H40" s="17" t="s">
        <v>239</v>
      </c>
      <c r="J40" s="17" t="s">
        <v>244</v>
      </c>
      <c r="X40" s="17" t="s">
        <v>142</v>
      </c>
      <c r="AC40" s="25"/>
    </row>
    <row r="41" spans="2:29">
      <c r="B41" s="17" t="s">
        <v>154</v>
      </c>
      <c r="C41" s="29" t="s">
        <v>207</v>
      </c>
      <c r="D41" s="17" t="s">
        <v>154</v>
      </c>
      <c r="G41" s="29" t="s">
        <v>250</v>
      </c>
      <c r="H41" s="17" t="s">
        <v>121</v>
      </c>
      <c r="J41" s="17" t="s">
        <v>245</v>
      </c>
      <c r="X41" s="17" t="s">
        <v>143</v>
      </c>
      <c r="AC41" s="25"/>
    </row>
    <row r="42" spans="2:29">
      <c r="B42" s="17" t="s">
        <v>202</v>
      </c>
      <c r="C42" s="29" t="s">
        <v>208</v>
      </c>
      <c r="D42" s="17" t="s">
        <v>202</v>
      </c>
      <c r="G42" s="29" t="s">
        <v>85</v>
      </c>
      <c r="H42" s="17" t="s">
        <v>240</v>
      </c>
      <c r="J42" s="17" t="s">
        <v>246</v>
      </c>
      <c r="X42" s="17" t="s">
        <v>145</v>
      </c>
      <c r="AC42" s="25"/>
    </row>
    <row r="43" spans="2:29">
      <c r="B43" s="17" t="s">
        <v>203</v>
      </c>
      <c r="C43" s="29" t="s">
        <v>209</v>
      </c>
      <c r="D43" s="17" t="s">
        <v>203</v>
      </c>
      <c r="G43" s="29" t="s">
        <v>86</v>
      </c>
      <c r="H43" s="17" t="s">
        <v>78</v>
      </c>
      <c r="J43" s="17" t="s">
        <v>247</v>
      </c>
      <c r="X43" s="17" t="s">
        <v>108</v>
      </c>
      <c r="AC43" s="25"/>
    </row>
    <row r="44" spans="2:29">
      <c r="B44" s="17" t="s">
        <v>204</v>
      </c>
      <c r="C44" s="29" t="s">
        <v>210</v>
      </c>
      <c r="D44" s="17" t="s">
        <v>204</v>
      </c>
      <c r="G44" s="29" t="s">
        <v>87</v>
      </c>
      <c r="H44" s="17" t="s">
        <v>126</v>
      </c>
      <c r="J44" s="17" t="s">
        <v>248</v>
      </c>
      <c r="AC44" s="25"/>
    </row>
    <row r="45" spans="2:29">
      <c r="B45" s="17" t="s">
        <v>205</v>
      </c>
      <c r="C45" s="29" t="s">
        <v>211</v>
      </c>
      <c r="D45" s="17" t="s">
        <v>205</v>
      </c>
      <c r="G45" s="29" t="s">
        <v>88</v>
      </c>
      <c r="H45" s="17" t="s">
        <v>80</v>
      </c>
      <c r="J45" s="17" t="s">
        <v>249</v>
      </c>
      <c r="AC45" s="25"/>
    </row>
    <row r="46" spans="2:29">
      <c r="B46" s="17" t="s">
        <v>206</v>
      </c>
      <c r="C46" s="29" t="s">
        <v>212</v>
      </c>
      <c r="D46" s="17" t="s">
        <v>206</v>
      </c>
      <c r="G46" s="29" t="s">
        <v>89</v>
      </c>
      <c r="H46" s="17" t="s">
        <v>81</v>
      </c>
      <c r="J46" s="17" t="s">
        <v>250</v>
      </c>
      <c r="AC46" s="25"/>
    </row>
    <row r="47" spans="2:29">
      <c r="B47" s="17" t="s">
        <v>207</v>
      </c>
      <c r="C47" s="29" t="s">
        <v>213</v>
      </c>
      <c r="D47" s="17" t="s">
        <v>207</v>
      </c>
      <c r="G47" s="29" t="s">
        <v>90</v>
      </c>
      <c r="H47" s="17" t="s">
        <v>82</v>
      </c>
      <c r="J47" s="17" t="s">
        <v>251</v>
      </c>
      <c r="AC47" s="25"/>
    </row>
    <row r="48" spans="2:29">
      <c r="B48" s="17" t="s">
        <v>208</v>
      </c>
      <c r="C48" s="29" t="s">
        <v>214</v>
      </c>
      <c r="D48" s="17" t="s">
        <v>208</v>
      </c>
      <c r="G48" s="29" t="s">
        <v>91</v>
      </c>
      <c r="H48" s="17" t="s">
        <v>83</v>
      </c>
      <c r="J48" s="17" t="s">
        <v>252</v>
      </c>
      <c r="AC48" s="25"/>
    </row>
    <row r="49" spans="2:29">
      <c r="B49" s="17" t="s">
        <v>209</v>
      </c>
      <c r="C49" s="29" t="s">
        <v>215</v>
      </c>
      <c r="D49" s="17" t="s">
        <v>209</v>
      </c>
      <c r="G49" s="29" t="s">
        <v>133</v>
      </c>
      <c r="H49" s="17" t="s">
        <v>243</v>
      </c>
      <c r="J49" s="17" t="s">
        <v>155</v>
      </c>
      <c r="AC49" s="25"/>
    </row>
    <row r="50" spans="2:29">
      <c r="B50" s="17" t="s">
        <v>210</v>
      </c>
      <c r="C50" s="29" t="s">
        <v>216</v>
      </c>
      <c r="D50" s="17" t="s">
        <v>210</v>
      </c>
      <c r="G50" s="29" t="s">
        <v>92</v>
      </c>
      <c r="H50" s="17" t="s">
        <v>244</v>
      </c>
      <c r="J50" s="17" t="s">
        <v>156</v>
      </c>
      <c r="AC50" s="25"/>
    </row>
    <row r="51" spans="2:29">
      <c r="B51" s="17" t="s">
        <v>211</v>
      </c>
      <c r="C51" s="29" t="s">
        <v>96</v>
      </c>
      <c r="D51" s="17" t="s">
        <v>211</v>
      </c>
      <c r="G51" s="29" t="s">
        <v>93</v>
      </c>
      <c r="H51" s="17" t="s">
        <v>84</v>
      </c>
      <c r="J51" s="17" t="s">
        <v>158</v>
      </c>
      <c r="AC51" s="25"/>
    </row>
    <row r="52" spans="2:29">
      <c r="B52" s="17" t="s">
        <v>212</v>
      </c>
      <c r="C52" s="29" t="s">
        <v>217</v>
      </c>
      <c r="D52" s="17" t="s">
        <v>212</v>
      </c>
      <c r="G52" s="29" t="s">
        <v>259</v>
      </c>
      <c r="H52" s="17" t="s">
        <v>245</v>
      </c>
      <c r="J52" s="17" t="s">
        <v>87</v>
      </c>
      <c r="AC52" s="25"/>
    </row>
    <row r="53" spans="2:29">
      <c r="B53" s="17" t="s">
        <v>213</v>
      </c>
      <c r="C53" s="29" t="s">
        <v>219</v>
      </c>
      <c r="D53" s="17" t="s">
        <v>213</v>
      </c>
      <c r="G53" s="29" t="s">
        <v>94</v>
      </c>
      <c r="H53" s="17" t="s">
        <v>246</v>
      </c>
      <c r="J53" s="17" t="s">
        <v>253</v>
      </c>
      <c r="AC53" s="25"/>
    </row>
    <row r="54" spans="2:29">
      <c r="B54" s="17" t="s">
        <v>214</v>
      </c>
      <c r="C54" s="29" t="s">
        <v>220</v>
      </c>
      <c r="D54" s="17" t="s">
        <v>214</v>
      </c>
      <c r="G54" s="29" t="s">
        <v>95</v>
      </c>
      <c r="H54" s="17" t="s">
        <v>247</v>
      </c>
      <c r="J54" s="17" t="s">
        <v>254</v>
      </c>
      <c r="AC54" s="25"/>
    </row>
    <row r="55" spans="2:29">
      <c r="B55" s="17" t="s">
        <v>215</v>
      </c>
      <c r="C55" s="29" t="s">
        <v>221</v>
      </c>
      <c r="D55" s="17" t="s">
        <v>133</v>
      </c>
      <c r="G55" s="29" t="s">
        <v>98</v>
      </c>
      <c r="H55" s="17" t="s">
        <v>248</v>
      </c>
      <c r="J55" s="17" t="s">
        <v>255</v>
      </c>
      <c r="AC55" s="25"/>
    </row>
    <row r="56" spans="2:29">
      <c r="B56" s="17" t="s">
        <v>216</v>
      </c>
      <c r="C56" s="29" t="s">
        <v>222</v>
      </c>
      <c r="D56" s="17" t="s">
        <v>215</v>
      </c>
      <c r="G56" s="29" t="s">
        <v>263</v>
      </c>
      <c r="H56" s="17" t="s">
        <v>249</v>
      </c>
      <c r="J56" s="17" t="s">
        <v>256</v>
      </c>
      <c r="AC56" s="25"/>
    </row>
    <row r="57" spans="2:29">
      <c r="B57" s="17" t="s">
        <v>96</v>
      </c>
      <c r="C57" s="29" t="s">
        <v>223</v>
      </c>
      <c r="D57" s="17" t="s">
        <v>216</v>
      </c>
      <c r="G57" s="29" t="s">
        <v>99</v>
      </c>
      <c r="H57" s="17" t="s">
        <v>250</v>
      </c>
      <c r="J57" s="17" t="s">
        <v>89</v>
      </c>
      <c r="AC57" s="25"/>
    </row>
    <row r="58" spans="2:29">
      <c r="B58" s="17" t="s">
        <v>217</v>
      </c>
      <c r="C58" s="29" t="s">
        <v>224</v>
      </c>
      <c r="D58" s="17" t="s">
        <v>96</v>
      </c>
      <c r="G58" s="29" t="s">
        <v>100</v>
      </c>
      <c r="H58" s="17" t="s">
        <v>251</v>
      </c>
      <c r="J58" s="17" t="s">
        <v>90</v>
      </c>
      <c r="AC58" s="25"/>
    </row>
    <row r="59" spans="2:29">
      <c r="B59" s="17" t="s">
        <v>218</v>
      </c>
      <c r="C59" s="29" t="s">
        <v>225</v>
      </c>
      <c r="D59" s="17" t="s">
        <v>217</v>
      </c>
      <c r="G59" s="29" t="s">
        <v>101</v>
      </c>
      <c r="H59" s="17" t="s">
        <v>252</v>
      </c>
      <c r="J59" s="17" t="s">
        <v>91</v>
      </c>
      <c r="AC59" s="25"/>
    </row>
    <row r="60" spans="2:29">
      <c r="B60" s="17" t="s">
        <v>219</v>
      </c>
      <c r="C60" s="29" t="s">
        <v>226</v>
      </c>
      <c r="D60" s="17" t="s">
        <v>218</v>
      </c>
      <c r="G60" s="29" t="s">
        <v>102</v>
      </c>
      <c r="H60" s="17" t="s">
        <v>155</v>
      </c>
      <c r="J60" s="17" t="s">
        <v>257</v>
      </c>
      <c r="AC60" s="25"/>
    </row>
    <row r="61" spans="2:29">
      <c r="B61" s="17" t="s">
        <v>220</v>
      </c>
      <c r="C61" s="29" t="s">
        <v>107</v>
      </c>
      <c r="D61" s="17" t="s">
        <v>219</v>
      </c>
      <c r="H61" s="17" t="s">
        <v>156</v>
      </c>
      <c r="J61" s="17" t="s">
        <v>258</v>
      </c>
      <c r="AC61" s="25"/>
    </row>
    <row r="62" spans="2:29">
      <c r="B62" s="17" t="s">
        <v>221</v>
      </c>
      <c r="C62" s="29" t="s">
        <v>227</v>
      </c>
      <c r="D62" s="17" t="s">
        <v>220</v>
      </c>
      <c r="H62" s="17" t="s">
        <v>85</v>
      </c>
      <c r="J62" s="17" t="s">
        <v>132</v>
      </c>
      <c r="AC62" s="25"/>
    </row>
    <row r="63" spans="2:29">
      <c r="B63" s="17" t="s">
        <v>222</v>
      </c>
      <c r="C63" s="29" t="s">
        <v>228</v>
      </c>
      <c r="D63" s="17" t="s">
        <v>221</v>
      </c>
      <c r="H63" s="17" t="s">
        <v>86</v>
      </c>
      <c r="J63" s="17" t="s">
        <v>94</v>
      </c>
      <c r="AC63" s="25"/>
    </row>
    <row r="64" spans="2:29">
      <c r="B64" s="17" t="s">
        <v>223</v>
      </c>
      <c r="D64" s="17" t="s">
        <v>222</v>
      </c>
      <c r="H64" s="17" t="s">
        <v>158</v>
      </c>
      <c r="J64" s="17" t="s">
        <v>260</v>
      </c>
      <c r="AC64" s="25"/>
    </row>
    <row r="65" spans="2:29">
      <c r="B65" s="17" t="s">
        <v>224</v>
      </c>
      <c r="D65" s="17" t="s">
        <v>223</v>
      </c>
      <c r="H65" s="17" t="s">
        <v>87</v>
      </c>
      <c r="J65" s="17" t="s">
        <v>261</v>
      </c>
      <c r="AC65" s="25"/>
    </row>
    <row r="66" spans="2:29">
      <c r="B66" s="17" t="s">
        <v>225</v>
      </c>
      <c r="D66" s="17" t="s">
        <v>224</v>
      </c>
      <c r="H66" s="17" t="s">
        <v>253</v>
      </c>
      <c r="J66" s="17" t="s">
        <v>97</v>
      </c>
      <c r="AC66" s="25"/>
    </row>
    <row r="67" spans="2:29">
      <c r="B67" s="17" t="s">
        <v>226</v>
      </c>
      <c r="D67" s="17" t="s">
        <v>225</v>
      </c>
      <c r="H67" s="17" t="s">
        <v>254</v>
      </c>
      <c r="J67" s="17" t="s">
        <v>262</v>
      </c>
      <c r="AC67" s="25"/>
    </row>
    <row r="68" spans="2:29">
      <c r="B68" s="17" t="s">
        <v>107</v>
      </c>
      <c r="D68" s="17" t="s">
        <v>226</v>
      </c>
      <c r="H68" s="17" t="s">
        <v>255</v>
      </c>
      <c r="J68" s="17" t="s">
        <v>100</v>
      </c>
      <c r="AC68" s="25"/>
    </row>
    <row r="69" spans="2:29">
      <c r="B69" s="17" t="s">
        <v>227</v>
      </c>
      <c r="D69" s="17" t="s">
        <v>107</v>
      </c>
      <c r="H69" s="17" t="s">
        <v>256</v>
      </c>
      <c r="J69" s="17" t="s">
        <v>161</v>
      </c>
      <c r="AC69" s="25"/>
    </row>
    <row r="70" spans="2:29">
      <c r="B70" s="17" t="s">
        <v>228</v>
      </c>
      <c r="D70" s="17" t="s">
        <v>227</v>
      </c>
      <c r="H70" s="17" t="s">
        <v>88</v>
      </c>
      <c r="J70" s="17" t="s">
        <v>163</v>
      </c>
      <c r="AC70" s="25"/>
    </row>
    <row r="71" spans="2:29">
      <c r="D71" s="17" t="s">
        <v>228</v>
      </c>
      <c r="H71" s="17" t="s">
        <v>89</v>
      </c>
      <c r="J71" s="17" t="s">
        <v>103</v>
      </c>
      <c r="AC71" s="25"/>
    </row>
    <row r="72" spans="2:29">
      <c r="H72" s="17" t="s">
        <v>90</v>
      </c>
      <c r="J72" s="17" t="s">
        <v>144</v>
      </c>
      <c r="AC72" s="25"/>
    </row>
    <row r="73" spans="2:29">
      <c r="H73" s="17" t="s">
        <v>91</v>
      </c>
      <c r="AC73" s="25"/>
    </row>
    <row r="74" spans="2:29">
      <c r="H74" s="17" t="s">
        <v>132</v>
      </c>
      <c r="AC74" s="25"/>
    </row>
    <row r="75" spans="2:29">
      <c r="H75" s="17" t="s">
        <v>93</v>
      </c>
      <c r="AC75" s="25"/>
    </row>
    <row r="76" spans="2:29">
      <c r="H76" s="17" t="s">
        <v>259</v>
      </c>
      <c r="AC76" s="25"/>
    </row>
    <row r="77" spans="2:29">
      <c r="H77" s="17" t="s">
        <v>94</v>
      </c>
      <c r="AC77" s="25"/>
    </row>
    <row r="78" spans="2:29">
      <c r="H78" s="17" t="s">
        <v>260</v>
      </c>
      <c r="AC78" s="25"/>
    </row>
    <row r="79" spans="2:29">
      <c r="H79" s="17" t="s">
        <v>261</v>
      </c>
      <c r="AC79" s="25"/>
    </row>
    <row r="80" spans="2:29">
      <c r="H80" s="17" t="s">
        <v>95</v>
      </c>
      <c r="AC80" s="25"/>
    </row>
    <row r="81" spans="1:30">
      <c r="H81" s="17" t="s">
        <v>97</v>
      </c>
      <c r="AC81" s="25"/>
    </row>
    <row r="82" spans="1:30">
      <c r="H82" s="17" t="s">
        <v>262</v>
      </c>
      <c r="AC82" s="25"/>
    </row>
    <row r="83" spans="1:30">
      <c r="H83" s="17" t="s">
        <v>98</v>
      </c>
      <c r="AC83" s="25"/>
    </row>
    <row r="84" spans="1:30">
      <c r="H84" s="17" t="s">
        <v>263</v>
      </c>
      <c r="AC84" s="25"/>
    </row>
    <row r="85" spans="1:30">
      <c r="H85" s="17" t="s">
        <v>99</v>
      </c>
      <c r="AC85" s="25"/>
    </row>
    <row r="86" spans="1:30">
      <c r="H86" s="17" t="s">
        <v>100</v>
      </c>
      <c r="AC86" s="25"/>
    </row>
    <row r="87" spans="1:30">
      <c r="H87" s="17" t="s">
        <v>102</v>
      </c>
      <c r="AC87" s="25"/>
    </row>
    <row r="88" spans="1:30">
      <c r="H88" s="17" t="s">
        <v>161</v>
      </c>
      <c r="AC88" s="25"/>
    </row>
    <row r="89" spans="1:30">
      <c r="H89" s="17" t="s">
        <v>163</v>
      </c>
      <c r="AC89" s="25"/>
    </row>
    <row r="90" spans="1:30">
      <c r="H90" s="17" t="s">
        <v>103</v>
      </c>
      <c r="AC90" s="25"/>
    </row>
    <row r="91" spans="1:30">
      <c r="H91" s="17" t="s">
        <v>144</v>
      </c>
      <c r="AC91" s="25"/>
    </row>
    <row r="92" spans="1:30">
      <c r="AC92" s="25"/>
    </row>
    <row r="93" spans="1:30" ht="15.75" thickBo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26"/>
    </row>
    <row r="94" spans="1:30">
      <c r="AC94" s="27"/>
      <c r="AD94" s="28"/>
    </row>
    <row r="95" spans="1:30">
      <c r="AC95" s="25"/>
    </row>
    <row r="96" spans="1:30">
      <c r="B96" s="69" t="s">
        <v>264</v>
      </c>
      <c r="C96" s="69"/>
      <c r="D96" s="69"/>
      <c r="F96" s="69" t="s">
        <v>272</v>
      </c>
      <c r="G96" s="69"/>
      <c r="H96" s="69"/>
      <c r="J96" s="69" t="s">
        <v>273</v>
      </c>
      <c r="K96" s="69"/>
      <c r="L96" s="69"/>
      <c r="N96" s="69" t="s">
        <v>274</v>
      </c>
      <c r="O96" s="69"/>
      <c r="P96" s="69"/>
      <c r="R96" s="69" t="s">
        <v>275</v>
      </c>
      <c r="S96" s="69"/>
      <c r="T96" s="69"/>
      <c r="AC96" s="25"/>
    </row>
    <row r="97" spans="2:29">
      <c r="B97" s="41" t="str">
        <f>"Spinglass "&amp;"("&amp;COUNTA(B98:B98)&amp;")"</f>
        <v>Spinglass (1)</v>
      </c>
      <c r="C97" s="41" t="str">
        <f>"Louvain "&amp;"("&amp;COUNTA(C98:C98)&amp;")"</f>
        <v>Louvain (0)</v>
      </c>
      <c r="D97" s="41" t="str">
        <f>"Fast Greedy "&amp;"("&amp;COUNTA(D98:D98)&amp;")"</f>
        <v>Fast Greedy (0)</v>
      </c>
      <c r="F97" s="41" t="str">
        <f>"Spinglass "&amp;"("&amp;COUNTA(F98:F131)&amp;")"</f>
        <v>Spinglass (34)</v>
      </c>
      <c r="G97" s="41" t="str">
        <f>"Louvain "&amp;"("&amp;COUNTA(G98:G112)&amp;")"</f>
        <v>Louvain (15)</v>
      </c>
      <c r="H97" s="41" t="str">
        <f>"Fast Greedy "&amp;"("&amp;COUNTA(H98:H137)&amp;")"</f>
        <v>Fast Greedy (40)</v>
      </c>
      <c r="J97" s="41" t="str">
        <f>"Spinglass "&amp;"("&amp;COUNTA(J98:J143)&amp;")"</f>
        <v>Spinglass (46)</v>
      </c>
      <c r="K97" s="41" t="str">
        <f>"Louvain "&amp;"("&amp;COUNTA(K98:K136)&amp;")"</f>
        <v>Louvain (39)</v>
      </c>
      <c r="L97" s="41" t="str">
        <f>"Fast Greedy "&amp;"("&amp;COUNTA(L98:L98)&amp;")"</f>
        <v>Fast Greedy (0)</v>
      </c>
      <c r="N97" s="41" t="str">
        <f>"Spinglass "&amp;"("&amp;COUNTA(N98:N155)&amp;")"</f>
        <v>Spinglass (58)</v>
      </c>
      <c r="O97" s="41" t="str">
        <f>"Louvain "&amp;"("&amp;COUNTA(O98:O159)&amp;")"</f>
        <v>Louvain (62)</v>
      </c>
      <c r="P97" s="41" t="str">
        <f>"Fast Greedy "&amp;"("&amp;COUNTA(P98:P190)&amp;")"</f>
        <v>Fast Greedy (93)</v>
      </c>
      <c r="R97" s="41" t="str">
        <f>"Spinglass "&amp;"("&amp;COUNTA(R98:R183)&amp;")"</f>
        <v>Spinglass (86)</v>
      </c>
      <c r="S97" s="41" t="str">
        <f>"Louvain "&amp;"("&amp;COUNTA(S98:S206)&amp;")"</f>
        <v>Louvain (109)</v>
      </c>
      <c r="T97" s="41" t="str">
        <f>"Fast Greedy "&amp;"("&amp;COUNTA(T98:T189)&amp;")"</f>
        <v>Fast Greedy (92)</v>
      </c>
      <c r="AC97" s="25"/>
    </row>
    <row r="98" spans="2:29">
      <c r="B98" s="17" t="s">
        <v>116</v>
      </c>
      <c r="C98" s="1"/>
      <c r="D98" s="1"/>
      <c r="F98" s="17" t="s">
        <v>51</v>
      </c>
      <c r="G98" s="17" t="s">
        <v>51</v>
      </c>
      <c r="H98" s="17" t="s">
        <v>51</v>
      </c>
      <c r="J98" s="17" t="s">
        <v>52</v>
      </c>
      <c r="K98" s="17" t="s">
        <v>52</v>
      </c>
      <c r="L98" s="1"/>
      <c r="N98" s="29" t="s">
        <v>164</v>
      </c>
      <c r="O98" s="17" t="s">
        <v>164</v>
      </c>
      <c r="P98" s="17" t="s">
        <v>164</v>
      </c>
      <c r="R98" s="29" t="s">
        <v>277</v>
      </c>
      <c r="S98" s="17" t="s">
        <v>277</v>
      </c>
      <c r="T98" s="43" t="s">
        <v>277</v>
      </c>
      <c r="AC98" s="25"/>
    </row>
    <row r="99" spans="2:29">
      <c r="F99" s="17" t="s">
        <v>41</v>
      </c>
      <c r="G99" s="17" t="s">
        <v>41</v>
      </c>
      <c r="H99" s="17" t="s">
        <v>52</v>
      </c>
      <c r="J99" s="17" t="s">
        <v>109</v>
      </c>
      <c r="K99" s="17" t="s">
        <v>109</v>
      </c>
      <c r="N99" s="29" t="s">
        <v>165</v>
      </c>
      <c r="O99" s="17" t="s">
        <v>165</v>
      </c>
      <c r="P99" s="17" t="s">
        <v>109</v>
      </c>
      <c r="R99" s="29" t="s">
        <v>53</v>
      </c>
      <c r="S99" s="17" t="s">
        <v>53</v>
      </c>
      <c r="T99" s="43" t="s">
        <v>53</v>
      </c>
      <c r="AC99" s="25"/>
    </row>
    <row r="100" spans="2:29">
      <c r="F100" s="17" t="s">
        <v>146</v>
      </c>
      <c r="G100" s="17" t="s">
        <v>42</v>
      </c>
      <c r="H100" s="17" t="s">
        <v>41</v>
      </c>
      <c r="J100" s="17" t="s">
        <v>55</v>
      </c>
      <c r="K100" s="17" t="s">
        <v>110</v>
      </c>
      <c r="N100" s="29" t="s">
        <v>166</v>
      </c>
      <c r="O100" s="17" t="s">
        <v>166</v>
      </c>
      <c r="P100" s="17" t="s">
        <v>165</v>
      </c>
      <c r="R100" s="29" t="s">
        <v>54</v>
      </c>
      <c r="S100" s="17" t="s">
        <v>54</v>
      </c>
      <c r="T100" s="43" t="s">
        <v>54</v>
      </c>
      <c r="AC100" s="25"/>
    </row>
    <row r="101" spans="2:29">
      <c r="F101" s="17" t="s">
        <v>59</v>
      </c>
      <c r="G101" s="17" t="s">
        <v>153</v>
      </c>
      <c r="H101" s="17" t="s">
        <v>146</v>
      </c>
      <c r="J101" s="17" t="s">
        <v>58</v>
      </c>
      <c r="K101" s="17" t="s">
        <v>111</v>
      </c>
      <c r="N101" s="29" t="s">
        <v>167</v>
      </c>
      <c r="O101" s="17" t="s">
        <v>167</v>
      </c>
      <c r="P101" s="17" t="s">
        <v>166</v>
      </c>
      <c r="R101" s="29" t="s">
        <v>56</v>
      </c>
      <c r="S101" s="17" t="s">
        <v>55</v>
      </c>
      <c r="T101" s="43" t="s">
        <v>55</v>
      </c>
      <c r="AC101" s="25"/>
    </row>
    <row r="102" spans="2:29">
      <c r="F102" s="17" t="s">
        <v>148</v>
      </c>
      <c r="G102" s="17" t="s">
        <v>43</v>
      </c>
      <c r="H102" s="17" t="s">
        <v>59</v>
      </c>
      <c r="J102" s="17" t="s">
        <v>110</v>
      </c>
      <c r="K102" s="17" t="s">
        <v>112</v>
      </c>
      <c r="N102" s="29" t="s">
        <v>168</v>
      </c>
      <c r="O102" s="17" t="s">
        <v>146</v>
      </c>
      <c r="P102" s="17" t="s">
        <v>167</v>
      </c>
      <c r="R102" s="29" t="s">
        <v>229</v>
      </c>
      <c r="S102" s="17" t="s">
        <v>56</v>
      </c>
      <c r="T102" s="43" t="s">
        <v>56</v>
      </c>
      <c r="AC102" s="25"/>
    </row>
    <row r="103" spans="2:29">
      <c r="F103" s="17" t="s">
        <v>149</v>
      </c>
      <c r="G103" s="17" t="s">
        <v>44</v>
      </c>
      <c r="H103" s="17" t="s">
        <v>148</v>
      </c>
      <c r="J103" s="17" t="s">
        <v>111</v>
      </c>
      <c r="K103" s="17" t="s">
        <v>113</v>
      </c>
      <c r="N103" s="29" t="s">
        <v>170</v>
      </c>
      <c r="O103" s="17" t="s">
        <v>149</v>
      </c>
      <c r="P103" s="17" t="s">
        <v>110</v>
      </c>
      <c r="R103" s="29" t="s">
        <v>57</v>
      </c>
      <c r="S103" s="17" t="s">
        <v>229</v>
      </c>
      <c r="T103" s="43" t="s">
        <v>229</v>
      </c>
      <c r="AC103" s="25"/>
    </row>
    <row r="104" spans="2:29">
      <c r="F104" s="17" t="s">
        <v>150</v>
      </c>
      <c r="G104" s="17" t="s">
        <v>45</v>
      </c>
      <c r="H104" s="17" t="s">
        <v>149</v>
      </c>
      <c r="J104" s="17" t="s">
        <v>112</v>
      </c>
      <c r="K104" s="17" t="s">
        <v>114</v>
      </c>
      <c r="N104" s="29" t="s">
        <v>171</v>
      </c>
      <c r="O104" s="17" t="s">
        <v>168</v>
      </c>
      <c r="P104" s="17" t="s">
        <v>111</v>
      </c>
      <c r="R104" s="29" t="s">
        <v>230</v>
      </c>
      <c r="S104" s="17" t="s">
        <v>57</v>
      </c>
      <c r="T104" s="43" t="s">
        <v>57</v>
      </c>
      <c r="AC104" s="25"/>
    </row>
    <row r="105" spans="2:29">
      <c r="F105" s="17" t="s">
        <v>169</v>
      </c>
      <c r="G105" s="17" t="s">
        <v>46</v>
      </c>
      <c r="H105" s="17" t="s">
        <v>66</v>
      </c>
      <c r="J105" s="17" t="s">
        <v>71</v>
      </c>
      <c r="K105" s="17" t="s">
        <v>115</v>
      </c>
      <c r="N105" s="29" t="s">
        <v>172</v>
      </c>
      <c r="O105" s="17" t="s">
        <v>169</v>
      </c>
      <c r="P105" s="17" t="s">
        <v>112</v>
      </c>
      <c r="R105" s="29" t="s">
        <v>60</v>
      </c>
      <c r="S105" s="17" t="s">
        <v>230</v>
      </c>
      <c r="T105" s="43" t="s">
        <v>230</v>
      </c>
      <c r="AC105" s="25"/>
    </row>
    <row r="106" spans="2:29">
      <c r="F106" s="17" t="s">
        <v>42</v>
      </c>
      <c r="G106" s="17" t="s">
        <v>47</v>
      </c>
      <c r="H106" s="17" t="s">
        <v>150</v>
      </c>
      <c r="J106" s="17" t="s">
        <v>113</v>
      </c>
      <c r="K106" s="17" t="s">
        <v>235</v>
      </c>
      <c r="N106" s="29" t="s">
        <v>173</v>
      </c>
      <c r="O106" s="17" t="s">
        <v>170</v>
      </c>
      <c r="P106" s="17" t="s">
        <v>113</v>
      </c>
      <c r="R106" s="29" t="s">
        <v>147</v>
      </c>
      <c r="S106" s="17" t="s">
        <v>58</v>
      </c>
      <c r="T106" s="43" t="s">
        <v>58</v>
      </c>
      <c r="AC106" s="25"/>
    </row>
    <row r="107" spans="2:29">
      <c r="F107" s="17" t="s">
        <v>175</v>
      </c>
      <c r="G107" s="17" t="s">
        <v>48</v>
      </c>
      <c r="H107" s="17" t="s">
        <v>114</v>
      </c>
      <c r="J107" s="17" t="s">
        <v>72</v>
      </c>
      <c r="K107" s="17" t="s">
        <v>117</v>
      </c>
      <c r="N107" s="29" t="s">
        <v>174</v>
      </c>
      <c r="O107" s="17" t="s">
        <v>171</v>
      </c>
      <c r="P107" s="17" t="s">
        <v>168</v>
      </c>
      <c r="R107" s="29" t="s">
        <v>61</v>
      </c>
      <c r="S107" s="17" t="s">
        <v>59</v>
      </c>
      <c r="T107" s="43" t="s">
        <v>60</v>
      </c>
      <c r="AC107" s="25"/>
    </row>
    <row r="108" spans="2:29">
      <c r="F108" s="17" t="s">
        <v>151</v>
      </c>
      <c r="G108" s="17" t="s">
        <v>49</v>
      </c>
      <c r="H108" s="17" t="s">
        <v>42</v>
      </c>
      <c r="J108" s="17" t="s">
        <v>114</v>
      </c>
      <c r="K108" s="17" t="s">
        <v>105</v>
      </c>
      <c r="N108" s="29" t="s">
        <v>176</v>
      </c>
      <c r="O108" s="17" t="s">
        <v>172</v>
      </c>
      <c r="P108" s="17" t="s">
        <v>169</v>
      </c>
      <c r="R108" s="29" t="s">
        <v>276</v>
      </c>
      <c r="S108" s="17" t="s">
        <v>60</v>
      </c>
      <c r="T108" s="43" t="s">
        <v>147</v>
      </c>
      <c r="AC108" s="25"/>
    </row>
    <row r="109" spans="2:29">
      <c r="F109" s="17" t="s">
        <v>153</v>
      </c>
      <c r="G109" s="17" t="s">
        <v>134</v>
      </c>
      <c r="H109" s="17" t="s">
        <v>175</v>
      </c>
      <c r="J109" s="17" t="s">
        <v>115</v>
      </c>
      <c r="K109" s="17" t="s">
        <v>118</v>
      </c>
      <c r="N109" s="29" t="s">
        <v>177</v>
      </c>
      <c r="O109" s="17" t="s">
        <v>173</v>
      </c>
      <c r="P109" s="17" t="s">
        <v>170</v>
      </c>
      <c r="R109" s="29" t="s">
        <v>231</v>
      </c>
      <c r="S109" s="17" t="s">
        <v>147</v>
      </c>
      <c r="T109" s="43" t="s">
        <v>61</v>
      </c>
      <c r="AC109" s="25"/>
    </row>
    <row r="110" spans="2:29">
      <c r="F110" s="17" t="s">
        <v>43</v>
      </c>
      <c r="G110" s="17" t="s">
        <v>97</v>
      </c>
      <c r="H110" s="17" t="s">
        <v>178</v>
      </c>
      <c r="J110" s="17" t="s">
        <v>235</v>
      </c>
      <c r="K110" s="17" t="s">
        <v>106</v>
      </c>
      <c r="N110" s="29" t="s">
        <v>178</v>
      </c>
      <c r="O110" s="17" t="s">
        <v>174</v>
      </c>
      <c r="P110" s="17" t="s">
        <v>171</v>
      </c>
      <c r="R110" s="29" t="s">
        <v>62</v>
      </c>
      <c r="S110" s="17" t="s">
        <v>148</v>
      </c>
      <c r="T110" s="43" t="s">
        <v>276</v>
      </c>
      <c r="AC110" s="25"/>
    </row>
    <row r="111" spans="2:29">
      <c r="F111" s="17" t="s">
        <v>44</v>
      </c>
      <c r="G111" s="17" t="s">
        <v>50</v>
      </c>
      <c r="H111" s="17" t="s">
        <v>151</v>
      </c>
      <c r="J111" s="17" t="s">
        <v>117</v>
      </c>
      <c r="K111" s="17" t="s">
        <v>120</v>
      </c>
      <c r="N111" s="29" t="s">
        <v>179</v>
      </c>
      <c r="O111" s="17" t="s">
        <v>175</v>
      </c>
      <c r="P111" s="17" t="s">
        <v>172</v>
      </c>
      <c r="R111" s="29" t="s">
        <v>63</v>
      </c>
      <c r="S111" s="17" t="s">
        <v>61</v>
      </c>
      <c r="T111" s="43" t="s">
        <v>231</v>
      </c>
      <c r="AC111" s="25"/>
    </row>
    <row r="112" spans="2:29">
      <c r="F112" s="17" t="s">
        <v>45</v>
      </c>
      <c r="G112" s="17" t="s">
        <v>162</v>
      </c>
      <c r="H112" s="17" t="s">
        <v>153</v>
      </c>
      <c r="J112" s="17" t="s">
        <v>105</v>
      </c>
      <c r="K112" s="17" t="s">
        <v>122</v>
      </c>
      <c r="N112" s="29" t="s">
        <v>180</v>
      </c>
      <c r="O112" s="17" t="s">
        <v>176</v>
      </c>
      <c r="P112" s="17" t="s">
        <v>173</v>
      </c>
      <c r="R112" s="29" t="s">
        <v>64</v>
      </c>
      <c r="S112" s="17" t="s">
        <v>276</v>
      </c>
      <c r="T112" s="43" t="s">
        <v>62</v>
      </c>
      <c r="AC112" s="25"/>
    </row>
    <row r="113" spans="6:29">
      <c r="F113" s="17" t="s">
        <v>46</v>
      </c>
      <c r="H113" s="17" t="s">
        <v>43</v>
      </c>
      <c r="J113" s="17" t="s">
        <v>185</v>
      </c>
      <c r="K113" s="17" t="s">
        <v>123</v>
      </c>
      <c r="N113" s="29" t="s">
        <v>181</v>
      </c>
      <c r="O113" s="17" t="s">
        <v>177</v>
      </c>
      <c r="P113" s="17" t="s">
        <v>174</v>
      </c>
      <c r="R113" s="29" t="s">
        <v>65</v>
      </c>
      <c r="S113" s="17" t="s">
        <v>231</v>
      </c>
      <c r="T113" s="43" t="s">
        <v>63</v>
      </c>
      <c r="AC113" s="25"/>
    </row>
    <row r="114" spans="6:29">
      <c r="F114" s="17" t="s">
        <v>155</v>
      </c>
      <c r="H114" s="17" t="s">
        <v>44</v>
      </c>
      <c r="J114" s="17" t="s">
        <v>118</v>
      </c>
      <c r="K114" s="17" t="s">
        <v>124</v>
      </c>
      <c r="N114" s="29" t="s">
        <v>182</v>
      </c>
      <c r="O114" s="17" t="s">
        <v>178</v>
      </c>
      <c r="P114" s="17" t="s">
        <v>115</v>
      </c>
      <c r="R114" s="29" t="s">
        <v>66</v>
      </c>
      <c r="S114" s="17" t="s">
        <v>62</v>
      </c>
      <c r="T114" s="43" t="s">
        <v>64</v>
      </c>
      <c r="AC114" s="25"/>
    </row>
    <row r="115" spans="6:29">
      <c r="F115" s="17" t="s">
        <v>156</v>
      </c>
      <c r="H115" s="17" t="s">
        <v>45</v>
      </c>
      <c r="J115" s="17" t="s">
        <v>77</v>
      </c>
      <c r="K115" s="17" t="s">
        <v>125</v>
      </c>
      <c r="N115" s="29" t="s">
        <v>183</v>
      </c>
      <c r="O115" s="17" t="s">
        <v>179</v>
      </c>
      <c r="P115" s="17" t="s">
        <v>176</v>
      </c>
      <c r="R115" s="29" t="s">
        <v>67</v>
      </c>
      <c r="S115" s="17" t="s">
        <v>63</v>
      </c>
      <c r="T115" s="43" t="s">
        <v>65</v>
      </c>
      <c r="AC115" s="25"/>
    </row>
    <row r="116" spans="6:29">
      <c r="F116" s="17" t="s">
        <v>157</v>
      </c>
      <c r="H116" s="17" t="s">
        <v>46</v>
      </c>
      <c r="J116" s="17" t="s">
        <v>106</v>
      </c>
      <c r="K116" s="17" t="s">
        <v>127</v>
      </c>
      <c r="N116" s="29" t="s">
        <v>184</v>
      </c>
      <c r="O116" s="17" t="s">
        <v>180</v>
      </c>
      <c r="P116" s="17" t="s">
        <v>177</v>
      </c>
      <c r="R116" s="29" t="s">
        <v>68</v>
      </c>
      <c r="S116" s="17" t="s">
        <v>64</v>
      </c>
      <c r="T116" s="43" t="s">
        <v>67</v>
      </c>
      <c r="AC116" s="25"/>
    </row>
    <row r="117" spans="6:29">
      <c r="F117" s="17" t="s">
        <v>104</v>
      </c>
      <c r="H117" s="17" t="s">
        <v>155</v>
      </c>
      <c r="J117" s="17" t="s">
        <v>120</v>
      </c>
      <c r="K117" s="17" t="s">
        <v>128</v>
      </c>
      <c r="N117" s="29" t="s">
        <v>186</v>
      </c>
      <c r="O117" s="17" t="s">
        <v>181</v>
      </c>
      <c r="P117" s="17" t="s">
        <v>179</v>
      </c>
      <c r="R117" s="29" t="s">
        <v>69</v>
      </c>
      <c r="S117" s="17" t="s">
        <v>65</v>
      </c>
      <c r="T117" s="43" t="s">
        <v>68</v>
      </c>
      <c r="AC117" s="25"/>
    </row>
    <row r="118" spans="6:29">
      <c r="F118" s="17" t="s">
        <v>47</v>
      </c>
      <c r="H118" s="17" t="s">
        <v>156</v>
      </c>
      <c r="J118" s="17" t="s">
        <v>122</v>
      </c>
      <c r="K118" s="17" t="s">
        <v>129</v>
      </c>
      <c r="N118" s="29" t="s">
        <v>187</v>
      </c>
      <c r="O118" s="17" t="s">
        <v>182</v>
      </c>
      <c r="P118" s="17" t="s">
        <v>180</v>
      </c>
      <c r="R118" s="29" t="s">
        <v>70</v>
      </c>
      <c r="S118" s="17" t="s">
        <v>66</v>
      </c>
      <c r="T118" s="43" t="s">
        <v>69</v>
      </c>
      <c r="AC118" s="25"/>
    </row>
    <row r="119" spans="6:29">
      <c r="F119" s="17" t="s">
        <v>210</v>
      </c>
      <c r="H119" s="17" t="s">
        <v>157</v>
      </c>
      <c r="J119" s="17" t="s">
        <v>123</v>
      </c>
      <c r="K119" s="17" t="s">
        <v>193</v>
      </c>
      <c r="N119" s="29" t="s">
        <v>188</v>
      </c>
      <c r="O119" s="17" t="s">
        <v>183</v>
      </c>
      <c r="P119" s="17" t="s">
        <v>181</v>
      </c>
      <c r="R119" s="29" t="s">
        <v>232</v>
      </c>
      <c r="S119" s="17" t="s">
        <v>150</v>
      </c>
      <c r="T119" s="43" t="s">
        <v>70</v>
      </c>
      <c r="AC119" s="25"/>
    </row>
    <row r="120" spans="6:29">
      <c r="F120" s="17" t="s">
        <v>48</v>
      </c>
      <c r="H120" s="17" t="s">
        <v>104</v>
      </c>
      <c r="J120" s="17" t="s">
        <v>124</v>
      </c>
      <c r="K120" s="17" t="s">
        <v>194</v>
      </c>
      <c r="N120" s="29" t="s">
        <v>189</v>
      </c>
      <c r="O120" s="17" t="s">
        <v>184</v>
      </c>
      <c r="P120" s="17" t="s">
        <v>182</v>
      </c>
      <c r="R120" s="29" t="s">
        <v>73</v>
      </c>
      <c r="S120" s="17" t="s">
        <v>67</v>
      </c>
      <c r="T120" s="43" t="s">
        <v>71</v>
      </c>
      <c r="AC120" s="25"/>
    </row>
    <row r="121" spans="6:29">
      <c r="F121" s="17" t="s">
        <v>158</v>
      </c>
      <c r="H121" s="17" t="s">
        <v>47</v>
      </c>
      <c r="J121" s="17" t="s">
        <v>125</v>
      </c>
      <c r="K121" s="17" t="s">
        <v>130</v>
      </c>
      <c r="N121" s="29" t="s">
        <v>190</v>
      </c>
      <c r="O121" s="17" t="s">
        <v>186</v>
      </c>
      <c r="P121" s="17" t="s">
        <v>183</v>
      </c>
      <c r="R121" s="29" t="s">
        <v>233</v>
      </c>
      <c r="S121" s="17" t="s">
        <v>68</v>
      </c>
      <c r="T121" s="43" t="s">
        <v>232</v>
      </c>
      <c r="AC121" s="25"/>
    </row>
    <row r="122" spans="6:29">
      <c r="F122" s="17" t="s">
        <v>49</v>
      </c>
      <c r="H122" s="17" t="s">
        <v>210</v>
      </c>
      <c r="J122" s="17" t="s">
        <v>127</v>
      </c>
      <c r="K122" s="17" t="s">
        <v>199</v>
      </c>
      <c r="N122" s="29" t="s">
        <v>191</v>
      </c>
      <c r="O122" s="17" t="s">
        <v>187</v>
      </c>
      <c r="P122" s="17" t="s">
        <v>184</v>
      </c>
      <c r="R122" s="29" t="s">
        <v>234</v>
      </c>
      <c r="S122" s="17" t="s">
        <v>69</v>
      </c>
      <c r="T122" s="43" t="s">
        <v>72</v>
      </c>
      <c r="AC122" s="25"/>
    </row>
    <row r="123" spans="6:29">
      <c r="F123" s="17" t="s">
        <v>160</v>
      </c>
      <c r="H123" s="17" t="s">
        <v>48</v>
      </c>
      <c r="J123" s="17" t="s">
        <v>128</v>
      </c>
      <c r="K123" s="17" t="s">
        <v>200</v>
      </c>
      <c r="N123" s="29" t="s">
        <v>192</v>
      </c>
      <c r="O123" s="17" t="s">
        <v>188</v>
      </c>
      <c r="P123" s="17" t="s">
        <v>117</v>
      </c>
      <c r="R123" s="29" t="s">
        <v>74</v>
      </c>
      <c r="S123" s="17" t="s">
        <v>70</v>
      </c>
      <c r="T123" s="43" t="s">
        <v>73</v>
      </c>
      <c r="AC123" s="25"/>
    </row>
    <row r="124" spans="6:29">
      <c r="F124" s="17" t="s">
        <v>132</v>
      </c>
      <c r="H124" s="17" t="s">
        <v>158</v>
      </c>
      <c r="J124" s="17" t="s">
        <v>129</v>
      </c>
      <c r="K124" s="17" t="s">
        <v>131</v>
      </c>
      <c r="N124" s="29" t="s">
        <v>195</v>
      </c>
      <c r="O124" s="17" t="s">
        <v>189</v>
      </c>
      <c r="P124" s="17" t="s">
        <v>105</v>
      </c>
      <c r="R124" s="29" t="s">
        <v>75</v>
      </c>
      <c r="S124" s="17" t="s">
        <v>71</v>
      </c>
      <c r="T124" s="43" t="s">
        <v>233</v>
      </c>
      <c r="AC124" s="25"/>
    </row>
    <row r="125" spans="6:29">
      <c r="F125" s="17" t="s">
        <v>94</v>
      </c>
      <c r="H125" s="17" t="s">
        <v>49</v>
      </c>
      <c r="J125" s="17" t="s">
        <v>193</v>
      </c>
      <c r="K125" s="17" t="s">
        <v>218</v>
      </c>
      <c r="N125" s="29" t="s">
        <v>196</v>
      </c>
      <c r="O125" s="17" t="s">
        <v>190</v>
      </c>
      <c r="P125" s="17" t="s">
        <v>185</v>
      </c>
      <c r="R125" s="29" t="s">
        <v>236</v>
      </c>
      <c r="S125" s="17" t="s">
        <v>232</v>
      </c>
      <c r="T125" s="43" t="s">
        <v>234</v>
      </c>
      <c r="AC125" s="25"/>
    </row>
    <row r="126" spans="6:29">
      <c r="F126" s="17" t="s">
        <v>134</v>
      </c>
      <c r="H126" s="17" t="s">
        <v>213</v>
      </c>
      <c r="J126" s="17" t="s">
        <v>194</v>
      </c>
      <c r="K126" s="17" t="s">
        <v>135</v>
      </c>
      <c r="N126" s="29" t="s">
        <v>197</v>
      </c>
      <c r="O126" s="17" t="s">
        <v>191</v>
      </c>
      <c r="P126" s="17" t="s">
        <v>118</v>
      </c>
      <c r="R126" s="29" t="s">
        <v>152</v>
      </c>
      <c r="S126" s="17" t="s">
        <v>72</v>
      </c>
      <c r="T126" s="43" t="s">
        <v>235</v>
      </c>
      <c r="AC126" s="25"/>
    </row>
    <row r="127" spans="6:29">
      <c r="F127" s="17" t="s">
        <v>218</v>
      </c>
      <c r="H127" s="17" t="s">
        <v>159</v>
      </c>
      <c r="J127" s="17" t="s">
        <v>130</v>
      </c>
      <c r="K127" s="17" t="s">
        <v>136</v>
      </c>
      <c r="N127" s="29" t="s">
        <v>198</v>
      </c>
      <c r="O127" s="17" t="s">
        <v>192</v>
      </c>
      <c r="P127" s="17" t="s">
        <v>106</v>
      </c>
      <c r="R127" s="29" t="s">
        <v>119</v>
      </c>
      <c r="S127" s="17" t="s">
        <v>73</v>
      </c>
      <c r="T127" s="43" t="s">
        <v>74</v>
      </c>
      <c r="AC127" s="25"/>
    </row>
    <row r="128" spans="6:29">
      <c r="F128" s="17" t="s">
        <v>50</v>
      </c>
      <c r="H128" s="17" t="s">
        <v>160</v>
      </c>
      <c r="J128" s="17" t="s">
        <v>199</v>
      </c>
      <c r="K128" s="17" t="s">
        <v>137</v>
      </c>
      <c r="N128" s="29" t="s">
        <v>201</v>
      </c>
      <c r="O128" s="17" t="s">
        <v>195</v>
      </c>
      <c r="P128" s="17" t="s">
        <v>120</v>
      </c>
      <c r="R128" s="29" t="s">
        <v>76</v>
      </c>
      <c r="S128" s="17" t="s">
        <v>233</v>
      </c>
      <c r="T128" s="43" t="s">
        <v>116</v>
      </c>
      <c r="AC128" s="25"/>
    </row>
    <row r="129" spans="6:29">
      <c r="F129" s="17" t="s">
        <v>161</v>
      </c>
      <c r="H129" s="17" t="s">
        <v>132</v>
      </c>
      <c r="J129" s="17" t="s">
        <v>200</v>
      </c>
      <c r="K129" s="17" t="s">
        <v>138</v>
      </c>
      <c r="N129" s="29" t="s">
        <v>154</v>
      </c>
      <c r="O129" s="17" t="s">
        <v>196</v>
      </c>
      <c r="P129" s="17" t="s">
        <v>122</v>
      </c>
      <c r="R129" s="29" t="s">
        <v>237</v>
      </c>
      <c r="S129" s="17" t="s">
        <v>234</v>
      </c>
      <c r="T129" s="43" t="s">
        <v>75</v>
      </c>
      <c r="AC129" s="25"/>
    </row>
    <row r="130" spans="6:29">
      <c r="F130" s="17" t="s">
        <v>162</v>
      </c>
      <c r="H130" s="17" t="s">
        <v>93</v>
      </c>
      <c r="J130" s="17" t="s">
        <v>131</v>
      </c>
      <c r="K130" s="17" t="s">
        <v>139</v>
      </c>
      <c r="N130" s="29" t="s">
        <v>202</v>
      </c>
      <c r="O130" s="17" t="s">
        <v>197</v>
      </c>
      <c r="P130" s="17" t="s">
        <v>123</v>
      </c>
      <c r="R130" s="29" t="s">
        <v>238</v>
      </c>
      <c r="S130" s="17" t="s">
        <v>74</v>
      </c>
      <c r="T130" s="43" t="s">
        <v>236</v>
      </c>
      <c r="AC130" s="25"/>
    </row>
    <row r="131" spans="6:29">
      <c r="F131" s="17" t="s">
        <v>227</v>
      </c>
      <c r="H131" s="17" t="s">
        <v>94</v>
      </c>
      <c r="J131" s="17" t="s">
        <v>92</v>
      </c>
      <c r="K131" s="17" t="s">
        <v>140</v>
      </c>
      <c r="N131" s="29" t="s">
        <v>203</v>
      </c>
      <c r="O131" s="17" t="s">
        <v>198</v>
      </c>
      <c r="P131" s="17" t="s">
        <v>124</v>
      </c>
      <c r="R131" s="29" t="s">
        <v>239</v>
      </c>
      <c r="S131" s="17" t="s">
        <v>151</v>
      </c>
      <c r="T131" s="43" t="s">
        <v>152</v>
      </c>
      <c r="AC131" s="25"/>
    </row>
    <row r="132" spans="6:29">
      <c r="H132" s="17" t="s">
        <v>96</v>
      </c>
      <c r="J132" s="17" t="s">
        <v>135</v>
      </c>
      <c r="K132" s="17" t="s">
        <v>141</v>
      </c>
      <c r="N132" s="29" t="s">
        <v>204</v>
      </c>
      <c r="O132" s="17" t="s">
        <v>201</v>
      </c>
      <c r="P132" s="17" t="s">
        <v>125</v>
      </c>
      <c r="R132" s="29" t="s">
        <v>121</v>
      </c>
      <c r="S132" s="17" t="s">
        <v>116</v>
      </c>
      <c r="T132" s="43" t="s">
        <v>119</v>
      </c>
      <c r="AC132" s="25"/>
    </row>
    <row r="133" spans="6:29">
      <c r="H133" s="17" t="s">
        <v>218</v>
      </c>
      <c r="J133" s="17" t="s">
        <v>136</v>
      </c>
      <c r="K133" s="17" t="s">
        <v>142</v>
      </c>
      <c r="N133" s="29" t="s">
        <v>205</v>
      </c>
      <c r="O133" s="17" t="s">
        <v>154</v>
      </c>
      <c r="P133" s="17" t="s">
        <v>186</v>
      </c>
      <c r="R133" s="29" t="s">
        <v>240</v>
      </c>
      <c r="S133" s="17" t="s">
        <v>75</v>
      </c>
      <c r="T133" s="43" t="s">
        <v>76</v>
      </c>
      <c r="AC133" s="25"/>
    </row>
    <row r="134" spans="6:29">
      <c r="H134" s="17" t="s">
        <v>99</v>
      </c>
      <c r="J134" s="17" t="s">
        <v>137</v>
      </c>
      <c r="K134" s="17" t="s">
        <v>143</v>
      </c>
      <c r="N134" s="29" t="s">
        <v>206</v>
      </c>
      <c r="O134" s="17" t="s">
        <v>202</v>
      </c>
      <c r="P134" s="17" t="s">
        <v>127</v>
      </c>
      <c r="R134" s="29" t="s">
        <v>78</v>
      </c>
      <c r="S134" s="17" t="s">
        <v>236</v>
      </c>
      <c r="T134" s="43" t="s">
        <v>237</v>
      </c>
      <c r="AC134" s="25"/>
    </row>
    <row r="135" spans="6:29">
      <c r="H135" s="17" t="s">
        <v>225</v>
      </c>
      <c r="J135" s="17" t="s">
        <v>138</v>
      </c>
      <c r="K135" s="17" t="s">
        <v>145</v>
      </c>
      <c r="N135" s="29" t="s">
        <v>207</v>
      </c>
      <c r="O135" s="17" t="s">
        <v>203</v>
      </c>
      <c r="P135" s="17" t="s">
        <v>187</v>
      </c>
      <c r="R135" s="29" t="s">
        <v>79</v>
      </c>
      <c r="S135" s="17" t="s">
        <v>152</v>
      </c>
      <c r="T135" s="43" t="s">
        <v>238</v>
      </c>
      <c r="AC135" s="25"/>
    </row>
    <row r="136" spans="6:29">
      <c r="H136" s="17" t="s">
        <v>161</v>
      </c>
      <c r="J136" s="17" t="s">
        <v>139</v>
      </c>
      <c r="K136" s="17" t="s">
        <v>108</v>
      </c>
      <c r="N136" s="29" t="s">
        <v>208</v>
      </c>
      <c r="O136" s="17" t="s">
        <v>204</v>
      </c>
      <c r="P136" s="17" t="s">
        <v>128</v>
      </c>
      <c r="R136" s="29" t="s">
        <v>126</v>
      </c>
      <c r="S136" s="17" t="s">
        <v>185</v>
      </c>
      <c r="T136" s="43" t="s">
        <v>77</v>
      </c>
      <c r="AC136" s="25"/>
    </row>
    <row r="137" spans="6:29">
      <c r="H137" s="17" t="s">
        <v>162</v>
      </c>
      <c r="J137" s="17" t="s">
        <v>140</v>
      </c>
      <c r="N137" s="29" t="s">
        <v>209</v>
      </c>
      <c r="O137" s="17" t="s">
        <v>205</v>
      </c>
      <c r="P137" s="17" t="s">
        <v>188</v>
      </c>
      <c r="R137" s="29" t="s">
        <v>80</v>
      </c>
      <c r="S137" s="17" t="s">
        <v>119</v>
      </c>
      <c r="T137" s="43" t="s">
        <v>239</v>
      </c>
      <c r="AC137" s="25"/>
    </row>
    <row r="138" spans="6:29">
      <c r="J138" s="17" t="s">
        <v>101</v>
      </c>
      <c r="N138" s="29" t="s">
        <v>211</v>
      </c>
      <c r="O138" s="17" t="s">
        <v>206</v>
      </c>
      <c r="P138" s="17" t="s">
        <v>129</v>
      </c>
      <c r="R138" s="29" t="s">
        <v>241</v>
      </c>
      <c r="S138" s="17" t="s">
        <v>76</v>
      </c>
      <c r="T138" s="43" t="s">
        <v>121</v>
      </c>
      <c r="AC138" s="25"/>
    </row>
    <row r="139" spans="6:29">
      <c r="J139" s="17" t="s">
        <v>141</v>
      </c>
      <c r="N139" s="29" t="s">
        <v>212</v>
      </c>
      <c r="O139" s="17" t="s">
        <v>207</v>
      </c>
      <c r="P139" s="17" t="s">
        <v>189</v>
      </c>
      <c r="R139" s="29" t="s">
        <v>81</v>
      </c>
      <c r="S139" s="17" t="s">
        <v>237</v>
      </c>
      <c r="T139" s="43" t="s">
        <v>240</v>
      </c>
      <c r="AC139" s="25"/>
    </row>
    <row r="140" spans="6:29">
      <c r="J140" s="17" t="s">
        <v>142</v>
      </c>
      <c r="N140" s="29" t="s">
        <v>213</v>
      </c>
      <c r="O140" s="17" t="s">
        <v>208</v>
      </c>
      <c r="P140" s="17" t="s">
        <v>190</v>
      </c>
      <c r="R140" s="29" t="s">
        <v>82</v>
      </c>
      <c r="S140" s="17" t="s">
        <v>238</v>
      </c>
      <c r="T140" s="43" t="s">
        <v>78</v>
      </c>
      <c r="AC140" s="25"/>
    </row>
    <row r="141" spans="6:29">
      <c r="J141" s="17" t="s">
        <v>143</v>
      </c>
      <c r="N141" s="29" t="s">
        <v>214</v>
      </c>
      <c r="O141" s="17" t="s">
        <v>209</v>
      </c>
      <c r="P141" s="17" t="s">
        <v>191</v>
      </c>
      <c r="R141" s="29" t="s">
        <v>242</v>
      </c>
      <c r="S141" s="17" t="s">
        <v>77</v>
      </c>
      <c r="T141" s="43" t="s">
        <v>79</v>
      </c>
      <c r="AC141" s="25"/>
    </row>
    <row r="142" spans="6:29">
      <c r="J142" s="17" t="s">
        <v>145</v>
      </c>
      <c r="N142" s="29" t="s">
        <v>133</v>
      </c>
      <c r="O142" s="17" t="s">
        <v>210</v>
      </c>
      <c r="P142" s="17" t="s">
        <v>192</v>
      </c>
      <c r="R142" s="29" t="s">
        <v>83</v>
      </c>
      <c r="S142" s="17" t="s">
        <v>239</v>
      </c>
      <c r="T142" s="43" t="s">
        <v>126</v>
      </c>
      <c r="AC142" s="25"/>
    </row>
    <row r="143" spans="6:29">
      <c r="J143" s="17" t="s">
        <v>108</v>
      </c>
      <c r="N143" s="29" t="s">
        <v>215</v>
      </c>
      <c r="O143" s="17" t="s">
        <v>211</v>
      </c>
      <c r="P143" s="17" t="s">
        <v>193</v>
      </c>
      <c r="R143" s="29" t="s">
        <v>243</v>
      </c>
      <c r="S143" s="17" t="s">
        <v>121</v>
      </c>
      <c r="T143" s="43" t="s">
        <v>80</v>
      </c>
      <c r="AC143" s="25"/>
    </row>
    <row r="144" spans="6:29">
      <c r="N144" s="29" t="s">
        <v>216</v>
      </c>
      <c r="O144" s="17" t="s">
        <v>212</v>
      </c>
      <c r="P144" s="17" t="s">
        <v>194</v>
      </c>
      <c r="R144" s="29" t="s">
        <v>244</v>
      </c>
      <c r="S144" s="17" t="s">
        <v>240</v>
      </c>
      <c r="T144" s="43" t="s">
        <v>241</v>
      </c>
      <c r="AC144" s="25"/>
    </row>
    <row r="145" spans="14:29">
      <c r="N145" s="29" t="s">
        <v>96</v>
      </c>
      <c r="O145" s="17" t="s">
        <v>213</v>
      </c>
      <c r="P145" s="17" t="s">
        <v>195</v>
      </c>
      <c r="R145" s="29" t="s">
        <v>84</v>
      </c>
      <c r="S145" s="17" t="s">
        <v>78</v>
      </c>
      <c r="T145" s="43" t="s">
        <v>81</v>
      </c>
      <c r="AC145" s="25"/>
    </row>
    <row r="146" spans="14:29">
      <c r="N146" s="29" t="s">
        <v>217</v>
      </c>
      <c r="O146" s="17" t="s">
        <v>214</v>
      </c>
      <c r="P146" s="17" t="s">
        <v>196</v>
      </c>
      <c r="R146" s="29" t="s">
        <v>245</v>
      </c>
      <c r="S146" s="17" t="s">
        <v>79</v>
      </c>
      <c r="T146" s="43" t="s">
        <v>82</v>
      </c>
      <c r="AC146" s="25"/>
    </row>
    <row r="147" spans="14:29">
      <c r="N147" s="29" t="s">
        <v>219</v>
      </c>
      <c r="O147" s="17" t="s">
        <v>215</v>
      </c>
      <c r="P147" s="17" t="s">
        <v>197</v>
      </c>
      <c r="R147" s="29" t="s">
        <v>246</v>
      </c>
      <c r="S147" s="17" t="s">
        <v>126</v>
      </c>
      <c r="T147" s="43" t="s">
        <v>242</v>
      </c>
      <c r="AC147" s="25"/>
    </row>
    <row r="148" spans="14:29">
      <c r="N148" s="29" t="s">
        <v>220</v>
      </c>
      <c r="O148" s="17" t="s">
        <v>216</v>
      </c>
      <c r="P148" s="17" t="s">
        <v>130</v>
      </c>
      <c r="R148" s="29" t="s">
        <v>247</v>
      </c>
      <c r="S148" s="17" t="s">
        <v>80</v>
      </c>
      <c r="T148" s="43" t="s">
        <v>83</v>
      </c>
      <c r="AC148" s="25"/>
    </row>
    <row r="149" spans="14:29">
      <c r="N149" s="29" t="s">
        <v>221</v>
      </c>
      <c r="O149" s="17" t="s">
        <v>96</v>
      </c>
      <c r="P149" s="17" t="s">
        <v>198</v>
      </c>
      <c r="R149" s="29" t="s">
        <v>248</v>
      </c>
      <c r="S149" s="17" t="s">
        <v>241</v>
      </c>
      <c r="T149" s="43" t="s">
        <v>243</v>
      </c>
      <c r="AC149" s="25"/>
    </row>
    <row r="150" spans="14:29">
      <c r="N150" s="29" t="s">
        <v>222</v>
      </c>
      <c r="O150" s="17" t="s">
        <v>219</v>
      </c>
      <c r="P150" s="17" t="s">
        <v>199</v>
      </c>
      <c r="R150" s="29" t="s">
        <v>249</v>
      </c>
      <c r="S150" s="17" t="s">
        <v>81</v>
      </c>
      <c r="T150" s="43" t="s">
        <v>244</v>
      </c>
      <c r="AC150" s="25"/>
    </row>
    <row r="151" spans="14:29">
      <c r="N151" s="29" t="s">
        <v>223</v>
      </c>
      <c r="O151" s="17" t="s">
        <v>220</v>
      </c>
      <c r="P151" s="17" t="s">
        <v>200</v>
      </c>
      <c r="R151" s="29" t="s">
        <v>250</v>
      </c>
      <c r="S151" s="17" t="s">
        <v>82</v>
      </c>
      <c r="T151" s="43" t="s">
        <v>84</v>
      </c>
      <c r="AC151" s="25"/>
    </row>
    <row r="152" spans="14:29">
      <c r="N152" s="29" t="s">
        <v>224</v>
      </c>
      <c r="O152" s="17" t="s">
        <v>221</v>
      </c>
      <c r="P152" s="17" t="s">
        <v>201</v>
      </c>
      <c r="R152" s="29" t="s">
        <v>251</v>
      </c>
      <c r="S152" s="17" t="s">
        <v>242</v>
      </c>
      <c r="T152" s="43" t="s">
        <v>245</v>
      </c>
      <c r="AC152" s="25"/>
    </row>
    <row r="153" spans="14:29">
      <c r="N153" s="29" t="s">
        <v>226</v>
      </c>
      <c r="O153" s="17" t="s">
        <v>222</v>
      </c>
      <c r="P153" s="17" t="s">
        <v>154</v>
      </c>
      <c r="R153" s="29" t="s">
        <v>252</v>
      </c>
      <c r="S153" s="17" t="s">
        <v>83</v>
      </c>
      <c r="T153" s="43" t="s">
        <v>246</v>
      </c>
      <c r="AC153" s="25"/>
    </row>
    <row r="154" spans="14:29">
      <c r="N154" s="29" t="s">
        <v>107</v>
      </c>
      <c r="O154" s="17" t="s">
        <v>223</v>
      </c>
      <c r="P154" s="17" t="s">
        <v>202</v>
      </c>
      <c r="R154" s="29" t="s">
        <v>85</v>
      </c>
      <c r="S154" s="17" t="s">
        <v>243</v>
      </c>
      <c r="T154" s="43" t="s">
        <v>247</v>
      </c>
      <c r="AC154" s="25"/>
    </row>
    <row r="155" spans="14:29">
      <c r="N155" s="29" t="s">
        <v>228</v>
      </c>
      <c r="O155" s="17" t="s">
        <v>224</v>
      </c>
      <c r="P155" s="17" t="s">
        <v>203</v>
      </c>
      <c r="R155" s="29" t="s">
        <v>86</v>
      </c>
      <c r="S155" s="17" t="s">
        <v>244</v>
      </c>
      <c r="T155" s="43" t="s">
        <v>248</v>
      </c>
      <c r="AC155" s="25"/>
    </row>
    <row r="156" spans="14:29">
      <c r="O156" s="17" t="s">
        <v>226</v>
      </c>
      <c r="P156" s="17" t="s">
        <v>204</v>
      </c>
      <c r="R156" s="29" t="s">
        <v>87</v>
      </c>
      <c r="S156" s="17" t="s">
        <v>84</v>
      </c>
      <c r="T156" s="43" t="s">
        <v>249</v>
      </c>
      <c r="AC156" s="25"/>
    </row>
    <row r="157" spans="14:29">
      <c r="O157" s="17" t="s">
        <v>107</v>
      </c>
      <c r="P157" s="17" t="s">
        <v>205</v>
      </c>
      <c r="R157" s="29" t="s">
        <v>253</v>
      </c>
      <c r="S157" s="17" t="s">
        <v>245</v>
      </c>
      <c r="T157" s="43" t="s">
        <v>250</v>
      </c>
      <c r="AC157" s="25"/>
    </row>
    <row r="158" spans="14:29">
      <c r="O158" s="17" t="s">
        <v>227</v>
      </c>
      <c r="P158" s="17" t="s">
        <v>206</v>
      </c>
      <c r="R158" s="29" t="s">
        <v>254</v>
      </c>
      <c r="S158" s="17" t="s">
        <v>246</v>
      </c>
      <c r="T158" s="43" t="s">
        <v>251</v>
      </c>
      <c r="AC158" s="25"/>
    </row>
    <row r="159" spans="14:29">
      <c r="O159" s="17" t="s">
        <v>228</v>
      </c>
      <c r="P159" s="17" t="s">
        <v>207</v>
      </c>
      <c r="R159" s="29" t="s">
        <v>255</v>
      </c>
      <c r="S159" s="17" t="s">
        <v>247</v>
      </c>
      <c r="T159" s="43" t="s">
        <v>252</v>
      </c>
      <c r="AC159" s="25"/>
    </row>
    <row r="160" spans="14:29">
      <c r="P160" s="17" t="s">
        <v>208</v>
      </c>
      <c r="R160" s="29" t="s">
        <v>256</v>
      </c>
      <c r="S160" s="17" t="s">
        <v>248</v>
      </c>
      <c r="T160" s="43" t="s">
        <v>85</v>
      </c>
      <c r="AC160" s="25"/>
    </row>
    <row r="161" spans="16:29">
      <c r="P161" s="17" t="s">
        <v>209</v>
      </c>
      <c r="R161" s="29" t="s">
        <v>88</v>
      </c>
      <c r="S161" s="17" t="s">
        <v>249</v>
      </c>
      <c r="T161" s="43" t="s">
        <v>86</v>
      </c>
      <c r="AC161" s="25"/>
    </row>
    <row r="162" spans="16:29">
      <c r="P162" s="17" t="s">
        <v>211</v>
      </c>
      <c r="R162" s="29" t="s">
        <v>89</v>
      </c>
      <c r="S162" s="17" t="s">
        <v>250</v>
      </c>
      <c r="T162" s="43" t="s">
        <v>87</v>
      </c>
      <c r="AC162" s="25"/>
    </row>
    <row r="163" spans="16:29">
      <c r="P163" s="17" t="s">
        <v>212</v>
      </c>
      <c r="R163" s="29" t="s">
        <v>90</v>
      </c>
      <c r="S163" s="17" t="s">
        <v>251</v>
      </c>
      <c r="T163" s="43" t="s">
        <v>253</v>
      </c>
      <c r="AC163" s="25"/>
    </row>
    <row r="164" spans="16:29">
      <c r="P164" s="17" t="s">
        <v>131</v>
      </c>
      <c r="R164" s="29" t="s">
        <v>91</v>
      </c>
      <c r="S164" s="17" t="s">
        <v>252</v>
      </c>
      <c r="T164" s="43" t="s">
        <v>254</v>
      </c>
      <c r="AC164" s="25"/>
    </row>
    <row r="165" spans="16:29">
      <c r="P165" s="17" t="s">
        <v>214</v>
      </c>
      <c r="R165" s="29" t="s">
        <v>257</v>
      </c>
      <c r="S165" s="17" t="s">
        <v>155</v>
      </c>
      <c r="T165" s="43" t="s">
        <v>255</v>
      </c>
      <c r="AC165" s="25"/>
    </row>
    <row r="166" spans="16:29">
      <c r="P166" s="17" t="s">
        <v>215</v>
      </c>
      <c r="R166" s="29" t="s">
        <v>258</v>
      </c>
      <c r="S166" s="17" t="s">
        <v>156</v>
      </c>
      <c r="T166" s="43" t="s">
        <v>256</v>
      </c>
      <c r="AC166" s="25"/>
    </row>
    <row r="167" spans="16:29">
      <c r="P167" s="17" t="s">
        <v>216</v>
      </c>
      <c r="R167" s="29" t="s">
        <v>159</v>
      </c>
      <c r="S167" s="17" t="s">
        <v>157</v>
      </c>
      <c r="T167" s="43" t="s">
        <v>88</v>
      </c>
      <c r="AC167" s="25"/>
    </row>
    <row r="168" spans="16:29">
      <c r="P168" s="17" t="s">
        <v>134</v>
      </c>
      <c r="R168" s="29" t="s">
        <v>93</v>
      </c>
      <c r="S168" s="17" t="s">
        <v>104</v>
      </c>
      <c r="T168" s="43" t="s">
        <v>89</v>
      </c>
      <c r="AC168" s="25"/>
    </row>
    <row r="169" spans="16:29">
      <c r="P169" s="17" t="s">
        <v>219</v>
      </c>
      <c r="R169" s="29" t="s">
        <v>259</v>
      </c>
      <c r="S169" s="17" t="s">
        <v>85</v>
      </c>
      <c r="T169" s="43" t="s">
        <v>90</v>
      </c>
      <c r="AC169" s="25"/>
    </row>
    <row r="170" spans="16:29">
      <c r="P170" s="17" t="s">
        <v>220</v>
      </c>
      <c r="R170" s="29" t="s">
        <v>260</v>
      </c>
      <c r="S170" s="17" t="s">
        <v>86</v>
      </c>
      <c r="T170" s="43" t="s">
        <v>91</v>
      </c>
      <c r="AC170" s="25"/>
    </row>
    <row r="171" spans="16:29">
      <c r="P171" s="17" t="s">
        <v>221</v>
      </c>
      <c r="R171" s="29" t="s">
        <v>261</v>
      </c>
      <c r="S171" s="17" t="s">
        <v>158</v>
      </c>
      <c r="T171" s="43" t="s">
        <v>257</v>
      </c>
      <c r="AC171" s="25"/>
    </row>
    <row r="172" spans="16:29">
      <c r="P172" s="17" t="s">
        <v>222</v>
      </c>
      <c r="R172" s="29" t="s">
        <v>95</v>
      </c>
      <c r="S172" s="17" t="s">
        <v>87</v>
      </c>
      <c r="T172" s="43" t="s">
        <v>258</v>
      </c>
      <c r="AC172" s="25"/>
    </row>
    <row r="173" spans="16:29">
      <c r="P173" s="17" t="s">
        <v>135</v>
      </c>
      <c r="R173" s="29" t="s">
        <v>97</v>
      </c>
      <c r="S173" s="17" t="s">
        <v>253</v>
      </c>
      <c r="T173" s="43" t="s">
        <v>133</v>
      </c>
      <c r="AC173" s="25"/>
    </row>
    <row r="174" spans="16:29">
      <c r="P174" s="17" t="s">
        <v>223</v>
      </c>
      <c r="R174" s="29" t="s">
        <v>262</v>
      </c>
      <c r="S174" s="17" t="s">
        <v>254</v>
      </c>
      <c r="T174" s="43" t="s">
        <v>92</v>
      </c>
      <c r="AC174" s="25"/>
    </row>
    <row r="175" spans="16:29">
      <c r="P175" s="17" t="s">
        <v>136</v>
      </c>
      <c r="R175" s="29" t="s">
        <v>98</v>
      </c>
      <c r="S175" s="17" t="s">
        <v>255</v>
      </c>
      <c r="T175" s="43" t="s">
        <v>259</v>
      </c>
      <c r="AC175" s="25"/>
    </row>
    <row r="176" spans="16:29">
      <c r="P176" s="17" t="s">
        <v>224</v>
      </c>
      <c r="R176" s="29" t="s">
        <v>263</v>
      </c>
      <c r="S176" s="17" t="s">
        <v>256</v>
      </c>
      <c r="T176" s="43" t="s">
        <v>260</v>
      </c>
      <c r="AC176" s="25"/>
    </row>
    <row r="177" spans="16:29">
      <c r="P177" s="17" t="s">
        <v>137</v>
      </c>
      <c r="R177" s="29" t="s">
        <v>99</v>
      </c>
      <c r="S177" s="17" t="s">
        <v>88</v>
      </c>
      <c r="T177" s="43" t="s">
        <v>261</v>
      </c>
      <c r="AC177" s="25"/>
    </row>
    <row r="178" spans="16:29">
      <c r="P178" s="17" t="s">
        <v>50</v>
      </c>
      <c r="R178" s="29" t="s">
        <v>100</v>
      </c>
      <c r="S178" s="17" t="s">
        <v>89</v>
      </c>
      <c r="T178" s="43" t="s">
        <v>95</v>
      </c>
      <c r="AC178" s="25"/>
    </row>
    <row r="179" spans="16:29">
      <c r="P179" s="17" t="s">
        <v>138</v>
      </c>
      <c r="R179" s="29" t="s">
        <v>102</v>
      </c>
      <c r="S179" s="17" t="s">
        <v>90</v>
      </c>
      <c r="T179" s="43" t="s">
        <v>217</v>
      </c>
      <c r="AC179" s="25"/>
    </row>
    <row r="180" spans="16:29">
      <c r="P180" s="17" t="s">
        <v>139</v>
      </c>
      <c r="R180" s="29" t="s">
        <v>225</v>
      </c>
      <c r="S180" s="17" t="s">
        <v>91</v>
      </c>
      <c r="T180" s="43" t="s">
        <v>97</v>
      </c>
      <c r="AC180" s="25"/>
    </row>
    <row r="181" spans="16:29">
      <c r="P181" s="17" t="s">
        <v>140</v>
      </c>
      <c r="R181" s="29" t="s">
        <v>163</v>
      </c>
      <c r="S181" s="17" t="s">
        <v>257</v>
      </c>
      <c r="T181" s="43" t="s">
        <v>262</v>
      </c>
      <c r="AC181" s="25"/>
    </row>
    <row r="182" spans="16:29">
      <c r="P182" s="17" t="s">
        <v>226</v>
      </c>
      <c r="R182" s="29" t="s">
        <v>103</v>
      </c>
      <c r="S182" s="17" t="s">
        <v>258</v>
      </c>
      <c r="T182" s="43" t="s">
        <v>98</v>
      </c>
      <c r="AC182" s="25"/>
    </row>
    <row r="183" spans="16:29">
      <c r="P183" s="17" t="s">
        <v>141</v>
      </c>
      <c r="R183" s="29" t="s">
        <v>144</v>
      </c>
      <c r="S183" s="17" t="s">
        <v>159</v>
      </c>
      <c r="T183" s="43" t="s">
        <v>263</v>
      </c>
      <c r="AC183" s="25"/>
    </row>
    <row r="184" spans="16:29">
      <c r="P184" s="17" t="s">
        <v>107</v>
      </c>
      <c r="S184" s="17" t="s">
        <v>160</v>
      </c>
      <c r="T184" s="43" t="s">
        <v>100</v>
      </c>
      <c r="AC184" s="25"/>
    </row>
    <row r="185" spans="16:29">
      <c r="P185" s="17" t="s">
        <v>142</v>
      </c>
      <c r="S185" s="17" t="s">
        <v>132</v>
      </c>
      <c r="T185" s="43" t="s">
        <v>101</v>
      </c>
      <c r="AC185" s="25"/>
    </row>
    <row r="186" spans="16:29">
      <c r="P186" s="17" t="s">
        <v>227</v>
      </c>
      <c r="S186" s="17" t="s">
        <v>133</v>
      </c>
      <c r="T186" s="43" t="s">
        <v>102</v>
      </c>
      <c r="AC186" s="25"/>
    </row>
    <row r="187" spans="16:29">
      <c r="P187" s="17" t="s">
        <v>228</v>
      </c>
      <c r="S187" s="17" t="s">
        <v>92</v>
      </c>
      <c r="T187" s="43" t="s">
        <v>163</v>
      </c>
      <c r="AC187" s="25"/>
    </row>
    <row r="188" spans="16:29">
      <c r="P188" s="17" t="s">
        <v>143</v>
      </c>
      <c r="S188" s="17" t="s">
        <v>93</v>
      </c>
      <c r="T188" s="43" t="s">
        <v>103</v>
      </c>
      <c r="AC188" s="25"/>
    </row>
    <row r="189" spans="16:29">
      <c r="P189" s="17" t="s">
        <v>145</v>
      </c>
      <c r="S189" s="17" t="s">
        <v>259</v>
      </c>
      <c r="T189" s="43" t="s">
        <v>144</v>
      </c>
      <c r="AC189" s="25"/>
    </row>
    <row r="190" spans="16:29">
      <c r="P190" s="17" t="s">
        <v>108</v>
      </c>
      <c r="S190" s="17" t="s">
        <v>94</v>
      </c>
      <c r="AC190" s="25"/>
    </row>
    <row r="191" spans="16:29">
      <c r="S191" s="17" t="s">
        <v>260</v>
      </c>
      <c r="AC191" s="25"/>
    </row>
    <row r="192" spans="16:29">
      <c r="S192" s="17" t="s">
        <v>261</v>
      </c>
      <c r="AC192" s="25"/>
    </row>
    <row r="193" spans="1:29">
      <c r="S193" s="17" t="s">
        <v>95</v>
      </c>
      <c r="AC193" s="25"/>
    </row>
    <row r="194" spans="1:29">
      <c r="S194" s="17" t="s">
        <v>217</v>
      </c>
      <c r="AC194" s="25"/>
    </row>
    <row r="195" spans="1:29">
      <c r="S195" s="17" t="s">
        <v>262</v>
      </c>
      <c r="AC195" s="25"/>
    </row>
    <row r="196" spans="1:29">
      <c r="S196" s="17" t="s">
        <v>98</v>
      </c>
      <c r="AC196" s="25"/>
    </row>
    <row r="197" spans="1:29">
      <c r="S197" s="17" t="s">
        <v>263</v>
      </c>
      <c r="AC197" s="25"/>
    </row>
    <row r="198" spans="1:29">
      <c r="S198" s="17" t="s">
        <v>99</v>
      </c>
      <c r="AC198" s="25"/>
    </row>
    <row r="199" spans="1:29">
      <c r="S199" s="17" t="s">
        <v>100</v>
      </c>
      <c r="AC199" s="25"/>
    </row>
    <row r="200" spans="1:29">
      <c r="S200" s="17" t="s">
        <v>101</v>
      </c>
      <c r="AC200" s="25"/>
    </row>
    <row r="201" spans="1:29">
      <c r="S201" s="17" t="s">
        <v>102</v>
      </c>
      <c r="AC201" s="25"/>
    </row>
    <row r="202" spans="1:29">
      <c r="S202" s="17" t="s">
        <v>225</v>
      </c>
      <c r="AC202" s="25"/>
    </row>
    <row r="203" spans="1:29">
      <c r="S203" s="17" t="s">
        <v>161</v>
      </c>
      <c r="AC203" s="25"/>
    </row>
    <row r="204" spans="1:29">
      <c r="S204" s="17" t="s">
        <v>163</v>
      </c>
      <c r="AC204" s="25"/>
    </row>
    <row r="205" spans="1:29">
      <c r="S205" s="17" t="s">
        <v>103</v>
      </c>
      <c r="AC205" s="25"/>
    </row>
    <row r="206" spans="1:29">
      <c r="S206" s="17" t="s">
        <v>144</v>
      </c>
      <c r="V206" s="28"/>
      <c r="W206" s="28"/>
      <c r="X206" s="28"/>
      <c r="AC206" s="25"/>
    </row>
    <row r="207" spans="1:29">
      <c r="AC207" s="25"/>
    </row>
    <row r="208" spans="1:29" ht="15.75" thickBo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26"/>
    </row>
    <row r="209" spans="29:29">
      <c r="AC209" s="28"/>
    </row>
    <row r="210" spans="29:29">
      <c r="AC210" s="28"/>
    </row>
    <row r="211" spans="29:29">
      <c r="AC211" s="28"/>
    </row>
    <row r="212" spans="29:29">
      <c r="AC212" s="28"/>
    </row>
    <row r="213" spans="29:29">
      <c r="AC213" s="28"/>
    </row>
    <row r="214" spans="29:29">
      <c r="AC214" s="28"/>
    </row>
    <row r="215" spans="29:29">
      <c r="AC215" s="28"/>
    </row>
    <row r="216" spans="29:29">
      <c r="AC216" s="28"/>
    </row>
    <row r="217" spans="29:29">
      <c r="AC217" s="28"/>
    </row>
    <row r="218" spans="29:29">
      <c r="AC218" s="28"/>
    </row>
    <row r="219" spans="29:29">
      <c r="AC219" s="28"/>
    </row>
    <row r="220" spans="29:29">
      <c r="AC220" s="28"/>
    </row>
    <row r="221" spans="29:29">
      <c r="AC221" s="28"/>
    </row>
    <row r="222" spans="29:29">
      <c r="AC222" s="28"/>
    </row>
    <row r="223" spans="29:29">
      <c r="AC223" s="28"/>
    </row>
    <row r="224" spans="29:29">
      <c r="AC224" s="28"/>
    </row>
    <row r="225" spans="29:29">
      <c r="AC225" s="28"/>
    </row>
    <row r="226" spans="29:29">
      <c r="AC226" s="28"/>
    </row>
    <row r="227" spans="29:29">
      <c r="AC227" s="28"/>
    </row>
    <row r="228" spans="29:29">
      <c r="AC228" s="28"/>
    </row>
    <row r="229" spans="29:29">
      <c r="AC229" s="28"/>
    </row>
    <row r="230" spans="29:29">
      <c r="AC230" s="28"/>
    </row>
    <row r="231" spans="29:29">
      <c r="AC231" s="28"/>
    </row>
    <row r="232" spans="29:29">
      <c r="AC232" s="28"/>
    </row>
    <row r="233" spans="29:29">
      <c r="AC233" s="28"/>
    </row>
    <row r="234" spans="29:29">
      <c r="AC234" s="28"/>
    </row>
    <row r="235" spans="29:29">
      <c r="AC235" s="28"/>
    </row>
    <row r="236" spans="29:29">
      <c r="AC236" s="28"/>
    </row>
    <row r="237" spans="29:29">
      <c r="AC237" s="28"/>
    </row>
    <row r="238" spans="29:29">
      <c r="AC238" s="28"/>
    </row>
    <row r="239" spans="29:29">
      <c r="AC239" s="28"/>
    </row>
    <row r="240" spans="29:29">
      <c r="AC240" s="28"/>
    </row>
    <row r="241" spans="29:29">
      <c r="AC241" s="28"/>
    </row>
    <row r="242" spans="29:29">
      <c r="AC242" s="28"/>
    </row>
    <row r="243" spans="29:29">
      <c r="AC243" s="28"/>
    </row>
    <row r="244" spans="29:29">
      <c r="AC244" s="28"/>
    </row>
    <row r="245" spans="29:29">
      <c r="AC245" s="28"/>
    </row>
    <row r="246" spans="29:29">
      <c r="AC246" s="28"/>
    </row>
    <row r="247" spans="29:29">
      <c r="AC247" s="28"/>
    </row>
    <row r="248" spans="29:29">
      <c r="AC248" s="28"/>
    </row>
    <row r="249" spans="29:29">
      <c r="AC249" s="28"/>
    </row>
    <row r="250" spans="29:29">
      <c r="AC250" s="28"/>
    </row>
    <row r="251" spans="29:29">
      <c r="AC251" s="28"/>
    </row>
    <row r="252" spans="29:29">
      <c r="AC252" s="28"/>
    </row>
    <row r="253" spans="29:29">
      <c r="AC253" s="28"/>
    </row>
    <row r="254" spans="29:29">
      <c r="AC254" s="28"/>
    </row>
    <row r="255" spans="29:29">
      <c r="AC255" s="28"/>
    </row>
    <row r="256" spans="29:29">
      <c r="AC256" s="28"/>
    </row>
    <row r="257" spans="29:29">
      <c r="AC257" s="28"/>
    </row>
    <row r="258" spans="29:29">
      <c r="AC258" s="28"/>
    </row>
    <row r="259" spans="29:29">
      <c r="AC259" s="28"/>
    </row>
    <row r="260" spans="29:29">
      <c r="AC260" s="28"/>
    </row>
    <row r="261" spans="29:29">
      <c r="AC261" s="28"/>
    </row>
    <row r="262" spans="29:29">
      <c r="AC262" s="28"/>
    </row>
    <row r="263" spans="29:29">
      <c r="AC263" s="28"/>
    </row>
    <row r="264" spans="29:29">
      <c r="AC264" s="28"/>
    </row>
    <row r="265" spans="29:29">
      <c r="AC265" s="28"/>
    </row>
    <row r="266" spans="29:29">
      <c r="AC266" s="28"/>
    </row>
    <row r="267" spans="29:29">
      <c r="AC267" s="28"/>
    </row>
    <row r="268" spans="29:29">
      <c r="AC268" s="28"/>
    </row>
    <row r="269" spans="29:29">
      <c r="AC269" s="28"/>
    </row>
    <row r="270" spans="29:29">
      <c r="AC270" s="28"/>
    </row>
    <row r="271" spans="29:29">
      <c r="AC271" s="28"/>
    </row>
    <row r="272" spans="29:29">
      <c r="AC272" s="28"/>
    </row>
    <row r="273" spans="29:29">
      <c r="AC273" s="28"/>
    </row>
    <row r="274" spans="29:29">
      <c r="AC274" s="28"/>
    </row>
    <row r="275" spans="29:29">
      <c r="AC275" s="28"/>
    </row>
    <row r="276" spans="29:29">
      <c r="AC276" s="28"/>
    </row>
    <row r="277" spans="29:29">
      <c r="AC277" s="28"/>
    </row>
    <row r="278" spans="29:29">
      <c r="AC278" s="28"/>
    </row>
    <row r="279" spans="29:29">
      <c r="AC279" s="28"/>
    </row>
    <row r="280" spans="29:29">
      <c r="AC280" s="28"/>
    </row>
    <row r="281" spans="29:29">
      <c r="AC281" s="28"/>
    </row>
    <row r="282" spans="29:29">
      <c r="AC282" s="28"/>
    </row>
    <row r="283" spans="29:29">
      <c r="AC283" s="28"/>
    </row>
  </sheetData>
  <mergeCells count="12">
    <mergeCell ref="V3:X3"/>
    <mergeCell ref="Z3:AB3"/>
    <mergeCell ref="B96:D96"/>
    <mergeCell ref="B3:D3"/>
    <mergeCell ref="F3:H3"/>
    <mergeCell ref="J3:L3"/>
    <mergeCell ref="N3:P3"/>
    <mergeCell ref="F96:H96"/>
    <mergeCell ref="J96:L96"/>
    <mergeCell ref="N96:P96"/>
    <mergeCell ref="R96:T96"/>
    <mergeCell ref="R3:T3"/>
  </mergeCells>
  <conditionalFormatting sqref="B5:D71">
    <cfRule type="uniqueValues" dxfId="11" priority="12"/>
  </conditionalFormatting>
  <conditionalFormatting sqref="F5:H91">
    <cfRule type="uniqueValues" dxfId="10" priority="11"/>
  </conditionalFormatting>
  <conditionalFormatting sqref="J5:L72">
    <cfRule type="uniqueValues" dxfId="9" priority="10"/>
  </conditionalFormatting>
  <conditionalFormatting sqref="N5:P21">
    <cfRule type="uniqueValues" dxfId="8" priority="9"/>
  </conditionalFormatting>
  <conditionalFormatting sqref="R5:T22">
    <cfRule type="uniqueValues" dxfId="7" priority="8"/>
  </conditionalFormatting>
  <conditionalFormatting sqref="V5:X43">
    <cfRule type="uniqueValues" dxfId="6" priority="7"/>
  </conditionalFormatting>
  <conditionalFormatting sqref="Z5:AB21">
    <cfRule type="uniqueValues" dxfId="5" priority="6"/>
  </conditionalFormatting>
  <conditionalFormatting sqref="B98:D98">
    <cfRule type="uniqueValues" dxfId="4" priority="5"/>
  </conditionalFormatting>
  <conditionalFormatting sqref="F98:H137">
    <cfRule type="uniqueValues" dxfId="3" priority="4"/>
  </conditionalFormatting>
  <conditionalFormatting sqref="J98:L143">
    <cfRule type="uniqueValues" dxfId="2" priority="3"/>
  </conditionalFormatting>
  <conditionalFormatting sqref="N98:P190">
    <cfRule type="uniqueValues" dxfId="1" priority="2"/>
  </conditionalFormatting>
  <conditionalFormatting sqref="R98:T20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Glossary</vt:lpstr>
      <vt:lpstr>Stats</vt:lpstr>
      <vt:lpstr>Modularity</vt:lpstr>
      <vt:lpstr>Numbers</vt:lpstr>
      <vt:lpstr>Topic - Current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Sergiu Tripon</dc:creator>
  <cp:lastModifiedBy>Sergiu Tripon</cp:lastModifiedBy>
  <dcterms:created xsi:type="dcterms:W3CDTF">2016-08-13T15:59:04Z</dcterms:created>
  <dcterms:modified xsi:type="dcterms:W3CDTF">2016-09-05T11:32:08Z</dcterms:modified>
</cp:coreProperties>
</file>