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960" windowHeight="8010"/>
  </bookViews>
  <sheets>
    <sheet name="Funding Data by University" sheetId="1" r:id="rId1"/>
  </sheets>
  <calcPr calcId="124519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F102"/>
  <c r="D102"/>
  <c r="E102"/>
  <c r="D2"/>
  <c r="D3"/>
  <c r="D4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C102"/>
  <c r="B102"/>
  <c r="G2"/>
  <c r="D5"/>
</calcChain>
</file>

<file path=xl/sharedStrings.xml><?xml version="1.0" encoding="utf-8"?>
<sst xmlns="http://schemas.openxmlformats.org/spreadsheetml/2006/main" count="108" uniqueCount="108">
  <si>
    <t>Organisation</t>
  </si>
  <si>
    <t>Total number of research proposals considered</t>
  </si>
  <si>
    <t>Number of research proposals funded</t>
  </si>
  <si>
    <t>% Funding rate by number</t>
  </si>
  <si>
    <t>Total value of research proposals considered</t>
  </si>
  <si>
    <t>Value of research proposals funded</t>
  </si>
  <si>
    <t>% Funding rate by value</t>
  </si>
  <si>
    <t>Aberystwyth University</t>
  </si>
  <si>
    <t>Anglia Ruskin University</t>
  </si>
  <si>
    <t>Aston University</t>
  </si>
  <si>
    <t>Bangor University</t>
  </si>
  <si>
    <t>Birkbeck College</t>
  </si>
  <si>
    <t>Birmingham City University</t>
  </si>
  <si>
    <t>Brunel University</t>
  </si>
  <si>
    <t>Cardiff University</t>
  </si>
  <si>
    <t>City University</t>
  </si>
  <si>
    <t>Coventry University</t>
  </si>
  <si>
    <t>Cranfield University</t>
  </si>
  <si>
    <t>De Montfort University</t>
  </si>
  <si>
    <t>Diamond Light Source</t>
  </si>
  <si>
    <t>Durham University</t>
  </si>
  <si>
    <t>Edinburgh College of Art</t>
  </si>
  <si>
    <t>Edinburgh Napier University</t>
  </si>
  <si>
    <t>Glasgow Caledonian University</t>
  </si>
  <si>
    <t>Goldsmiths College</t>
  </si>
  <si>
    <t>Heriot-Watt University</t>
  </si>
  <si>
    <t>Imperial College London</t>
  </si>
  <si>
    <t>Institute of Cancer Research</t>
  </si>
  <si>
    <t>Institute of Education</t>
  </si>
  <si>
    <t>Keele University</t>
  </si>
  <si>
    <t>King's College London</t>
  </si>
  <si>
    <t>Kingston University</t>
  </si>
  <si>
    <t>Lancaster University</t>
  </si>
  <si>
    <t>Leeds Metropolitan University</t>
  </si>
  <si>
    <t>Liverpool John Moores University</t>
  </si>
  <si>
    <t>London School of Economics &amp; Pol Sci</t>
  </si>
  <si>
    <t>London South Bank University</t>
  </si>
  <si>
    <t>Loughborough University</t>
  </si>
  <si>
    <t>Manchester Metropolitan University</t>
  </si>
  <si>
    <t>Middlesex University</t>
  </si>
  <si>
    <t>Newcastle University</t>
  </si>
  <si>
    <t>Northumbria University</t>
  </si>
  <si>
    <t>Nottingham Trent University</t>
  </si>
  <si>
    <t>Open University</t>
  </si>
  <si>
    <t>Oxford Brookes University</t>
  </si>
  <si>
    <t>Queen Mary, University of London</t>
  </si>
  <si>
    <t>Queen's University of Belfast</t>
  </si>
  <si>
    <t>Royal Holloway, Univ of  London</t>
  </si>
  <si>
    <t>Royal Veterinary College</t>
  </si>
  <si>
    <t>School of Pharmacy</t>
  </si>
  <si>
    <t>Scottish Association For Marine Science</t>
  </si>
  <si>
    <t>Sheffield Hallam University</t>
  </si>
  <si>
    <t>Southampton Solent University</t>
  </si>
  <si>
    <t>STFC - Laboratories</t>
  </si>
  <si>
    <t>Swansea University</t>
  </si>
  <si>
    <t>The Robert Gordon University</t>
  </si>
  <si>
    <t>The University of Manchester</t>
  </si>
  <si>
    <t>Transport Research Laboratory Ltd</t>
  </si>
  <si>
    <t>UK Astronomy Technology Centre</t>
  </si>
  <si>
    <t>University College London</t>
  </si>
  <si>
    <t>University of Aberdeen</t>
  </si>
  <si>
    <t>University of Bath</t>
  </si>
  <si>
    <t>University of Birmingham</t>
  </si>
  <si>
    <t>University of Bolton</t>
  </si>
  <si>
    <t>University of Bradford</t>
  </si>
  <si>
    <t>University of Brighton</t>
  </si>
  <si>
    <t>University of Bristol</t>
  </si>
  <si>
    <t>University of Cambridge</t>
  </si>
  <si>
    <t>University of Central Lancashire</t>
  </si>
  <si>
    <t>University of Dundee</t>
  </si>
  <si>
    <t>University of East Anglia</t>
  </si>
  <si>
    <t>University of Edinburgh</t>
  </si>
  <si>
    <t>University of Essex</t>
  </si>
  <si>
    <t>University of Exeter</t>
  </si>
  <si>
    <t>University of Glamorgan</t>
  </si>
  <si>
    <t>University of Glasgow</t>
  </si>
  <si>
    <t>University of Greenwich</t>
  </si>
  <si>
    <t>University of Hertfordshire</t>
  </si>
  <si>
    <t>University of Huddersfield</t>
  </si>
  <si>
    <t>University of Hull</t>
  </si>
  <si>
    <t>University of Kent</t>
  </si>
  <si>
    <t>University of Leeds</t>
  </si>
  <si>
    <t>University of Leicester</t>
  </si>
  <si>
    <t>University of Liverpool</t>
  </si>
  <si>
    <t>University of Nottingham</t>
  </si>
  <si>
    <t>University of Oxford</t>
  </si>
  <si>
    <t>University of Plymouth</t>
  </si>
  <si>
    <t>University of Portsmouth</t>
  </si>
  <si>
    <t>University of Reading</t>
  </si>
  <si>
    <t>University of Salford</t>
  </si>
  <si>
    <t>University of Sheffield</t>
  </si>
  <si>
    <t>University of Southampton</t>
  </si>
  <si>
    <t>University of St Andrews</t>
  </si>
  <si>
    <t>University of Stirling</t>
  </si>
  <si>
    <t>University of Strathclyde</t>
  </si>
  <si>
    <t>University of Sunderland</t>
  </si>
  <si>
    <t>University of Surrey</t>
  </si>
  <si>
    <t>University of Sussex</t>
  </si>
  <si>
    <t>University of Teesside</t>
  </si>
  <si>
    <t>University of the Arts London</t>
  </si>
  <si>
    <t>University of the West of England</t>
  </si>
  <si>
    <t>University of the West of Scotland</t>
  </si>
  <si>
    <t>University of Ulster</t>
  </si>
  <si>
    <t>University of Warwick</t>
  </si>
  <si>
    <t>University of West London</t>
  </si>
  <si>
    <t>University of Westminster</t>
  </si>
  <si>
    <t>University of York</t>
  </si>
  <si>
    <t>Grand Total</t>
  </si>
</sst>
</file>

<file path=xl/styles.xml><?xml version="1.0" encoding="utf-8"?>
<styleSheet xmlns="http://schemas.openxmlformats.org/spreadsheetml/2006/main">
  <numFmts count="1">
    <numFmt numFmtId="164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/>
    <xf numFmtId="9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9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selection activeCell="C7" sqref="C7"/>
    </sheetView>
  </sheetViews>
  <sheetFormatPr defaultRowHeight="15"/>
  <cols>
    <col min="1" max="1" width="36.5703125" style="3" bestFit="1" customWidth="1"/>
    <col min="2" max="2" width="17.85546875" style="3" bestFit="1" customWidth="1"/>
    <col min="3" max="3" width="16.5703125" style="3" customWidth="1"/>
    <col min="4" max="4" width="10.140625" style="3" bestFit="1" customWidth="1"/>
    <col min="5" max="5" width="17.85546875" style="3" customWidth="1"/>
    <col min="6" max="6" width="16.5703125" style="3" bestFit="1" customWidth="1"/>
    <col min="7" max="7" width="10.140625" style="3" bestFit="1" customWidth="1"/>
  </cols>
  <sheetData>
    <row r="1" spans="1:7" ht="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9" t="s">
        <v>7</v>
      </c>
      <c r="B2" s="1">
        <v>6</v>
      </c>
      <c r="C2" s="1">
        <v>0</v>
      </c>
      <c r="D2" s="4">
        <f t="shared" ref="D2:D4" si="0">C2/B2</f>
        <v>0</v>
      </c>
      <c r="E2" s="5">
        <v>1240330</v>
      </c>
      <c r="F2" s="5">
        <v>0</v>
      </c>
      <c r="G2" s="4">
        <f>F2/E2</f>
        <v>0</v>
      </c>
    </row>
    <row r="3" spans="1:7">
      <c r="A3" s="9" t="s">
        <v>8</v>
      </c>
      <c r="B3" s="1">
        <v>2</v>
      </c>
      <c r="C3" s="1">
        <v>0</v>
      </c>
      <c r="D3" s="4">
        <f t="shared" si="0"/>
        <v>0</v>
      </c>
      <c r="E3" s="5">
        <v>350404</v>
      </c>
      <c r="F3" s="5">
        <v>0</v>
      </c>
      <c r="G3" s="4">
        <f t="shared" ref="G3:G66" si="1">F3/E3</f>
        <v>0</v>
      </c>
    </row>
    <row r="4" spans="1:7">
      <c r="A4" s="9" t="s">
        <v>9</v>
      </c>
      <c r="B4" s="1">
        <v>11</v>
      </c>
      <c r="C4" s="1">
        <v>0</v>
      </c>
      <c r="D4" s="4">
        <f t="shared" si="0"/>
        <v>0</v>
      </c>
      <c r="E4" s="5">
        <v>9172575</v>
      </c>
      <c r="F4" s="5">
        <v>0</v>
      </c>
      <c r="G4" s="4">
        <f t="shared" si="1"/>
        <v>0</v>
      </c>
    </row>
    <row r="5" spans="1:7">
      <c r="A5" s="9" t="s">
        <v>10</v>
      </c>
      <c r="B5" s="1">
        <v>6</v>
      </c>
      <c r="C5" s="1">
        <v>1</v>
      </c>
      <c r="D5" s="4">
        <f>C5/B5</f>
        <v>0.16666666666666666</v>
      </c>
      <c r="E5" s="5">
        <v>1463480</v>
      </c>
      <c r="F5" s="5">
        <v>184635</v>
      </c>
      <c r="G5" s="4">
        <f t="shared" si="1"/>
        <v>0.12616161478120644</v>
      </c>
    </row>
    <row r="6" spans="1:7">
      <c r="A6" s="9" t="s">
        <v>11</v>
      </c>
      <c r="B6" s="1">
        <v>1</v>
      </c>
      <c r="C6" s="1">
        <v>0</v>
      </c>
      <c r="D6" s="4">
        <f t="shared" ref="D6:D69" si="2">C6/B6</f>
        <v>0</v>
      </c>
      <c r="E6" s="5">
        <v>265097</v>
      </c>
      <c r="F6" s="5">
        <v>0</v>
      </c>
      <c r="G6" s="4">
        <f t="shared" si="1"/>
        <v>0</v>
      </c>
    </row>
    <row r="7" spans="1:7">
      <c r="A7" s="9" t="s">
        <v>12</v>
      </c>
      <c r="B7" s="1">
        <v>1</v>
      </c>
      <c r="C7" s="1">
        <v>0</v>
      </c>
      <c r="D7" s="4">
        <f t="shared" si="2"/>
        <v>0</v>
      </c>
      <c r="E7" s="5">
        <v>80327</v>
      </c>
      <c r="F7" s="5">
        <v>0</v>
      </c>
      <c r="G7" s="4">
        <f t="shared" si="1"/>
        <v>0</v>
      </c>
    </row>
    <row r="8" spans="1:7">
      <c r="A8" s="9" t="s">
        <v>13</v>
      </c>
      <c r="B8" s="1">
        <v>21</v>
      </c>
      <c r="C8" s="1">
        <v>7</v>
      </c>
      <c r="D8" s="4">
        <f t="shared" si="2"/>
        <v>0.33333333333333331</v>
      </c>
      <c r="E8" s="5">
        <v>3541573</v>
      </c>
      <c r="F8" s="5">
        <v>613948</v>
      </c>
      <c r="G8" s="4">
        <f t="shared" si="1"/>
        <v>0.17335460824893345</v>
      </c>
    </row>
    <row r="9" spans="1:7">
      <c r="A9" s="9" t="s">
        <v>14</v>
      </c>
      <c r="B9" s="1">
        <v>38</v>
      </c>
      <c r="C9" s="1">
        <v>20</v>
      </c>
      <c r="D9" s="4">
        <f t="shared" si="2"/>
        <v>0.52631578947368418</v>
      </c>
      <c r="E9" s="5">
        <v>14371676</v>
      </c>
      <c r="F9" s="5">
        <v>4739287</v>
      </c>
      <c r="G9" s="4">
        <f t="shared" si="1"/>
        <v>0.32976578375410076</v>
      </c>
    </row>
    <row r="10" spans="1:7">
      <c r="A10" s="9" t="s">
        <v>15</v>
      </c>
      <c r="B10" s="1">
        <v>15</v>
      </c>
      <c r="C10" s="1">
        <v>8</v>
      </c>
      <c r="D10" s="4">
        <f t="shared" si="2"/>
        <v>0.53333333333333333</v>
      </c>
      <c r="E10" s="5">
        <v>2727323</v>
      </c>
      <c r="F10" s="5">
        <v>1332396</v>
      </c>
      <c r="G10" s="4">
        <f t="shared" si="1"/>
        <v>0.48853619464947862</v>
      </c>
    </row>
    <row r="11" spans="1:7">
      <c r="A11" s="9" t="s">
        <v>16</v>
      </c>
      <c r="B11" s="1">
        <v>9</v>
      </c>
      <c r="C11" s="1">
        <v>2</v>
      </c>
      <c r="D11" s="4">
        <f t="shared" si="2"/>
        <v>0.22222222222222221</v>
      </c>
      <c r="E11" s="5">
        <v>4420972</v>
      </c>
      <c r="F11" s="5">
        <v>766966</v>
      </c>
      <c r="G11" s="4">
        <f t="shared" si="1"/>
        <v>0.17348356877175428</v>
      </c>
    </row>
    <row r="12" spans="1:7">
      <c r="A12" s="9" t="s">
        <v>17</v>
      </c>
      <c r="B12" s="1">
        <v>18</v>
      </c>
      <c r="C12" s="1">
        <v>1</v>
      </c>
      <c r="D12" s="4">
        <f t="shared" si="2"/>
        <v>5.5555555555555552E-2</v>
      </c>
      <c r="E12" s="5">
        <v>8074657</v>
      </c>
      <c r="F12" s="5">
        <v>580960</v>
      </c>
      <c r="G12" s="4">
        <f t="shared" si="1"/>
        <v>7.1948566979377571E-2</v>
      </c>
    </row>
    <row r="13" spans="1:7">
      <c r="A13" s="9" t="s">
        <v>18</v>
      </c>
      <c r="B13" s="1">
        <v>8</v>
      </c>
      <c r="C13" s="1">
        <v>2</v>
      </c>
      <c r="D13" s="4">
        <f t="shared" si="2"/>
        <v>0.25</v>
      </c>
      <c r="E13" s="5">
        <v>4623281</v>
      </c>
      <c r="F13" s="5">
        <v>484956</v>
      </c>
      <c r="G13" s="4">
        <f t="shared" si="1"/>
        <v>0.10489433802531146</v>
      </c>
    </row>
    <row r="14" spans="1:7">
      <c r="A14" s="9" t="s">
        <v>19</v>
      </c>
      <c r="B14" s="1">
        <v>4</v>
      </c>
      <c r="C14" s="1">
        <v>1</v>
      </c>
      <c r="D14" s="4">
        <f t="shared" si="2"/>
        <v>0.25</v>
      </c>
      <c r="E14" s="5">
        <v>108278</v>
      </c>
      <c r="F14" s="5">
        <v>12609</v>
      </c>
      <c r="G14" s="4">
        <f t="shared" si="1"/>
        <v>0.11645024843458505</v>
      </c>
    </row>
    <row r="15" spans="1:7">
      <c r="A15" s="9" t="s">
        <v>20</v>
      </c>
      <c r="B15" s="1">
        <v>25</v>
      </c>
      <c r="C15" s="1">
        <v>12</v>
      </c>
      <c r="D15" s="4">
        <f t="shared" si="2"/>
        <v>0.48</v>
      </c>
      <c r="E15" s="5">
        <v>9963646</v>
      </c>
      <c r="F15" s="5">
        <v>3766117</v>
      </c>
      <c r="G15" s="4">
        <f t="shared" si="1"/>
        <v>0.3779858296852377</v>
      </c>
    </row>
    <row r="16" spans="1:7">
      <c r="A16" s="9" t="s">
        <v>21</v>
      </c>
      <c r="B16" s="1">
        <v>2</v>
      </c>
      <c r="C16" s="1">
        <v>0</v>
      </c>
      <c r="D16" s="4">
        <f t="shared" si="2"/>
        <v>0</v>
      </c>
      <c r="E16" s="5">
        <v>186145</v>
      </c>
      <c r="F16" s="5">
        <v>0</v>
      </c>
      <c r="G16" s="4">
        <f t="shared" si="1"/>
        <v>0</v>
      </c>
    </row>
    <row r="17" spans="1:7">
      <c r="A17" s="9" t="s">
        <v>22</v>
      </c>
      <c r="B17" s="1">
        <v>5</v>
      </c>
      <c r="C17" s="1">
        <v>0</v>
      </c>
      <c r="D17" s="4">
        <f t="shared" si="2"/>
        <v>0</v>
      </c>
      <c r="E17" s="5">
        <v>2614737</v>
      </c>
      <c r="F17" s="5">
        <v>0</v>
      </c>
      <c r="G17" s="4">
        <f t="shared" si="1"/>
        <v>0</v>
      </c>
    </row>
    <row r="18" spans="1:7">
      <c r="A18" s="9" t="s">
        <v>23</v>
      </c>
      <c r="B18" s="1">
        <v>5</v>
      </c>
      <c r="C18" s="1">
        <v>0</v>
      </c>
      <c r="D18" s="4">
        <f t="shared" si="2"/>
        <v>0</v>
      </c>
      <c r="E18" s="5">
        <v>1371909</v>
      </c>
      <c r="F18" s="5">
        <v>0</v>
      </c>
      <c r="G18" s="4">
        <f t="shared" si="1"/>
        <v>0</v>
      </c>
    </row>
    <row r="19" spans="1:7">
      <c r="A19" s="9" t="s">
        <v>24</v>
      </c>
      <c r="B19" s="1">
        <v>4</v>
      </c>
      <c r="C19" s="1">
        <v>1</v>
      </c>
      <c r="D19" s="4">
        <f t="shared" si="2"/>
        <v>0.25</v>
      </c>
      <c r="E19" s="5">
        <v>1858317</v>
      </c>
      <c r="F19" s="5">
        <v>204359</v>
      </c>
      <c r="G19" s="4">
        <f t="shared" si="1"/>
        <v>0.10996993516176196</v>
      </c>
    </row>
    <row r="20" spans="1:7">
      <c r="A20" s="9" t="s">
        <v>25</v>
      </c>
      <c r="B20" s="1">
        <v>43</v>
      </c>
      <c r="C20" s="1">
        <v>22</v>
      </c>
      <c r="D20" s="4">
        <f t="shared" si="2"/>
        <v>0.51162790697674421</v>
      </c>
      <c r="E20" s="5">
        <v>16940191</v>
      </c>
      <c r="F20" s="5">
        <v>8499052</v>
      </c>
      <c r="G20" s="4">
        <f t="shared" si="1"/>
        <v>0.5017093372796092</v>
      </c>
    </row>
    <row r="21" spans="1:7">
      <c r="A21" s="9" t="s">
        <v>26</v>
      </c>
      <c r="B21" s="1">
        <v>103</v>
      </c>
      <c r="C21" s="1">
        <v>46</v>
      </c>
      <c r="D21" s="4">
        <f t="shared" si="2"/>
        <v>0.44660194174757284</v>
      </c>
      <c r="E21" s="5">
        <v>70587225</v>
      </c>
      <c r="F21" s="5">
        <v>42463018</v>
      </c>
      <c r="G21" s="4">
        <f t="shared" si="1"/>
        <v>0.60156803160911909</v>
      </c>
    </row>
    <row r="22" spans="1:7">
      <c r="A22" s="9" t="s">
        <v>27</v>
      </c>
      <c r="B22" s="1">
        <v>1</v>
      </c>
      <c r="C22" s="1">
        <v>1</v>
      </c>
      <c r="D22" s="4">
        <f t="shared" si="2"/>
        <v>1</v>
      </c>
      <c r="E22" s="5">
        <v>101607</v>
      </c>
      <c r="F22" s="5">
        <v>101607</v>
      </c>
      <c r="G22" s="4">
        <f t="shared" si="1"/>
        <v>1</v>
      </c>
    </row>
    <row r="23" spans="1:7">
      <c r="A23" s="9" t="s">
        <v>28</v>
      </c>
      <c r="B23" s="1">
        <v>1</v>
      </c>
      <c r="C23" s="1">
        <v>1</v>
      </c>
      <c r="D23" s="4">
        <f t="shared" si="2"/>
        <v>1</v>
      </c>
      <c r="E23" s="5">
        <v>254545</v>
      </c>
      <c r="F23" s="5">
        <v>254545</v>
      </c>
      <c r="G23" s="4">
        <f t="shared" si="1"/>
        <v>1</v>
      </c>
    </row>
    <row r="24" spans="1:7">
      <c r="A24" s="9" t="s">
        <v>29</v>
      </c>
      <c r="B24" s="1">
        <v>3</v>
      </c>
      <c r="C24" s="1">
        <v>1</v>
      </c>
      <c r="D24" s="4">
        <f t="shared" si="2"/>
        <v>0.33333333333333331</v>
      </c>
      <c r="E24" s="5">
        <v>491545</v>
      </c>
      <c r="F24" s="5">
        <v>291631</v>
      </c>
      <c r="G24" s="4">
        <f t="shared" si="1"/>
        <v>0.59329461188700938</v>
      </c>
    </row>
    <row r="25" spans="1:7">
      <c r="A25" s="9" t="s">
        <v>30</v>
      </c>
      <c r="B25" s="1">
        <v>32</v>
      </c>
      <c r="C25" s="1">
        <v>7</v>
      </c>
      <c r="D25" s="4">
        <f t="shared" si="2"/>
        <v>0.21875</v>
      </c>
      <c r="E25" s="5">
        <v>7229464</v>
      </c>
      <c r="F25" s="5">
        <v>1261440</v>
      </c>
      <c r="G25" s="4">
        <f t="shared" si="1"/>
        <v>0.17448596465796082</v>
      </c>
    </row>
    <row r="26" spans="1:7">
      <c r="A26" s="9" t="s">
        <v>31</v>
      </c>
      <c r="B26" s="1">
        <v>5</v>
      </c>
      <c r="C26" s="1">
        <v>0</v>
      </c>
      <c r="D26" s="4">
        <f t="shared" si="2"/>
        <v>0</v>
      </c>
      <c r="E26" s="5">
        <v>2271343</v>
      </c>
      <c r="F26" s="5">
        <v>0</v>
      </c>
      <c r="G26" s="4">
        <f t="shared" si="1"/>
        <v>0</v>
      </c>
    </row>
    <row r="27" spans="1:7">
      <c r="A27" s="9" t="s">
        <v>32</v>
      </c>
      <c r="B27" s="1">
        <v>23</v>
      </c>
      <c r="C27" s="1">
        <v>8</v>
      </c>
      <c r="D27" s="4">
        <f t="shared" si="2"/>
        <v>0.34782608695652173</v>
      </c>
      <c r="E27" s="5">
        <v>6076642</v>
      </c>
      <c r="F27" s="5">
        <v>1516158</v>
      </c>
      <c r="G27" s="4">
        <f t="shared" si="1"/>
        <v>0.249505894867593</v>
      </c>
    </row>
    <row r="28" spans="1:7">
      <c r="A28" s="9" t="s">
        <v>33</v>
      </c>
      <c r="B28" s="1">
        <v>3</v>
      </c>
      <c r="C28" s="1">
        <v>0</v>
      </c>
      <c r="D28" s="4">
        <f t="shared" si="2"/>
        <v>0</v>
      </c>
      <c r="E28" s="5">
        <v>812817</v>
      </c>
      <c r="F28" s="5">
        <v>0</v>
      </c>
      <c r="G28" s="4">
        <f t="shared" si="1"/>
        <v>0</v>
      </c>
    </row>
    <row r="29" spans="1:7">
      <c r="A29" s="9" t="s">
        <v>34</v>
      </c>
      <c r="B29" s="1">
        <v>9</v>
      </c>
      <c r="C29" s="1">
        <v>1</v>
      </c>
      <c r="D29" s="4">
        <f t="shared" si="2"/>
        <v>0.1111111111111111</v>
      </c>
      <c r="E29" s="5">
        <v>2349255</v>
      </c>
      <c r="F29" s="5">
        <v>93171</v>
      </c>
      <c r="G29" s="4">
        <f t="shared" si="1"/>
        <v>3.9659807045212207E-2</v>
      </c>
    </row>
    <row r="30" spans="1:7">
      <c r="A30" s="9" t="s">
        <v>35</v>
      </c>
      <c r="B30" s="1">
        <v>1</v>
      </c>
      <c r="C30" s="1">
        <v>0</v>
      </c>
      <c r="D30" s="4">
        <f t="shared" si="2"/>
        <v>0</v>
      </c>
      <c r="E30" s="5">
        <v>95318</v>
      </c>
      <c r="F30" s="5">
        <v>0</v>
      </c>
      <c r="G30" s="4">
        <f t="shared" si="1"/>
        <v>0</v>
      </c>
    </row>
    <row r="31" spans="1:7">
      <c r="A31" s="9" t="s">
        <v>36</v>
      </c>
      <c r="B31" s="1">
        <v>3</v>
      </c>
      <c r="C31" s="1">
        <v>1</v>
      </c>
      <c r="D31" s="4">
        <f t="shared" si="2"/>
        <v>0.33333333333333331</v>
      </c>
      <c r="E31" s="5">
        <v>1658859</v>
      </c>
      <c r="F31" s="5">
        <v>911561</v>
      </c>
      <c r="G31" s="4">
        <f t="shared" si="1"/>
        <v>0.54951083847391491</v>
      </c>
    </row>
    <row r="32" spans="1:7">
      <c r="A32" s="9" t="s">
        <v>37</v>
      </c>
      <c r="B32" s="1">
        <v>50</v>
      </c>
      <c r="C32" s="1">
        <v>15</v>
      </c>
      <c r="D32" s="4">
        <f t="shared" si="2"/>
        <v>0.3</v>
      </c>
      <c r="E32" s="5">
        <v>17794496</v>
      </c>
      <c r="F32" s="5">
        <v>8717823</v>
      </c>
      <c r="G32" s="4">
        <f t="shared" si="1"/>
        <v>0.48991682596686076</v>
      </c>
    </row>
    <row r="33" spans="1:7">
      <c r="A33" s="9" t="s">
        <v>38</v>
      </c>
      <c r="B33" s="1">
        <v>6</v>
      </c>
      <c r="C33" s="1">
        <v>1</v>
      </c>
      <c r="D33" s="4">
        <f t="shared" si="2"/>
        <v>0.16666666666666666</v>
      </c>
      <c r="E33" s="5">
        <v>1477604</v>
      </c>
      <c r="F33" s="5">
        <v>241712</v>
      </c>
      <c r="G33" s="4">
        <f t="shared" si="1"/>
        <v>0.16358374774296766</v>
      </c>
    </row>
    <row r="34" spans="1:7">
      <c r="A34" s="9" t="s">
        <v>39</v>
      </c>
      <c r="B34" s="1">
        <v>6</v>
      </c>
      <c r="C34" s="1">
        <v>0</v>
      </c>
      <c r="D34" s="4">
        <f t="shared" si="2"/>
        <v>0</v>
      </c>
      <c r="E34" s="5">
        <v>1077638</v>
      </c>
      <c r="F34" s="5">
        <v>0</v>
      </c>
      <c r="G34" s="4">
        <f t="shared" si="1"/>
        <v>0</v>
      </c>
    </row>
    <row r="35" spans="1:7">
      <c r="A35" s="9" t="s">
        <v>40</v>
      </c>
      <c r="B35" s="1">
        <v>29</v>
      </c>
      <c r="C35" s="1">
        <v>14</v>
      </c>
      <c r="D35" s="4">
        <f t="shared" si="2"/>
        <v>0.48275862068965519</v>
      </c>
      <c r="E35" s="5">
        <v>10593844</v>
      </c>
      <c r="F35" s="5">
        <v>5689581</v>
      </c>
      <c r="G35" s="4">
        <f t="shared" si="1"/>
        <v>0.53706482746017403</v>
      </c>
    </row>
    <row r="36" spans="1:7">
      <c r="A36" s="9" t="s">
        <v>41</v>
      </c>
      <c r="B36" s="1">
        <v>3</v>
      </c>
      <c r="C36" s="1">
        <v>0</v>
      </c>
      <c r="D36" s="4">
        <f t="shared" si="2"/>
        <v>0</v>
      </c>
      <c r="E36" s="5">
        <v>1008021</v>
      </c>
      <c r="F36" s="5">
        <v>0</v>
      </c>
      <c r="G36" s="4">
        <f t="shared" si="1"/>
        <v>0</v>
      </c>
    </row>
    <row r="37" spans="1:7">
      <c r="A37" s="9" t="s">
        <v>42</v>
      </c>
      <c r="B37" s="1">
        <v>5</v>
      </c>
      <c r="C37" s="1">
        <v>1</v>
      </c>
      <c r="D37" s="4">
        <f t="shared" si="2"/>
        <v>0.2</v>
      </c>
      <c r="E37" s="5">
        <v>625655</v>
      </c>
      <c r="F37" s="5">
        <v>328369</v>
      </c>
      <c r="G37" s="4">
        <f t="shared" si="1"/>
        <v>0.52484036729507477</v>
      </c>
    </row>
    <row r="38" spans="1:7">
      <c r="A38" s="9" t="s">
        <v>43</v>
      </c>
      <c r="B38" s="1">
        <v>16</v>
      </c>
      <c r="C38" s="1">
        <v>4</v>
      </c>
      <c r="D38" s="4">
        <f t="shared" si="2"/>
        <v>0.25</v>
      </c>
      <c r="E38" s="5">
        <v>6234084</v>
      </c>
      <c r="F38" s="5">
        <v>755519</v>
      </c>
      <c r="G38" s="4">
        <f t="shared" si="1"/>
        <v>0.12119166183837113</v>
      </c>
    </row>
    <row r="39" spans="1:7">
      <c r="A39" s="9" t="s">
        <v>44</v>
      </c>
      <c r="B39" s="1">
        <v>2</v>
      </c>
      <c r="C39" s="1">
        <v>0</v>
      </c>
      <c r="D39" s="4">
        <f t="shared" si="2"/>
        <v>0</v>
      </c>
      <c r="E39" s="5">
        <v>382513</v>
      </c>
      <c r="F39" s="5">
        <v>0</v>
      </c>
      <c r="G39" s="4">
        <f t="shared" si="1"/>
        <v>0</v>
      </c>
    </row>
    <row r="40" spans="1:7">
      <c r="A40" s="9" t="s">
        <v>45</v>
      </c>
      <c r="B40" s="1">
        <v>17</v>
      </c>
      <c r="C40" s="1">
        <v>7</v>
      </c>
      <c r="D40" s="4">
        <f t="shared" si="2"/>
        <v>0.41176470588235292</v>
      </c>
      <c r="E40" s="5">
        <v>4761124</v>
      </c>
      <c r="F40" s="5">
        <v>2094145</v>
      </c>
      <c r="G40" s="4">
        <f t="shared" si="1"/>
        <v>0.43984256658721765</v>
      </c>
    </row>
    <row r="41" spans="1:7">
      <c r="A41" s="9" t="s">
        <v>46</v>
      </c>
      <c r="B41" s="1">
        <v>36</v>
      </c>
      <c r="C41" s="1">
        <v>13</v>
      </c>
      <c r="D41" s="4">
        <f t="shared" si="2"/>
        <v>0.3611111111111111</v>
      </c>
      <c r="E41" s="5">
        <v>14136059</v>
      </c>
      <c r="F41" s="5">
        <v>5716945</v>
      </c>
      <c r="G41" s="4">
        <f t="shared" si="1"/>
        <v>0.40442283100261539</v>
      </c>
    </row>
    <row r="42" spans="1:7">
      <c r="A42" s="9" t="s">
        <v>47</v>
      </c>
      <c r="B42" s="1">
        <v>16</v>
      </c>
      <c r="C42" s="1">
        <v>7</v>
      </c>
      <c r="D42" s="4">
        <f t="shared" si="2"/>
        <v>0.4375</v>
      </c>
      <c r="E42" s="5">
        <v>5640371</v>
      </c>
      <c r="F42" s="5">
        <v>1635573</v>
      </c>
      <c r="G42" s="4">
        <f t="shared" si="1"/>
        <v>0.28997613809446221</v>
      </c>
    </row>
    <row r="43" spans="1:7">
      <c r="A43" s="9" t="s">
        <v>48</v>
      </c>
      <c r="B43" s="1">
        <v>1</v>
      </c>
      <c r="C43" s="1">
        <v>0</v>
      </c>
      <c r="D43" s="4">
        <f t="shared" si="2"/>
        <v>0</v>
      </c>
      <c r="E43" s="5">
        <v>589885</v>
      </c>
      <c r="F43" s="5">
        <v>0</v>
      </c>
      <c r="G43" s="4">
        <f t="shared" si="1"/>
        <v>0</v>
      </c>
    </row>
    <row r="44" spans="1:7">
      <c r="A44" s="9" t="s">
        <v>49</v>
      </c>
      <c r="B44" s="1">
        <v>3</v>
      </c>
      <c r="C44" s="1">
        <v>2</v>
      </c>
      <c r="D44" s="4">
        <f t="shared" si="2"/>
        <v>0.66666666666666663</v>
      </c>
      <c r="E44" s="5">
        <v>945064</v>
      </c>
      <c r="F44" s="5">
        <v>687103</v>
      </c>
      <c r="G44" s="4">
        <f t="shared" si="1"/>
        <v>0.72704388274233278</v>
      </c>
    </row>
    <row r="45" spans="1:7">
      <c r="A45" s="9" t="s">
        <v>50</v>
      </c>
      <c r="B45" s="1">
        <v>1</v>
      </c>
      <c r="C45" s="1">
        <v>0</v>
      </c>
      <c r="D45" s="4">
        <f t="shared" si="2"/>
        <v>0</v>
      </c>
      <c r="E45" s="5">
        <v>32979</v>
      </c>
      <c r="F45" s="5">
        <v>0</v>
      </c>
      <c r="G45" s="4">
        <f t="shared" si="1"/>
        <v>0</v>
      </c>
    </row>
    <row r="46" spans="1:7">
      <c r="A46" s="9" t="s">
        <v>51</v>
      </c>
      <c r="B46" s="1">
        <v>6</v>
      </c>
      <c r="C46" s="1">
        <v>1</v>
      </c>
      <c r="D46" s="4">
        <f t="shared" si="2"/>
        <v>0.16666666666666666</v>
      </c>
      <c r="E46" s="5">
        <v>1952297</v>
      </c>
      <c r="F46" s="5">
        <v>329149</v>
      </c>
      <c r="G46" s="4">
        <f t="shared" si="1"/>
        <v>0.16859576181287991</v>
      </c>
    </row>
    <row r="47" spans="1:7">
      <c r="A47" s="9" t="s">
        <v>52</v>
      </c>
      <c r="B47" s="1">
        <v>1</v>
      </c>
      <c r="C47" s="1">
        <v>1</v>
      </c>
      <c r="D47" s="4">
        <f t="shared" si="2"/>
        <v>1</v>
      </c>
      <c r="E47" s="5">
        <v>49796</v>
      </c>
      <c r="F47" s="5">
        <v>49796</v>
      </c>
      <c r="G47" s="4">
        <f t="shared" si="1"/>
        <v>1</v>
      </c>
    </row>
    <row r="48" spans="1:7">
      <c r="A48" s="9" t="s">
        <v>53</v>
      </c>
      <c r="B48" s="1">
        <v>7</v>
      </c>
      <c r="C48" s="1">
        <v>4</v>
      </c>
      <c r="D48" s="4">
        <f t="shared" si="2"/>
        <v>0.5714285714285714</v>
      </c>
      <c r="E48" s="5">
        <v>941464</v>
      </c>
      <c r="F48" s="5">
        <v>701150</v>
      </c>
      <c r="G48" s="4">
        <f t="shared" si="1"/>
        <v>0.74474435559936436</v>
      </c>
    </row>
    <row r="49" spans="1:7">
      <c r="A49" s="9" t="s">
        <v>54</v>
      </c>
      <c r="B49" s="1">
        <v>24</v>
      </c>
      <c r="C49" s="1">
        <v>7</v>
      </c>
      <c r="D49" s="4">
        <f t="shared" si="2"/>
        <v>0.29166666666666669</v>
      </c>
      <c r="E49" s="5">
        <v>7933638</v>
      </c>
      <c r="F49" s="5">
        <v>1878195</v>
      </c>
      <c r="G49" s="4">
        <f t="shared" si="1"/>
        <v>0.23673817736579361</v>
      </c>
    </row>
    <row r="50" spans="1:7">
      <c r="A50" s="9" t="s">
        <v>55</v>
      </c>
      <c r="B50" s="1">
        <v>3</v>
      </c>
      <c r="C50" s="1">
        <v>1</v>
      </c>
      <c r="D50" s="4">
        <f t="shared" si="2"/>
        <v>0.33333333333333331</v>
      </c>
      <c r="E50" s="5">
        <v>625389</v>
      </c>
      <c r="F50" s="5">
        <v>100130</v>
      </c>
      <c r="G50" s="4">
        <f t="shared" si="1"/>
        <v>0.16010834856385386</v>
      </c>
    </row>
    <row r="51" spans="1:7">
      <c r="A51" s="9" t="s">
        <v>56</v>
      </c>
      <c r="B51" s="1">
        <v>59</v>
      </c>
      <c r="C51" s="1">
        <v>33</v>
      </c>
      <c r="D51" s="4">
        <f t="shared" si="2"/>
        <v>0.55932203389830504</v>
      </c>
      <c r="E51" s="5">
        <v>38669854</v>
      </c>
      <c r="F51" s="5">
        <v>17703744</v>
      </c>
      <c r="G51" s="4">
        <f t="shared" si="1"/>
        <v>0.45781770988843146</v>
      </c>
    </row>
    <row r="52" spans="1:7">
      <c r="A52" s="9" t="s">
        <v>57</v>
      </c>
      <c r="B52" s="1">
        <v>1</v>
      </c>
      <c r="C52" s="1">
        <v>0</v>
      </c>
      <c r="D52" s="4">
        <f t="shared" si="2"/>
        <v>0</v>
      </c>
      <c r="E52" s="5">
        <v>241850</v>
      </c>
      <c r="F52" s="5">
        <v>0</v>
      </c>
      <c r="G52" s="4">
        <f t="shared" si="1"/>
        <v>0</v>
      </c>
    </row>
    <row r="53" spans="1:7">
      <c r="A53" s="9" t="s">
        <v>58</v>
      </c>
      <c r="B53" s="1">
        <v>2</v>
      </c>
      <c r="C53" s="1">
        <v>0</v>
      </c>
      <c r="D53" s="4">
        <f t="shared" si="2"/>
        <v>0</v>
      </c>
      <c r="E53" s="5">
        <v>331647</v>
      </c>
      <c r="F53" s="5">
        <v>0</v>
      </c>
      <c r="G53" s="4">
        <f t="shared" si="1"/>
        <v>0</v>
      </c>
    </row>
    <row r="54" spans="1:7">
      <c r="A54" s="9" t="s">
        <v>59</v>
      </c>
      <c r="B54" s="1">
        <v>81</v>
      </c>
      <c r="C54" s="1">
        <v>42</v>
      </c>
      <c r="D54" s="4">
        <f t="shared" si="2"/>
        <v>0.51851851851851849</v>
      </c>
      <c r="E54" s="5">
        <v>53515542</v>
      </c>
      <c r="F54" s="5">
        <v>30489915</v>
      </c>
      <c r="G54" s="4">
        <f t="shared" si="1"/>
        <v>0.5697394413009963</v>
      </c>
    </row>
    <row r="55" spans="1:7">
      <c r="A55" s="9" t="s">
        <v>60</v>
      </c>
      <c r="B55" s="1">
        <v>18</v>
      </c>
      <c r="C55" s="1">
        <v>11</v>
      </c>
      <c r="D55" s="4">
        <f t="shared" si="2"/>
        <v>0.61111111111111116</v>
      </c>
      <c r="E55" s="5">
        <v>6799443</v>
      </c>
      <c r="F55" s="5">
        <v>3154112</v>
      </c>
      <c r="G55" s="4">
        <f t="shared" si="1"/>
        <v>0.46387799706534788</v>
      </c>
    </row>
    <row r="56" spans="1:7">
      <c r="A56" s="9" t="s">
        <v>61</v>
      </c>
      <c r="B56" s="1">
        <v>50</v>
      </c>
      <c r="C56" s="1">
        <v>25</v>
      </c>
      <c r="D56" s="4">
        <f t="shared" si="2"/>
        <v>0.5</v>
      </c>
      <c r="E56" s="5">
        <v>19730132</v>
      </c>
      <c r="F56" s="5">
        <v>11052261</v>
      </c>
      <c r="G56" s="4">
        <f t="shared" si="1"/>
        <v>0.56017167041761307</v>
      </c>
    </row>
    <row r="57" spans="1:7">
      <c r="A57" s="9" t="s">
        <v>62</v>
      </c>
      <c r="B57" s="1">
        <v>58</v>
      </c>
      <c r="C57" s="1">
        <v>25</v>
      </c>
      <c r="D57" s="4">
        <f t="shared" si="2"/>
        <v>0.43103448275862066</v>
      </c>
      <c r="E57" s="5">
        <v>25117142</v>
      </c>
      <c r="F57" s="5">
        <v>13179602</v>
      </c>
      <c r="G57" s="4">
        <f t="shared" si="1"/>
        <v>0.52472538475914177</v>
      </c>
    </row>
    <row r="58" spans="1:7">
      <c r="A58" s="9" t="s">
        <v>63</v>
      </c>
      <c r="B58" s="1">
        <v>1</v>
      </c>
      <c r="C58" s="1">
        <v>0</v>
      </c>
      <c r="D58" s="4">
        <f t="shared" si="2"/>
        <v>0</v>
      </c>
      <c r="E58" s="5">
        <v>350732</v>
      </c>
      <c r="F58" s="5">
        <v>0</v>
      </c>
      <c r="G58" s="4">
        <f t="shared" si="1"/>
        <v>0</v>
      </c>
    </row>
    <row r="59" spans="1:7">
      <c r="A59" s="9" t="s">
        <v>64</v>
      </c>
      <c r="B59" s="1">
        <v>5</v>
      </c>
      <c r="C59" s="1">
        <v>1</v>
      </c>
      <c r="D59" s="4">
        <f t="shared" si="2"/>
        <v>0.2</v>
      </c>
      <c r="E59" s="5">
        <v>1675044</v>
      </c>
      <c r="F59" s="5">
        <v>495364</v>
      </c>
      <c r="G59" s="4">
        <f t="shared" si="1"/>
        <v>0.29573193301190892</v>
      </c>
    </row>
    <row r="60" spans="1:7">
      <c r="A60" s="9" t="s">
        <v>65</v>
      </c>
      <c r="B60" s="1">
        <v>6</v>
      </c>
      <c r="C60" s="1">
        <v>3</v>
      </c>
      <c r="D60" s="4">
        <f t="shared" si="2"/>
        <v>0.5</v>
      </c>
      <c r="E60" s="5">
        <v>1593631</v>
      </c>
      <c r="F60" s="5">
        <v>533985</v>
      </c>
      <c r="G60" s="4">
        <f t="shared" si="1"/>
        <v>0.33507443065552817</v>
      </c>
    </row>
    <row r="61" spans="1:7">
      <c r="A61" s="9" t="s">
        <v>66</v>
      </c>
      <c r="B61" s="1">
        <v>57</v>
      </c>
      <c r="C61" s="1">
        <v>29</v>
      </c>
      <c r="D61" s="4">
        <f t="shared" si="2"/>
        <v>0.50877192982456143</v>
      </c>
      <c r="E61" s="5">
        <v>22984666</v>
      </c>
      <c r="F61" s="5">
        <v>10213850</v>
      </c>
      <c r="G61" s="4">
        <f t="shared" si="1"/>
        <v>0.44437669879562314</v>
      </c>
    </row>
    <row r="62" spans="1:7">
      <c r="A62" s="9" t="s">
        <v>67</v>
      </c>
      <c r="B62" s="1">
        <v>76</v>
      </c>
      <c r="C62" s="1">
        <v>44</v>
      </c>
      <c r="D62" s="4">
        <f t="shared" si="2"/>
        <v>0.57894736842105265</v>
      </c>
      <c r="E62" s="5">
        <v>32671317</v>
      </c>
      <c r="F62" s="5">
        <v>16167026</v>
      </c>
      <c r="G62" s="4">
        <f t="shared" si="1"/>
        <v>0.49483851538644741</v>
      </c>
    </row>
    <row r="63" spans="1:7">
      <c r="A63" s="9" t="s">
        <v>68</v>
      </c>
      <c r="B63" s="1">
        <v>2</v>
      </c>
      <c r="C63" s="1">
        <v>1</v>
      </c>
      <c r="D63" s="4">
        <f t="shared" si="2"/>
        <v>0.5</v>
      </c>
      <c r="E63" s="5">
        <v>199722</v>
      </c>
      <c r="F63" s="5">
        <v>100067</v>
      </c>
      <c r="G63" s="4">
        <f t="shared" si="1"/>
        <v>0.50103143369283298</v>
      </c>
    </row>
    <row r="64" spans="1:7">
      <c r="A64" s="9" t="s">
        <v>69</v>
      </c>
      <c r="B64" s="1">
        <v>17</v>
      </c>
      <c r="C64" s="1">
        <v>4</v>
      </c>
      <c r="D64" s="4">
        <f t="shared" si="2"/>
        <v>0.23529411764705882</v>
      </c>
      <c r="E64" s="5">
        <v>8028806</v>
      </c>
      <c r="F64" s="5">
        <v>1307587</v>
      </c>
      <c r="G64" s="4">
        <f t="shared" si="1"/>
        <v>0.16286194983413474</v>
      </c>
    </row>
    <row r="65" spans="1:7">
      <c r="A65" s="9" t="s">
        <v>70</v>
      </c>
      <c r="B65" s="1">
        <v>15</v>
      </c>
      <c r="C65" s="1">
        <v>6</v>
      </c>
      <c r="D65" s="4">
        <f t="shared" si="2"/>
        <v>0.4</v>
      </c>
      <c r="E65" s="5">
        <v>4394692</v>
      </c>
      <c r="F65" s="5">
        <v>2211378</v>
      </c>
      <c r="G65" s="4">
        <f t="shared" si="1"/>
        <v>0.50319294275912851</v>
      </c>
    </row>
    <row r="66" spans="1:7">
      <c r="A66" s="9" t="s">
        <v>71</v>
      </c>
      <c r="B66" s="1">
        <v>59</v>
      </c>
      <c r="C66" s="1">
        <v>32</v>
      </c>
      <c r="D66" s="4">
        <f t="shared" si="2"/>
        <v>0.5423728813559322</v>
      </c>
      <c r="E66" s="5">
        <v>41228305</v>
      </c>
      <c r="F66" s="5">
        <v>29152029</v>
      </c>
      <c r="G66" s="4">
        <f t="shared" si="1"/>
        <v>0.70708773984280948</v>
      </c>
    </row>
    <row r="67" spans="1:7">
      <c r="A67" s="9" t="s">
        <v>72</v>
      </c>
      <c r="B67" s="1">
        <v>9</v>
      </c>
      <c r="C67" s="1">
        <v>2</v>
      </c>
      <c r="D67" s="4">
        <f t="shared" si="2"/>
        <v>0.22222222222222221</v>
      </c>
      <c r="E67" s="5">
        <v>3690945</v>
      </c>
      <c r="F67" s="5">
        <v>924286</v>
      </c>
      <c r="G67" s="4">
        <f t="shared" ref="G67:G102" si="3">F67/E67</f>
        <v>0.2504198789198972</v>
      </c>
    </row>
    <row r="68" spans="1:7">
      <c r="A68" s="9" t="s">
        <v>73</v>
      </c>
      <c r="B68" s="1">
        <v>25</v>
      </c>
      <c r="C68" s="1">
        <v>14</v>
      </c>
      <c r="D68" s="4">
        <f t="shared" si="2"/>
        <v>0.56000000000000005</v>
      </c>
      <c r="E68" s="5">
        <v>9420824</v>
      </c>
      <c r="F68" s="5">
        <v>5444427</v>
      </c>
      <c r="G68" s="4">
        <f t="shared" si="3"/>
        <v>0.57791409753541734</v>
      </c>
    </row>
    <row r="69" spans="1:7">
      <c r="A69" s="9" t="s">
        <v>74</v>
      </c>
      <c r="B69" s="1">
        <v>3</v>
      </c>
      <c r="C69" s="1">
        <v>0</v>
      </c>
      <c r="D69" s="4">
        <f t="shared" si="2"/>
        <v>0</v>
      </c>
      <c r="E69" s="5">
        <v>1572765</v>
      </c>
      <c r="F69" s="5">
        <v>0</v>
      </c>
      <c r="G69" s="4">
        <f t="shared" si="3"/>
        <v>0</v>
      </c>
    </row>
    <row r="70" spans="1:7">
      <c r="A70" s="9" t="s">
        <v>75</v>
      </c>
      <c r="B70" s="1">
        <v>46</v>
      </c>
      <c r="C70" s="1">
        <v>19</v>
      </c>
      <c r="D70" s="4">
        <f t="shared" ref="D70:D102" si="4">C70/B70</f>
        <v>0.41304347826086957</v>
      </c>
      <c r="E70" s="5">
        <v>18933166</v>
      </c>
      <c r="F70" s="5">
        <v>8420417</v>
      </c>
      <c r="G70" s="4">
        <f t="shared" si="3"/>
        <v>0.44474426516938581</v>
      </c>
    </row>
    <row r="71" spans="1:7">
      <c r="A71" s="9" t="s">
        <v>76</v>
      </c>
      <c r="B71" s="1">
        <v>6</v>
      </c>
      <c r="C71" s="1">
        <v>0</v>
      </c>
      <c r="D71" s="4">
        <f t="shared" si="4"/>
        <v>0</v>
      </c>
      <c r="E71" s="5">
        <v>1746455</v>
      </c>
      <c r="F71" s="5">
        <v>0</v>
      </c>
      <c r="G71" s="4">
        <f t="shared" si="3"/>
        <v>0</v>
      </c>
    </row>
    <row r="72" spans="1:7">
      <c r="A72" s="9" t="s">
        <v>77</v>
      </c>
      <c r="B72" s="1">
        <v>6</v>
      </c>
      <c r="C72" s="1">
        <v>1</v>
      </c>
      <c r="D72" s="4">
        <f t="shared" si="4"/>
        <v>0.16666666666666666</v>
      </c>
      <c r="E72" s="5">
        <v>573061</v>
      </c>
      <c r="F72" s="5">
        <v>101466</v>
      </c>
      <c r="G72" s="4">
        <f t="shared" si="3"/>
        <v>0.17705968474560299</v>
      </c>
    </row>
    <row r="73" spans="1:7">
      <c r="A73" s="9" t="s">
        <v>78</v>
      </c>
      <c r="B73" s="1">
        <v>6</v>
      </c>
      <c r="C73" s="1">
        <v>1</v>
      </c>
      <c r="D73" s="4">
        <f t="shared" si="4"/>
        <v>0.16666666666666666</v>
      </c>
      <c r="E73" s="5">
        <v>1516278</v>
      </c>
      <c r="F73" s="5">
        <v>366420</v>
      </c>
      <c r="G73" s="4">
        <f t="shared" si="3"/>
        <v>0.2416575324577683</v>
      </c>
    </row>
    <row r="74" spans="1:7">
      <c r="A74" s="9" t="s">
        <v>79</v>
      </c>
      <c r="B74" s="1">
        <v>5</v>
      </c>
      <c r="C74" s="1">
        <v>2</v>
      </c>
      <c r="D74" s="4">
        <f t="shared" si="4"/>
        <v>0.4</v>
      </c>
      <c r="E74" s="5">
        <v>1457724</v>
      </c>
      <c r="F74" s="5">
        <v>704178</v>
      </c>
      <c r="G74" s="4">
        <f t="shared" si="3"/>
        <v>0.48306675337718252</v>
      </c>
    </row>
    <row r="75" spans="1:7">
      <c r="A75" s="9" t="s">
        <v>80</v>
      </c>
      <c r="B75" s="1">
        <v>15</v>
      </c>
      <c r="C75" s="1">
        <v>9</v>
      </c>
      <c r="D75" s="4">
        <f t="shared" si="4"/>
        <v>0.6</v>
      </c>
      <c r="E75" s="5">
        <v>3477823</v>
      </c>
      <c r="F75" s="5">
        <v>1466175</v>
      </c>
      <c r="G75" s="4">
        <f t="shared" si="3"/>
        <v>0.42157838394880937</v>
      </c>
    </row>
    <row r="76" spans="1:7">
      <c r="A76" s="9" t="s">
        <v>81</v>
      </c>
      <c r="B76" s="1">
        <v>54</v>
      </c>
      <c r="C76" s="1">
        <v>24</v>
      </c>
      <c r="D76" s="4">
        <f t="shared" si="4"/>
        <v>0.44444444444444442</v>
      </c>
      <c r="E76" s="5">
        <v>18412284</v>
      </c>
      <c r="F76" s="5">
        <v>9474417</v>
      </c>
      <c r="G76" s="4">
        <f t="shared" si="3"/>
        <v>0.51457043569390959</v>
      </c>
    </row>
    <row r="77" spans="1:7">
      <c r="A77" s="9" t="s">
        <v>82</v>
      </c>
      <c r="B77" s="1">
        <v>15</v>
      </c>
      <c r="C77" s="1">
        <v>4</v>
      </c>
      <c r="D77" s="4">
        <f t="shared" si="4"/>
        <v>0.26666666666666666</v>
      </c>
      <c r="E77" s="5">
        <v>3723213</v>
      </c>
      <c r="F77" s="5">
        <v>886513</v>
      </c>
      <c r="G77" s="4">
        <f t="shared" si="3"/>
        <v>0.23810429325424035</v>
      </c>
    </row>
    <row r="78" spans="1:7">
      <c r="A78" s="9" t="s">
        <v>83</v>
      </c>
      <c r="B78" s="1">
        <v>39</v>
      </c>
      <c r="C78" s="1">
        <v>14</v>
      </c>
      <c r="D78" s="4">
        <f t="shared" si="4"/>
        <v>0.35897435897435898</v>
      </c>
      <c r="E78" s="5">
        <v>14145211</v>
      </c>
      <c r="F78" s="5">
        <v>4290335</v>
      </c>
      <c r="G78" s="4">
        <f t="shared" si="3"/>
        <v>0.30330653957724635</v>
      </c>
    </row>
    <row r="79" spans="1:7">
      <c r="A79" s="9" t="s">
        <v>84</v>
      </c>
      <c r="B79" s="1">
        <v>65</v>
      </c>
      <c r="C79" s="1">
        <v>34</v>
      </c>
      <c r="D79" s="4">
        <f t="shared" si="4"/>
        <v>0.52307692307692311</v>
      </c>
      <c r="E79" s="5">
        <v>21300634</v>
      </c>
      <c r="F79" s="5">
        <v>10418176</v>
      </c>
      <c r="G79" s="4">
        <f t="shared" si="3"/>
        <v>0.48910168589348091</v>
      </c>
    </row>
    <row r="80" spans="1:7">
      <c r="A80" s="9" t="s">
        <v>85</v>
      </c>
      <c r="B80" s="1">
        <v>86</v>
      </c>
      <c r="C80" s="1">
        <v>49</v>
      </c>
      <c r="D80" s="4">
        <f t="shared" si="4"/>
        <v>0.56976744186046513</v>
      </c>
      <c r="E80" s="5">
        <v>36062392</v>
      </c>
      <c r="F80" s="5">
        <v>20822508</v>
      </c>
      <c r="G80" s="4">
        <f t="shared" si="3"/>
        <v>0.5774022976623403</v>
      </c>
    </row>
    <row r="81" spans="1:7">
      <c r="A81" s="9" t="s">
        <v>86</v>
      </c>
      <c r="B81" s="1">
        <v>11</v>
      </c>
      <c r="C81" s="1">
        <v>4</v>
      </c>
      <c r="D81" s="4">
        <f t="shared" si="4"/>
        <v>0.36363636363636365</v>
      </c>
      <c r="E81" s="5">
        <v>5445503</v>
      </c>
      <c r="F81" s="5">
        <v>2914345</v>
      </c>
      <c r="G81" s="4">
        <f t="shared" si="3"/>
        <v>0.53518380212075911</v>
      </c>
    </row>
    <row r="82" spans="1:7">
      <c r="A82" s="9" t="s">
        <v>87</v>
      </c>
      <c r="B82" s="1">
        <v>3</v>
      </c>
      <c r="C82" s="1">
        <v>1</v>
      </c>
      <c r="D82" s="4">
        <f t="shared" si="4"/>
        <v>0.33333333333333331</v>
      </c>
      <c r="E82" s="5">
        <v>345808</v>
      </c>
      <c r="F82" s="5">
        <v>100192</v>
      </c>
      <c r="G82" s="4">
        <f t="shared" si="3"/>
        <v>0.28973303104612963</v>
      </c>
    </row>
    <row r="83" spans="1:7">
      <c r="A83" s="9" t="s">
        <v>88</v>
      </c>
      <c r="B83" s="1">
        <v>21</v>
      </c>
      <c r="C83" s="1">
        <v>2</v>
      </c>
      <c r="D83" s="4">
        <f t="shared" si="4"/>
        <v>9.5238095238095233E-2</v>
      </c>
      <c r="E83" s="5">
        <v>5766896</v>
      </c>
      <c r="F83" s="5">
        <v>896023</v>
      </c>
      <c r="G83" s="4">
        <f t="shared" si="3"/>
        <v>0.15537353196589637</v>
      </c>
    </row>
    <row r="84" spans="1:7">
      <c r="A84" s="9" t="s">
        <v>89</v>
      </c>
      <c r="B84" s="1">
        <v>12</v>
      </c>
      <c r="C84" s="1">
        <v>3</v>
      </c>
      <c r="D84" s="4">
        <f t="shared" si="4"/>
        <v>0.25</v>
      </c>
      <c r="E84" s="5">
        <v>4086105</v>
      </c>
      <c r="F84" s="5">
        <v>1050315</v>
      </c>
      <c r="G84" s="4">
        <f t="shared" si="3"/>
        <v>0.25704552379344142</v>
      </c>
    </row>
    <row r="85" spans="1:7">
      <c r="A85" s="9" t="s">
        <v>90</v>
      </c>
      <c r="B85" s="1">
        <v>52</v>
      </c>
      <c r="C85" s="1">
        <v>25</v>
      </c>
      <c r="D85" s="4">
        <f t="shared" si="4"/>
        <v>0.48076923076923078</v>
      </c>
      <c r="E85" s="5">
        <v>24518130</v>
      </c>
      <c r="F85" s="5">
        <v>11806443</v>
      </c>
      <c r="G85" s="4">
        <f t="shared" si="3"/>
        <v>0.4815392935758151</v>
      </c>
    </row>
    <row r="86" spans="1:7">
      <c r="A86" s="9" t="s">
        <v>91</v>
      </c>
      <c r="B86" s="1">
        <v>65</v>
      </c>
      <c r="C86" s="1">
        <v>35</v>
      </c>
      <c r="D86" s="4">
        <f t="shared" si="4"/>
        <v>0.53846153846153844</v>
      </c>
      <c r="E86" s="5">
        <v>38203554</v>
      </c>
      <c r="F86" s="5">
        <v>25514246</v>
      </c>
      <c r="G86" s="4">
        <f t="shared" si="3"/>
        <v>0.66785006442070804</v>
      </c>
    </row>
    <row r="87" spans="1:7">
      <c r="A87" s="9" t="s">
        <v>92</v>
      </c>
      <c r="B87" s="1">
        <v>27</v>
      </c>
      <c r="C87" s="1">
        <v>13</v>
      </c>
      <c r="D87" s="4">
        <f t="shared" si="4"/>
        <v>0.48148148148148145</v>
      </c>
      <c r="E87" s="5">
        <v>20000557</v>
      </c>
      <c r="F87" s="5">
        <v>13418268</v>
      </c>
      <c r="G87" s="4">
        <f t="shared" si="3"/>
        <v>0.67089471558217106</v>
      </c>
    </row>
    <row r="88" spans="1:7">
      <c r="A88" s="9" t="s">
        <v>93</v>
      </c>
      <c r="B88" s="1">
        <v>2</v>
      </c>
      <c r="C88" s="1">
        <v>0</v>
      </c>
      <c r="D88" s="4">
        <f t="shared" si="4"/>
        <v>0</v>
      </c>
      <c r="E88" s="5">
        <v>746052</v>
      </c>
      <c r="F88" s="5">
        <v>0</v>
      </c>
      <c r="G88" s="4">
        <f t="shared" si="3"/>
        <v>0</v>
      </c>
    </row>
    <row r="89" spans="1:7">
      <c r="A89" s="9" t="s">
        <v>94</v>
      </c>
      <c r="B89" s="1">
        <v>53</v>
      </c>
      <c r="C89" s="1">
        <v>17</v>
      </c>
      <c r="D89" s="4">
        <f t="shared" si="4"/>
        <v>0.32075471698113206</v>
      </c>
      <c r="E89" s="5">
        <v>18340639</v>
      </c>
      <c r="F89" s="5">
        <v>6104333</v>
      </c>
      <c r="G89" s="4">
        <f t="shared" si="3"/>
        <v>0.332830988058813</v>
      </c>
    </row>
    <row r="90" spans="1:7">
      <c r="A90" s="9" t="s">
        <v>95</v>
      </c>
      <c r="B90" s="1">
        <v>1</v>
      </c>
      <c r="C90" s="1">
        <v>0</v>
      </c>
      <c r="D90" s="4">
        <f t="shared" si="4"/>
        <v>0</v>
      </c>
      <c r="E90" s="5">
        <v>243789</v>
      </c>
      <c r="F90" s="5">
        <v>0</v>
      </c>
      <c r="G90" s="4">
        <f t="shared" si="3"/>
        <v>0</v>
      </c>
    </row>
    <row r="91" spans="1:7">
      <c r="A91" s="9" t="s">
        <v>96</v>
      </c>
      <c r="B91" s="1">
        <v>20</v>
      </c>
      <c r="C91" s="1">
        <v>4</v>
      </c>
      <c r="D91" s="4">
        <f t="shared" si="4"/>
        <v>0.2</v>
      </c>
      <c r="E91" s="5">
        <v>5923612</v>
      </c>
      <c r="F91" s="5">
        <v>1223586</v>
      </c>
      <c r="G91" s="4">
        <f t="shared" si="3"/>
        <v>0.2065607943261645</v>
      </c>
    </row>
    <row r="92" spans="1:7">
      <c r="A92" s="9" t="s">
        <v>97</v>
      </c>
      <c r="B92" s="1">
        <v>18</v>
      </c>
      <c r="C92" s="1">
        <v>6</v>
      </c>
      <c r="D92" s="4">
        <f t="shared" si="4"/>
        <v>0.33333333333333331</v>
      </c>
      <c r="E92" s="5">
        <v>5042696</v>
      </c>
      <c r="F92" s="5">
        <v>1810633</v>
      </c>
      <c r="G92" s="4">
        <f t="shared" si="3"/>
        <v>0.35906051048883375</v>
      </c>
    </row>
    <row r="93" spans="1:7">
      <c r="A93" s="9" t="s">
        <v>98</v>
      </c>
      <c r="B93" s="1">
        <v>1</v>
      </c>
      <c r="C93" s="1">
        <v>0</v>
      </c>
      <c r="D93" s="4">
        <f t="shared" si="4"/>
        <v>0</v>
      </c>
      <c r="E93" s="5">
        <v>96941</v>
      </c>
      <c r="F93" s="5">
        <v>0</v>
      </c>
      <c r="G93" s="4">
        <f t="shared" si="3"/>
        <v>0</v>
      </c>
    </row>
    <row r="94" spans="1:7">
      <c r="A94" s="9" t="s">
        <v>99</v>
      </c>
      <c r="B94" s="1">
        <v>1</v>
      </c>
      <c r="C94" s="1">
        <v>0</v>
      </c>
      <c r="D94" s="4">
        <f t="shared" si="4"/>
        <v>0</v>
      </c>
      <c r="E94" s="5">
        <v>283953</v>
      </c>
      <c r="F94" s="5">
        <v>0</v>
      </c>
      <c r="G94" s="4">
        <f t="shared" si="3"/>
        <v>0</v>
      </c>
    </row>
    <row r="95" spans="1:7">
      <c r="A95" s="9" t="s">
        <v>100</v>
      </c>
      <c r="B95" s="1">
        <v>7</v>
      </c>
      <c r="C95" s="1">
        <v>1</v>
      </c>
      <c r="D95" s="4">
        <f t="shared" si="4"/>
        <v>0.14285714285714285</v>
      </c>
      <c r="E95" s="5">
        <v>1811559</v>
      </c>
      <c r="F95" s="5">
        <v>151902</v>
      </c>
      <c r="G95" s="4">
        <f t="shared" si="3"/>
        <v>8.3851533402997086E-2</v>
      </c>
    </row>
    <row r="96" spans="1:7">
      <c r="A96" s="9" t="s">
        <v>101</v>
      </c>
      <c r="B96" s="1">
        <v>4</v>
      </c>
      <c r="C96" s="1">
        <v>1</v>
      </c>
      <c r="D96" s="4">
        <f t="shared" si="4"/>
        <v>0.25</v>
      </c>
      <c r="E96" s="5">
        <v>1016065</v>
      </c>
      <c r="F96" s="5">
        <v>100399</v>
      </c>
      <c r="G96" s="4">
        <f t="shared" si="3"/>
        <v>9.8811591778085059E-2</v>
      </c>
    </row>
    <row r="97" spans="1:7">
      <c r="A97" s="9" t="s">
        <v>102</v>
      </c>
      <c r="B97" s="1">
        <v>7</v>
      </c>
      <c r="C97" s="1">
        <v>1</v>
      </c>
      <c r="D97" s="4">
        <f t="shared" si="4"/>
        <v>0.14285714285714285</v>
      </c>
      <c r="E97" s="5">
        <v>2294323</v>
      </c>
      <c r="F97" s="5">
        <v>595614</v>
      </c>
      <c r="G97" s="4">
        <f t="shared" si="3"/>
        <v>0.25960337755407586</v>
      </c>
    </row>
    <row r="98" spans="1:7">
      <c r="A98" s="9" t="s">
        <v>103</v>
      </c>
      <c r="B98" s="1">
        <v>60</v>
      </c>
      <c r="C98" s="1">
        <v>26</v>
      </c>
      <c r="D98" s="4">
        <f t="shared" si="4"/>
        <v>0.43333333333333335</v>
      </c>
      <c r="E98" s="5">
        <v>20076274</v>
      </c>
      <c r="F98" s="5">
        <v>9829241</v>
      </c>
      <c r="G98" s="4">
        <f t="shared" si="3"/>
        <v>0.48959488199852225</v>
      </c>
    </row>
    <row r="99" spans="1:7">
      <c r="A99" s="9" t="s">
        <v>104</v>
      </c>
      <c r="B99" s="1">
        <v>2</v>
      </c>
      <c r="C99" s="1">
        <v>0</v>
      </c>
      <c r="D99" s="4">
        <f t="shared" si="4"/>
        <v>0</v>
      </c>
      <c r="E99" s="5">
        <v>398837</v>
      </c>
      <c r="F99" s="5">
        <v>0</v>
      </c>
      <c r="G99" s="4">
        <f t="shared" si="3"/>
        <v>0</v>
      </c>
    </row>
    <row r="100" spans="1:7">
      <c r="A100" s="9" t="s">
        <v>105</v>
      </c>
      <c r="B100" s="1">
        <v>3</v>
      </c>
      <c r="C100" s="1">
        <v>0</v>
      </c>
      <c r="D100" s="4">
        <f t="shared" si="4"/>
        <v>0</v>
      </c>
      <c r="E100" s="5">
        <v>807820</v>
      </c>
      <c r="F100" s="5">
        <v>0</v>
      </c>
      <c r="G100" s="4">
        <f t="shared" si="3"/>
        <v>0</v>
      </c>
    </row>
    <row r="101" spans="1:7">
      <c r="A101" s="9" t="s">
        <v>106</v>
      </c>
      <c r="B101" s="1">
        <v>41</v>
      </c>
      <c r="C101" s="1">
        <v>14</v>
      </c>
      <c r="D101" s="4">
        <f t="shared" si="4"/>
        <v>0.34146341463414637</v>
      </c>
      <c r="E101" s="5">
        <v>17113209</v>
      </c>
      <c r="F101" s="5">
        <v>5580660</v>
      </c>
      <c r="G101" s="4">
        <f t="shared" si="3"/>
        <v>0.32610248609714287</v>
      </c>
    </row>
    <row r="102" spans="1:7">
      <c r="A102" s="10" t="s">
        <v>107</v>
      </c>
      <c r="B102" s="2">
        <f>SUM(B2:B101)</f>
        <v>1938</v>
      </c>
      <c r="C102" s="2">
        <f>SUM(C2:C101)</f>
        <v>803</v>
      </c>
      <c r="D102" s="6">
        <f t="shared" si="4"/>
        <v>0.41434468524251805</v>
      </c>
      <c r="E102" s="7">
        <f>SUM(E2:E101)</f>
        <v>818233081</v>
      </c>
      <c r="F102" s="7">
        <f>SUM(F2:F101)</f>
        <v>377180044</v>
      </c>
      <c r="G102" s="6">
        <f t="shared" si="3"/>
        <v>0.46096894975088398</v>
      </c>
    </row>
  </sheetData>
  <pageMargins left="0.7" right="0.7" top="0.75" bottom="0.75" header="0.3" footer="0.3"/>
  <pageSetup paperSize="0" orientation="portrait" horizontalDpi="0" verticalDpi="0" copies="0"/>
  <ignoredErrors>
    <ignoredError sqref="D10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Data by University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Tripon</dc:creator>
  <cp:lastModifiedBy>Sergiu Tripon</cp:lastModifiedBy>
  <dcterms:created xsi:type="dcterms:W3CDTF">2016-06-03T22:59:37Z</dcterms:created>
  <dcterms:modified xsi:type="dcterms:W3CDTF">2016-06-04T12:29:37Z</dcterms:modified>
</cp:coreProperties>
</file>