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8960" windowHeight="8010"/>
  </bookViews>
  <sheets>
    <sheet name="Funding Data by University" sheetId="1" r:id="rId1"/>
  </sheets>
  <calcPr calcId="124519"/>
</workbook>
</file>

<file path=xl/calcChain.xml><?xml version="1.0" encoding="utf-8"?>
<calcChain xmlns="http://schemas.openxmlformats.org/spreadsheetml/2006/main">
  <c r="G3" i="1"/>
  <c r="F112"/>
  <c r="G112" s="1"/>
  <c r="E112"/>
  <c r="C112"/>
  <c r="B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2"/>
  <c r="D112" l="1"/>
</calcChain>
</file>

<file path=xl/sharedStrings.xml><?xml version="1.0" encoding="utf-8"?>
<sst xmlns="http://schemas.openxmlformats.org/spreadsheetml/2006/main" count="118" uniqueCount="118">
  <si>
    <t>Organisation</t>
  </si>
  <si>
    <t>Total number of research proposals considered</t>
  </si>
  <si>
    <t>Number of research proposals funded</t>
  </si>
  <si>
    <t>Total value of research proposals considered</t>
  </si>
  <si>
    <t>Value of research proposals funded</t>
  </si>
  <si>
    <t>Aberystwyth University</t>
  </si>
  <si>
    <t>Aston University</t>
  </si>
  <si>
    <t>Bangor University</t>
  </si>
  <si>
    <t>Birkbeck College</t>
  </si>
  <si>
    <t>Birmingham City University</t>
  </si>
  <si>
    <t>Bournemouth University</t>
  </si>
  <si>
    <t>Brunel University</t>
  </si>
  <si>
    <t>Cardiff Metropolitan University</t>
  </si>
  <si>
    <t>Cardiff University</t>
  </si>
  <si>
    <t>Christie Hospital NHS Trust</t>
  </si>
  <si>
    <t>City University</t>
  </si>
  <si>
    <t>City University London</t>
  </si>
  <si>
    <t>Coventry University</t>
  </si>
  <si>
    <t>Cranfield University</t>
  </si>
  <si>
    <t>De Montfort University</t>
  </si>
  <si>
    <t>Diamond Light Source</t>
  </si>
  <si>
    <t>Durham University</t>
  </si>
  <si>
    <t>Edinburgh Napier University</t>
  </si>
  <si>
    <t>Glasgow Caledonian University</t>
  </si>
  <si>
    <t>Glyndwr University</t>
  </si>
  <si>
    <t>Goldsmiths College</t>
  </si>
  <si>
    <t>Heriot-Watt University</t>
  </si>
  <si>
    <t>Imperial College London</t>
  </si>
  <si>
    <t>Institute of Cancer Research</t>
  </si>
  <si>
    <t>Institute of Development Studies</t>
  </si>
  <si>
    <t>Institute of Education</t>
  </si>
  <si>
    <t>Keele University</t>
  </si>
  <si>
    <t>King's College London</t>
  </si>
  <si>
    <t>Kingston University</t>
  </si>
  <si>
    <t>Lancaster University</t>
  </si>
  <si>
    <t>Leeds Metropolitan University</t>
  </si>
  <si>
    <t>Liverpool John Moores University</t>
  </si>
  <si>
    <t>London Metropolitan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</si>
  <si>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</si>
  <si>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</si>
  <si>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</si>
  <si>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</si>
  <si>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</si>
  <si>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National Oceanography Centre</t>
  </si>
  <si>
    <t>NERC British Antarctic Survey</t>
  </si>
  <si>
    <t>NERC British Geological Survey</t>
  </si>
  <si>
    <t>Newcastle University</t>
  </si>
  <si>
    <t>Northumbria University</t>
  </si>
  <si>
    <t>Nottingham Trent University</t>
  </si>
  <si>
    <t>Open University</t>
  </si>
  <si>
    <t>Oxford Brookes University</t>
  </si>
  <si>
    <t>Plymouth Marine Laboratory</t>
  </si>
  <si>
    <t>Queen Mary, University of London</t>
  </si>
  <si>
    <t>Queen's University of Belfast</t>
  </si>
  <si>
    <t>Royal College of Art</t>
  </si>
  <si>
    <t>Royal Holloway, Univ of  London</t>
  </si>
  <si>
    <t>Sheffield Hallam University</t>
  </si>
  <si>
    <t>Southampton Solent University</t>
  </si>
  <si>
    <t>STFC - Laboratories</t>
  </si>
  <si>
    <t>Swansea Metropolitan University</t>
  </si>
  <si>
    <t>Swansea University</t>
  </si>
  <si>
    <t>The Robert Gordon University</t>
  </si>
  <si>
    <t>The University of Manchester</t>
  </si>
  <si>
    <t>University College London</t>
  </si>
  <si>
    <t>University of Aberdeen</t>
  </si>
  <si>
    <t>University of Abertay Dundee</t>
  </si>
  <si>
    <t>University of Bath</t>
  </si>
  <si>
    <t>University of Bedfordshire</t>
  </si>
  <si>
    <t>University of Birmingham</t>
  </si>
  <si>
    <t>University of Bolton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</si>
  <si>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</si>
  <si>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</si>
  <si>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</si>
  <si>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</si>
  <si>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</si>
  <si>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Derby</t>
  </si>
  <si>
    <t>University of Dundee</t>
  </si>
  <si>
    <t>University of East Anglia</t>
  </si>
  <si>
    <t>University of East London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</si>
  <si>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</si>
  <si>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</si>
  <si>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</si>
  <si>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</si>
  <si>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</si>
  <si>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</si>
  <si>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</si>
  <si>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</si>
  <si>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</si>
  <si>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</si>
  <si>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</si>
  <si>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</si>
  <si>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Lincoln</t>
  </si>
  <si>
    <t>University of Liverpool</t>
  </si>
  <si>
    <t>University of Northampton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</si>
  <si>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</si>
  <si>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</si>
  <si>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</si>
  <si>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</si>
  <si>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</si>
  <si>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</si>
  <si>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</si>
  <si>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</si>
  <si>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</si>
  <si>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</si>
  <si>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</si>
  <si>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Surrey</t>
  </si>
  <si>
    <t>University of Sussex</t>
  </si>
  <si>
    <t>University of Teesside</t>
  </si>
  <si>
    <t>University of the Highlands and Islands</t>
  </si>
  <si>
    <t>University of the West of England</t>
  </si>
  <si>
    <t>University of the West of Scotland</t>
  </si>
  <si>
    <t>University of Ulster</t>
  </si>
  <si>
    <t>University of Warwick</t>
  </si>
  <si>
    <t>University of Westminster</t>
  </si>
  <si>
    <t>University of York</t>
  </si>
  <si>
    <t>Grand Total</t>
  </si>
  <si>
    <t>% Funding rate by number</t>
  </si>
  <si>
    <t>% Funding rate by value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</si>
</sst>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9" fontId="0" fillId="0" borderId="1" xfId="0" applyNumberFormat="1" applyBorder="1" applyAlignment="1"/>
    <xf numFmtId="164" fontId="0" fillId="0" borderId="1" xfId="0" applyNumberFormat="1" applyBorder="1" applyAlignment="1"/>
    <xf numFmtId="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2"/>
  <sheetViews>
    <sheetView tabSelected="1" workbookViewId="0">
      <selection activeCell="D4" sqref="D4"/>
    </sheetView>
  </sheetViews>
  <sheetFormatPr defaultRowHeight="15"/>
  <cols>
    <col min="1" max="1" width="36" style="1" bestFit="1" customWidth="1"/>
    <col min="2" max="2" width="17.85546875" style="1" bestFit="1" customWidth="1"/>
    <col min="3" max="3" width="16.5703125" style="1" bestFit="1" customWidth="1"/>
    <col min="4" max="4" width="8.140625" style="1" bestFit="1" customWidth="1"/>
    <col min="5" max="5" width="17.85546875" style="1" bestFit="1" customWidth="1"/>
    <col min="6" max="6" width="16.5703125" style="1" bestFit="1" customWidth="1"/>
    <col min="7" max="7" width="8.140625" style="1" bestFit="1" customWidth="1"/>
  </cols>
  <sheetData>
    <row r="1" spans="1:7" ht="60">
      <c r="A1" s="4" t="s">
        <v>0</v>
      </c>
      <c r="B1" s="4" t="s">
        <v>1</v>
      </c>
      <c r="C1" s="4" t="s">
        <v>2</v>
      </c>
      <c r="D1" s="4" t="s">
        <v>116</v>
      </c>
      <c r="E1" s="4" t="s">
        <v>3</v>
      </c>
      <c r="F1" s="4" t="s">
        <v>4</v>
      </c>
      <c r="G1" s="4" t="s">
        <v>117</v>
      </c>
    </row>
    <row r="2" spans="1:7">
      <c r="A2" s="2" t="s">
        <v>5</v>
      </c>
      <c r="B2" s="2">
        <v>5</v>
      </c>
      <c r="C2" s="2">
        <v>2</v>
      </c>
      <c r="D2" s="5">
        <f>C2/B2</f>
        <v>0.4</v>
      </c>
      <c r="E2" s="6">
        <v>1246869</v>
      </c>
      <c r="F2" s="6">
        <v>289624</v>
      </c>
      <c r="G2" s="5">
        <f>F2/E2</f>
        <v>0.23228101749261551</v>
      </c>
    </row>
    <row r="3" spans="1:7">
      <c r="A3" s="2" t="s">
        <v>6</v>
      </c>
      <c r="B3" s="2">
        <v>8</v>
      </c>
      <c r="C3" s="2">
        <v>4</v>
      </c>
      <c r="D3" s="5">
        <f t="shared" ref="D3:D66" si="0">C3/B3</f>
        <v>0.5</v>
      </c>
      <c r="E3" s="6">
        <v>2696568</v>
      </c>
      <c r="F3" s="6">
        <v>2239856</v>
      </c>
      <c r="G3" s="5">
        <f t="shared" ref="G3:G66" si="1">F3/E3</f>
        <v>0.83063212201583647</v>
      </c>
    </row>
    <row r="4" spans="1:7">
      <c r="A4" s="2" t="s">
        <v>7</v>
      </c>
      <c r="B4" s="2">
        <v>2</v>
      </c>
      <c r="C4" s="2">
        <v>1</v>
      </c>
      <c r="D4" s="5">
        <f t="shared" si="0"/>
        <v>0.5</v>
      </c>
      <c r="E4" s="6">
        <v>643556</v>
      </c>
      <c r="F4" s="6">
        <v>231548</v>
      </c>
      <c r="G4" s="5">
        <f t="shared" si="1"/>
        <v>0.35979464102580039</v>
      </c>
    </row>
    <row r="5" spans="1:7">
      <c r="A5" s="2" t="s">
        <v>8</v>
      </c>
      <c r="B5" s="2">
        <v>2</v>
      </c>
      <c r="C5" s="2">
        <v>0</v>
      </c>
      <c r="D5" s="5">
        <f t="shared" si="0"/>
        <v>0</v>
      </c>
      <c r="E5" s="6">
        <v>1649467</v>
      </c>
      <c r="F5" s="6">
        <v>0</v>
      </c>
      <c r="G5" s="5">
        <f t="shared" si="1"/>
        <v>0</v>
      </c>
    </row>
    <row r="6" spans="1:7">
      <c r="A6" s="2" t="s">
        <v>9</v>
      </c>
      <c r="B6" s="2">
        <v>3</v>
      </c>
      <c r="C6" s="2">
        <v>0</v>
      </c>
      <c r="D6" s="5">
        <f t="shared" si="0"/>
        <v>0</v>
      </c>
      <c r="E6" s="6">
        <v>444318</v>
      </c>
      <c r="F6" s="6">
        <v>0</v>
      </c>
      <c r="G6" s="5">
        <f t="shared" si="1"/>
        <v>0</v>
      </c>
    </row>
    <row r="7" spans="1:7">
      <c r="A7" s="2" t="s">
        <v>10</v>
      </c>
      <c r="B7" s="2">
        <v>3</v>
      </c>
      <c r="C7" s="2">
        <v>0</v>
      </c>
      <c r="D7" s="5">
        <f t="shared" si="0"/>
        <v>0</v>
      </c>
      <c r="E7" s="6">
        <v>658830</v>
      </c>
      <c r="F7" s="6">
        <v>0</v>
      </c>
      <c r="G7" s="5">
        <f t="shared" si="1"/>
        <v>0</v>
      </c>
    </row>
    <row r="8" spans="1:7">
      <c r="A8" s="2" t="s">
        <v>11</v>
      </c>
      <c r="B8" s="2">
        <v>39</v>
      </c>
      <c r="C8" s="2">
        <v>14</v>
      </c>
      <c r="D8" s="5">
        <f t="shared" si="0"/>
        <v>0.35897435897435898</v>
      </c>
      <c r="E8" s="6">
        <v>22987936</v>
      </c>
      <c r="F8" s="6">
        <v>11949185</v>
      </c>
      <c r="G8" s="5">
        <f t="shared" si="1"/>
        <v>0.51980243028343209</v>
      </c>
    </row>
    <row r="9" spans="1:7">
      <c r="A9" s="2" t="s">
        <v>12</v>
      </c>
      <c r="B9" s="2">
        <v>1</v>
      </c>
      <c r="C9" s="2">
        <v>0</v>
      </c>
      <c r="D9" s="5">
        <f t="shared" si="0"/>
        <v>0</v>
      </c>
      <c r="E9" s="6">
        <v>280056</v>
      </c>
      <c r="F9" s="6">
        <v>0</v>
      </c>
      <c r="G9" s="5">
        <f t="shared" si="1"/>
        <v>0</v>
      </c>
    </row>
    <row r="10" spans="1:7">
      <c r="A10" s="2" t="s">
        <v>13</v>
      </c>
      <c r="B10" s="2">
        <v>53</v>
      </c>
      <c r="C10" s="2">
        <v>22</v>
      </c>
      <c r="D10" s="5">
        <f t="shared" si="0"/>
        <v>0.41509433962264153</v>
      </c>
      <c r="E10" s="6">
        <v>31191330</v>
      </c>
      <c r="F10" s="6">
        <v>12002146</v>
      </c>
      <c r="G10" s="5">
        <f t="shared" si="1"/>
        <v>0.38479109419187962</v>
      </c>
    </row>
    <row r="11" spans="1:7">
      <c r="A11" s="2" t="s">
        <v>14</v>
      </c>
      <c r="B11" s="2">
        <v>1</v>
      </c>
      <c r="C11" s="2">
        <v>0</v>
      </c>
      <c r="D11" s="5">
        <f t="shared" si="0"/>
        <v>0</v>
      </c>
      <c r="E11" s="6">
        <v>674521</v>
      </c>
      <c r="F11" s="6">
        <v>0</v>
      </c>
      <c r="G11" s="5">
        <f t="shared" si="1"/>
        <v>0</v>
      </c>
    </row>
    <row r="12" spans="1:7">
      <c r="A12" s="2" t="s">
        <v>15</v>
      </c>
      <c r="B12" s="2">
        <v>7</v>
      </c>
      <c r="C12" s="2">
        <v>2</v>
      </c>
      <c r="D12" s="5">
        <f t="shared" si="0"/>
        <v>0.2857142857142857</v>
      </c>
      <c r="E12" s="6">
        <v>2491376</v>
      </c>
      <c r="F12" s="6">
        <v>207330</v>
      </c>
      <c r="G12" s="5">
        <f t="shared" si="1"/>
        <v>8.3219072512539252E-2</v>
      </c>
    </row>
    <row r="13" spans="1:7">
      <c r="A13" s="2" t="s">
        <v>16</v>
      </c>
      <c r="B13" s="2">
        <v>7</v>
      </c>
      <c r="C13" s="2">
        <v>3</v>
      </c>
      <c r="D13" s="5">
        <f t="shared" si="0"/>
        <v>0.42857142857142855</v>
      </c>
      <c r="E13" s="6">
        <v>3551957</v>
      </c>
      <c r="F13" s="6">
        <v>1522601</v>
      </c>
      <c r="G13" s="5">
        <f t="shared" si="1"/>
        <v>0.42866538080275185</v>
      </c>
    </row>
    <row r="14" spans="1:7">
      <c r="A14" s="2" t="s">
        <v>17</v>
      </c>
      <c r="B14" s="2">
        <v>6</v>
      </c>
      <c r="C14" s="2">
        <v>1</v>
      </c>
      <c r="D14" s="5">
        <f t="shared" si="0"/>
        <v>0.16666666666666666</v>
      </c>
      <c r="E14" s="6">
        <v>2259288</v>
      </c>
      <c r="F14" s="6">
        <v>477591</v>
      </c>
      <c r="G14" s="5">
        <f t="shared" si="1"/>
        <v>0.21139004854626767</v>
      </c>
    </row>
    <row r="15" spans="1:7">
      <c r="A15" s="2" t="s">
        <v>18</v>
      </c>
      <c r="B15" s="2">
        <v>46</v>
      </c>
      <c r="C15" s="2">
        <v>10</v>
      </c>
      <c r="D15" s="5">
        <f t="shared" si="0"/>
        <v>0.21739130434782608</v>
      </c>
      <c r="E15" s="6">
        <v>25877431</v>
      </c>
      <c r="F15" s="6">
        <v>4511361</v>
      </c>
      <c r="G15" s="5">
        <f t="shared" si="1"/>
        <v>0.17433573680478562</v>
      </c>
    </row>
    <row r="16" spans="1:7">
      <c r="A16" s="2" t="s">
        <v>19</v>
      </c>
      <c r="B16" s="2">
        <v>14</v>
      </c>
      <c r="C16" s="2">
        <v>6</v>
      </c>
      <c r="D16" s="5">
        <f t="shared" si="0"/>
        <v>0.42857142857142855</v>
      </c>
      <c r="E16" s="6">
        <v>6318695</v>
      </c>
      <c r="F16" s="6">
        <v>2406769</v>
      </c>
      <c r="G16" s="5">
        <f t="shared" si="1"/>
        <v>0.38089653005881752</v>
      </c>
    </row>
    <row r="17" spans="1:7">
      <c r="A17" s="2" t="s">
        <v>20</v>
      </c>
      <c r="B17" s="2">
        <v>5</v>
      </c>
      <c r="C17" s="2">
        <v>1</v>
      </c>
      <c r="D17" s="5">
        <f t="shared" si="0"/>
        <v>0.2</v>
      </c>
      <c r="E17" s="6">
        <v>446524</v>
      </c>
      <c r="F17" s="6">
        <v>11545</v>
      </c>
      <c r="G17" s="5">
        <f t="shared" si="1"/>
        <v>2.5855273176805724E-2</v>
      </c>
    </row>
    <row r="18" spans="1:7">
      <c r="A18" s="2" t="s">
        <v>21</v>
      </c>
      <c r="B18" s="2">
        <v>43</v>
      </c>
      <c r="C18" s="2">
        <v>21</v>
      </c>
      <c r="D18" s="5">
        <f t="shared" si="0"/>
        <v>0.48837209302325579</v>
      </c>
      <c r="E18" s="6">
        <v>22256391</v>
      </c>
      <c r="F18" s="6">
        <v>10984571</v>
      </c>
      <c r="G18" s="5">
        <f t="shared" si="1"/>
        <v>0.49354681987749049</v>
      </c>
    </row>
    <row r="19" spans="1:7">
      <c r="A19" s="2" t="s">
        <v>22</v>
      </c>
      <c r="B19" s="2">
        <v>6</v>
      </c>
      <c r="C19" s="2">
        <v>1</v>
      </c>
      <c r="D19" s="5">
        <f t="shared" si="0"/>
        <v>0.16666666666666666</v>
      </c>
      <c r="E19" s="6">
        <v>1076504</v>
      </c>
      <c r="F19" s="6">
        <v>238068</v>
      </c>
      <c r="G19" s="5">
        <f t="shared" si="1"/>
        <v>0.22114920148926526</v>
      </c>
    </row>
    <row r="20" spans="1:7">
      <c r="A20" s="2" t="s">
        <v>23</v>
      </c>
      <c r="B20" s="2">
        <v>4</v>
      </c>
      <c r="C20" s="2">
        <v>0</v>
      </c>
      <c r="D20" s="5">
        <f t="shared" si="0"/>
        <v>0</v>
      </c>
      <c r="E20" s="6">
        <v>1402026</v>
      </c>
      <c r="F20" s="6">
        <v>0</v>
      </c>
      <c r="G20" s="5">
        <f t="shared" si="1"/>
        <v>0</v>
      </c>
    </row>
    <row r="21" spans="1:7">
      <c r="A21" s="2" t="s">
        <v>24</v>
      </c>
      <c r="B21" s="2">
        <v>6</v>
      </c>
      <c r="C21" s="2">
        <v>2</v>
      </c>
      <c r="D21" s="5">
        <f t="shared" si="0"/>
        <v>0.33333333333333331</v>
      </c>
      <c r="E21" s="6">
        <v>2535139</v>
      </c>
      <c r="F21" s="6">
        <v>569320</v>
      </c>
      <c r="G21" s="5">
        <f t="shared" si="1"/>
        <v>0.22457151264684105</v>
      </c>
    </row>
    <row r="22" spans="1:7">
      <c r="A22" s="2" t="s">
        <v>25</v>
      </c>
      <c r="B22" s="2">
        <v>1</v>
      </c>
      <c r="C22" s="2">
        <v>1</v>
      </c>
      <c r="D22" s="5">
        <f t="shared" si="0"/>
        <v>1</v>
      </c>
      <c r="E22" s="6">
        <v>130751</v>
      </c>
      <c r="F22" s="6">
        <v>130751</v>
      </c>
      <c r="G22" s="5">
        <f t="shared" si="1"/>
        <v>1</v>
      </c>
    </row>
    <row r="23" spans="1:7">
      <c r="A23" s="2" t="s">
        <v>26</v>
      </c>
      <c r="B23" s="2">
        <v>49</v>
      </c>
      <c r="C23" s="2">
        <v>14</v>
      </c>
      <c r="D23" s="5">
        <f t="shared" si="0"/>
        <v>0.2857142857142857</v>
      </c>
      <c r="E23" s="6">
        <v>35628165</v>
      </c>
      <c r="F23" s="6">
        <v>11656495</v>
      </c>
      <c r="G23" s="5">
        <f t="shared" si="1"/>
        <v>0.32717079310708258</v>
      </c>
    </row>
    <row r="24" spans="1:7">
      <c r="A24" s="2" t="s">
        <v>27</v>
      </c>
      <c r="B24" s="2">
        <v>215</v>
      </c>
      <c r="C24" s="2">
        <v>69</v>
      </c>
      <c r="D24" s="5">
        <f t="shared" si="0"/>
        <v>0.32093023255813952</v>
      </c>
      <c r="E24" s="6">
        <v>182858481</v>
      </c>
      <c r="F24" s="6">
        <v>59547192</v>
      </c>
      <c r="G24" s="5">
        <f t="shared" si="1"/>
        <v>0.32564632318038339</v>
      </c>
    </row>
    <row r="25" spans="1:7">
      <c r="A25" s="2" t="s">
        <v>28</v>
      </c>
      <c r="B25" s="2">
        <v>1</v>
      </c>
      <c r="C25" s="2">
        <v>0</v>
      </c>
      <c r="D25" s="5">
        <f t="shared" si="0"/>
        <v>0</v>
      </c>
      <c r="E25" s="6">
        <v>50670</v>
      </c>
      <c r="F25" s="6">
        <v>0</v>
      </c>
      <c r="G25" s="5">
        <f t="shared" si="1"/>
        <v>0</v>
      </c>
    </row>
    <row r="26" spans="1:7">
      <c r="A26" s="2" t="s">
        <v>29</v>
      </c>
      <c r="B26" s="2">
        <v>1</v>
      </c>
      <c r="C26" s="2">
        <v>1</v>
      </c>
      <c r="D26" s="5">
        <f t="shared" si="0"/>
        <v>1</v>
      </c>
      <c r="E26" s="6">
        <v>531788</v>
      </c>
      <c r="F26" s="6">
        <v>531788</v>
      </c>
      <c r="G26" s="5">
        <f t="shared" si="1"/>
        <v>1</v>
      </c>
    </row>
    <row r="27" spans="1:7">
      <c r="A27" s="2" t="s">
        <v>30</v>
      </c>
      <c r="B27" s="2">
        <v>3</v>
      </c>
      <c r="C27" s="2">
        <v>1</v>
      </c>
      <c r="D27" s="5">
        <f t="shared" si="0"/>
        <v>0.33333333333333331</v>
      </c>
      <c r="E27" s="6">
        <v>691633</v>
      </c>
      <c r="F27" s="6">
        <v>241599</v>
      </c>
      <c r="G27" s="5">
        <f t="shared" si="1"/>
        <v>0.34931676192431538</v>
      </c>
    </row>
    <row r="28" spans="1:7">
      <c r="A28" s="2" t="s">
        <v>31</v>
      </c>
      <c r="B28" s="2">
        <v>8</v>
      </c>
      <c r="C28" s="2">
        <v>1</v>
      </c>
      <c r="D28" s="5">
        <f t="shared" si="0"/>
        <v>0.125</v>
      </c>
      <c r="E28" s="6">
        <v>1143491</v>
      </c>
      <c r="F28" s="6">
        <v>15762</v>
      </c>
      <c r="G28" s="5">
        <f t="shared" si="1"/>
        <v>1.3784104990769494E-2</v>
      </c>
    </row>
    <row r="29" spans="1:7">
      <c r="A29" s="2" t="s">
        <v>32</v>
      </c>
      <c r="B29" s="2">
        <v>48</v>
      </c>
      <c r="C29" s="2">
        <v>15</v>
      </c>
      <c r="D29" s="5">
        <f t="shared" si="0"/>
        <v>0.3125</v>
      </c>
      <c r="E29" s="6">
        <v>16790091</v>
      </c>
      <c r="F29" s="6">
        <v>2988748</v>
      </c>
      <c r="G29" s="5">
        <f t="shared" si="1"/>
        <v>0.17800665880846031</v>
      </c>
    </row>
    <row r="30" spans="1:7">
      <c r="A30" s="2" t="s">
        <v>33</v>
      </c>
      <c r="B30" s="2">
        <v>4</v>
      </c>
      <c r="C30" s="2">
        <v>0</v>
      </c>
      <c r="D30" s="5">
        <f t="shared" si="0"/>
        <v>0</v>
      </c>
      <c r="E30" s="6">
        <v>633880</v>
      </c>
      <c r="F30" s="6">
        <v>0</v>
      </c>
      <c r="G30" s="5">
        <f t="shared" si="1"/>
        <v>0</v>
      </c>
    </row>
    <row r="31" spans="1:7">
      <c r="A31" s="2" t="s">
        <v>34</v>
      </c>
      <c r="B31" s="2">
        <v>38</v>
      </c>
      <c r="C31" s="2">
        <v>20</v>
      </c>
      <c r="D31" s="5">
        <f t="shared" si="0"/>
        <v>0.52631578947368418</v>
      </c>
      <c r="E31" s="6">
        <v>21388892</v>
      </c>
      <c r="F31" s="6">
        <v>8844983</v>
      </c>
      <c r="G31" s="5">
        <f t="shared" si="1"/>
        <v>0.41353161257721999</v>
      </c>
    </row>
    <row r="32" spans="1:7">
      <c r="A32" s="2" t="s">
        <v>35</v>
      </c>
      <c r="B32" s="2">
        <v>1</v>
      </c>
      <c r="C32" s="2">
        <v>0</v>
      </c>
      <c r="D32" s="5">
        <f t="shared" si="0"/>
        <v>0</v>
      </c>
      <c r="E32" s="6">
        <v>220878</v>
      </c>
      <c r="F32" s="6">
        <v>0</v>
      </c>
      <c r="G32" s="5">
        <f t="shared" si="1"/>
        <v>0</v>
      </c>
    </row>
    <row r="33" spans="1:7">
      <c r="A33" s="2" t="s">
        <v>36</v>
      </c>
      <c r="B33" s="2">
        <v>4</v>
      </c>
      <c r="C33" s="2">
        <v>0</v>
      </c>
      <c r="D33" s="5">
        <f t="shared" si="0"/>
        <v>0</v>
      </c>
      <c r="E33" s="6">
        <v>1092417</v>
      </c>
      <c r="F33" s="6">
        <v>0</v>
      </c>
      <c r="G33" s="5">
        <f t="shared" si="1"/>
        <v>0</v>
      </c>
    </row>
    <row r="34" spans="1:7">
      <c r="A34" s="2" t="s">
        <v>37</v>
      </c>
      <c r="B34" s="2">
        <v>2</v>
      </c>
      <c r="C34" s="2">
        <v>0</v>
      </c>
      <c r="D34" s="5">
        <f t="shared" si="0"/>
        <v>0</v>
      </c>
      <c r="E34" s="6">
        <v>915227</v>
      </c>
      <c r="F34" s="6">
        <v>0</v>
      </c>
      <c r="G34" s="5">
        <f t="shared" si="1"/>
        <v>0</v>
      </c>
    </row>
    <row r="35" spans="1:7">
      <c r="A35" s="2" t="s">
        <v>38</v>
      </c>
      <c r="B35" s="2">
        <v>3</v>
      </c>
      <c r="C35" s="2">
        <v>1</v>
      </c>
      <c r="D35" s="5">
        <f t="shared" si="0"/>
        <v>0.33333333333333331</v>
      </c>
      <c r="E35" s="6">
        <v>266294</v>
      </c>
      <c r="F35" s="6">
        <v>93836</v>
      </c>
      <c r="G35" s="5">
        <f t="shared" si="1"/>
        <v>0.35237744748285732</v>
      </c>
    </row>
    <row r="36" spans="1:7">
      <c r="A36" s="2" t="s">
        <v>39</v>
      </c>
      <c r="B36" s="2">
        <v>2</v>
      </c>
      <c r="C36" s="2">
        <v>0</v>
      </c>
      <c r="D36" s="5">
        <f t="shared" si="0"/>
        <v>0</v>
      </c>
      <c r="E36" s="6">
        <v>498243</v>
      </c>
      <c r="F36" s="6">
        <v>0</v>
      </c>
      <c r="G36" s="5">
        <f t="shared" si="1"/>
        <v>0</v>
      </c>
    </row>
    <row r="37" spans="1:7">
      <c r="A37" s="2" t="s">
        <v>40</v>
      </c>
      <c r="B37" s="2">
        <v>58</v>
      </c>
      <c r="C37" s="2">
        <v>22</v>
      </c>
      <c r="D37" s="5">
        <f t="shared" si="0"/>
        <v>0.37931034482758619</v>
      </c>
      <c r="E37" s="6">
        <v>52364689</v>
      </c>
      <c r="F37" s="6">
        <v>20566754</v>
      </c>
      <c r="G37" s="5">
        <f t="shared" si="1"/>
        <v>0.3927599760976333</v>
      </c>
    </row>
    <row r="38" spans="1:7">
      <c r="A38" s="2" t="s">
        <v>41</v>
      </c>
      <c r="B38" s="2">
        <v>5</v>
      </c>
      <c r="C38" s="2">
        <v>3</v>
      </c>
      <c r="D38" s="5">
        <f t="shared" si="0"/>
        <v>0.6</v>
      </c>
      <c r="E38" s="6">
        <v>1348569</v>
      </c>
      <c r="F38" s="6">
        <v>774385</v>
      </c>
      <c r="G38" s="5">
        <f t="shared" si="1"/>
        <v>0.57422719934982935</v>
      </c>
    </row>
    <row r="39" spans="1:7">
      <c r="A39" s="2" t="s">
        <v>42</v>
      </c>
      <c r="B39" s="2">
        <v>5</v>
      </c>
      <c r="C39" s="2">
        <v>0</v>
      </c>
      <c r="D39" s="5">
        <f t="shared" si="0"/>
        <v>0</v>
      </c>
      <c r="E39" s="6">
        <v>8415091</v>
      </c>
      <c r="F39" s="6">
        <v>0</v>
      </c>
      <c r="G39" s="5">
        <f t="shared" si="1"/>
        <v>0</v>
      </c>
    </row>
    <row r="40" spans="1:7">
      <c r="A40" s="2" t="s">
        <v>43</v>
      </c>
      <c r="B40" s="2">
        <v>2</v>
      </c>
      <c r="C40" s="2">
        <v>0</v>
      </c>
      <c r="D40" s="5">
        <f t="shared" si="0"/>
        <v>0</v>
      </c>
      <c r="E40" s="6">
        <v>1377797</v>
      </c>
      <c r="F40" s="6">
        <v>0</v>
      </c>
      <c r="G40" s="5">
        <f t="shared" si="1"/>
        <v>0</v>
      </c>
    </row>
    <row r="41" spans="1:7">
      <c r="A41" s="2" t="s">
        <v>44</v>
      </c>
      <c r="B41" s="2">
        <v>1</v>
      </c>
      <c r="C41" s="2">
        <v>0</v>
      </c>
      <c r="D41" s="5">
        <f t="shared" si="0"/>
        <v>0</v>
      </c>
      <c r="E41" s="6">
        <v>321146</v>
      </c>
      <c r="F41" s="6">
        <v>0</v>
      </c>
      <c r="G41" s="5">
        <f t="shared" si="1"/>
        <v>0</v>
      </c>
    </row>
    <row r="42" spans="1:7">
      <c r="A42" s="2" t="s">
        <v>45</v>
      </c>
      <c r="B42" s="2">
        <v>3</v>
      </c>
      <c r="C42" s="2">
        <v>2</v>
      </c>
      <c r="D42" s="5">
        <f t="shared" si="0"/>
        <v>0.66666666666666663</v>
      </c>
      <c r="E42" s="6">
        <v>2115422</v>
      </c>
      <c r="F42" s="6">
        <v>1819356</v>
      </c>
      <c r="G42" s="5">
        <f t="shared" si="1"/>
        <v>0.86004400067693354</v>
      </c>
    </row>
    <row r="43" spans="1:7">
      <c r="A43" s="2" t="s">
        <v>46</v>
      </c>
      <c r="B43" s="2">
        <v>55</v>
      </c>
      <c r="C43" s="2">
        <v>24</v>
      </c>
      <c r="D43" s="5">
        <f t="shared" si="0"/>
        <v>0.43636363636363634</v>
      </c>
      <c r="E43" s="6">
        <v>52395451</v>
      </c>
      <c r="F43" s="6">
        <v>22784557</v>
      </c>
      <c r="G43" s="5">
        <f t="shared" si="1"/>
        <v>0.43485754135411486</v>
      </c>
    </row>
    <row r="44" spans="1:7">
      <c r="A44" s="2" t="s">
        <v>47</v>
      </c>
      <c r="B44" s="2">
        <v>10</v>
      </c>
      <c r="C44" s="2">
        <v>3</v>
      </c>
      <c r="D44" s="5">
        <f t="shared" si="0"/>
        <v>0.3</v>
      </c>
      <c r="E44" s="6">
        <v>3501519</v>
      </c>
      <c r="F44" s="6">
        <v>1458259</v>
      </c>
      <c r="G44" s="5">
        <f t="shared" si="1"/>
        <v>0.41646468289905036</v>
      </c>
    </row>
    <row r="45" spans="1:7">
      <c r="A45" s="2" t="s">
        <v>48</v>
      </c>
      <c r="B45" s="2">
        <v>7</v>
      </c>
      <c r="C45" s="2">
        <v>2</v>
      </c>
      <c r="D45" s="5">
        <f t="shared" si="0"/>
        <v>0.2857142857142857</v>
      </c>
      <c r="E45" s="6">
        <v>1336450</v>
      </c>
      <c r="F45" s="6">
        <v>156119</v>
      </c>
      <c r="G45" s="5">
        <f t="shared" si="1"/>
        <v>0.11681619215084739</v>
      </c>
    </row>
    <row r="46" spans="1:7">
      <c r="A46" s="2" t="s">
        <v>49</v>
      </c>
      <c r="B46" s="2">
        <v>19</v>
      </c>
      <c r="C46" s="2">
        <v>6</v>
      </c>
      <c r="D46" s="5">
        <f t="shared" si="0"/>
        <v>0.31578947368421051</v>
      </c>
      <c r="E46" s="6">
        <v>7603128</v>
      </c>
      <c r="F46" s="6">
        <v>1300427</v>
      </c>
      <c r="G46" s="5">
        <f t="shared" si="1"/>
        <v>0.17103841997662014</v>
      </c>
    </row>
    <row r="47" spans="1:7">
      <c r="A47" s="2" t="s">
        <v>50</v>
      </c>
      <c r="B47" s="2">
        <v>6</v>
      </c>
      <c r="C47" s="2">
        <v>1</v>
      </c>
      <c r="D47" s="5">
        <f t="shared" si="0"/>
        <v>0.16666666666666666</v>
      </c>
      <c r="E47" s="6">
        <v>2563759</v>
      </c>
      <c r="F47" s="6">
        <v>1184087</v>
      </c>
      <c r="G47" s="5">
        <f t="shared" si="1"/>
        <v>0.46185581406052595</v>
      </c>
    </row>
    <row r="48" spans="1:7">
      <c r="A48" s="2" t="s">
        <v>51</v>
      </c>
      <c r="B48" s="2">
        <v>1</v>
      </c>
      <c r="C48" s="2">
        <v>0</v>
      </c>
      <c r="D48" s="5">
        <f t="shared" si="0"/>
        <v>0</v>
      </c>
      <c r="E48" s="6">
        <v>1060881</v>
      </c>
      <c r="F48" s="6">
        <v>0</v>
      </c>
      <c r="G48" s="5">
        <f t="shared" si="1"/>
        <v>0</v>
      </c>
    </row>
    <row r="49" spans="1:7">
      <c r="A49" s="2" t="s">
        <v>52</v>
      </c>
      <c r="B49" s="2">
        <v>43</v>
      </c>
      <c r="C49" s="2">
        <v>9</v>
      </c>
      <c r="D49" s="5">
        <f t="shared" si="0"/>
        <v>0.20930232558139536</v>
      </c>
      <c r="E49" s="6">
        <v>17949342</v>
      </c>
      <c r="F49" s="6">
        <v>3436930</v>
      </c>
      <c r="G49" s="5">
        <f t="shared" si="1"/>
        <v>0.19147944253332519</v>
      </c>
    </row>
    <row r="50" spans="1:7">
      <c r="A50" s="2" t="s">
        <v>53</v>
      </c>
      <c r="B50" s="2">
        <v>35</v>
      </c>
      <c r="C50" s="2">
        <v>12</v>
      </c>
      <c r="D50" s="5">
        <f t="shared" si="0"/>
        <v>0.34285714285714286</v>
      </c>
      <c r="E50" s="6">
        <v>26934491</v>
      </c>
      <c r="F50" s="6">
        <v>10336054</v>
      </c>
      <c r="G50" s="5">
        <f t="shared" si="1"/>
        <v>0.38374788667808868</v>
      </c>
    </row>
    <row r="51" spans="1:7">
      <c r="A51" s="2" t="s">
        <v>54</v>
      </c>
      <c r="B51" s="2">
        <v>1</v>
      </c>
      <c r="C51" s="2">
        <v>0</v>
      </c>
      <c r="D51" s="5">
        <f t="shared" si="0"/>
        <v>0</v>
      </c>
      <c r="E51" s="6">
        <v>1126393</v>
      </c>
      <c r="F51" s="6">
        <v>0</v>
      </c>
      <c r="G51" s="5">
        <f t="shared" si="1"/>
        <v>0</v>
      </c>
    </row>
    <row r="52" spans="1:7">
      <c r="A52" s="2" t="s">
        <v>55</v>
      </c>
      <c r="B52" s="2">
        <v>14</v>
      </c>
      <c r="C52" s="2">
        <v>8</v>
      </c>
      <c r="D52" s="5">
        <f t="shared" si="0"/>
        <v>0.5714285714285714</v>
      </c>
      <c r="E52" s="6">
        <v>6317224</v>
      </c>
      <c r="F52" s="6">
        <v>3598978</v>
      </c>
      <c r="G52" s="5">
        <f t="shared" si="1"/>
        <v>0.56970878347831266</v>
      </c>
    </row>
    <row r="53" spans="1:7">
      <c r="A53" s="2" t="s">
        <v>56</v>
      </c>
      <c r="B53" s="2">
        <v>4</v>
      </c>
      <c r="C53" s="2">
        <v>0</v>
      </c>
      <c r="D53" s="5">
        <f t="shared" si="0"/>
        <v>0</v>
      </c>
      <c r="E53" s="6">
        <v>1792553</v>
      </c>
      <c r="F53" s="6">
        <v>0</v>
      </c>
      <c r="G53" s="5">
        <f t="shared" si="1"/>
        <v>0</v>
      </c>
    </row>
    <row r="54" spans="1:7">
      <c r="A54" s="2" t="s">
        <v>57</v>
      </c>
      <c r="B54" s="2">
        <v>1</v>
      </c>
      <c r="C54" s="2">
        <v>0</v>
      </c>
      <c r="D54" s="5">
        <f t="shared" si="0"/>
        <v>0</v>
      </c>
      <c r="E54" s="6">
        <v>272421</v>
      </c>
      <c r="F54" s="6">
        <v>0</v>
      </c>
      <c r="G54" s="5">
        <f t="shared" si="1"/>
        <v>0</v>
      </c>
    </row>
    <row r="55" spans="1:7">
      <c r="A55" s="2" t="s">
        <v>58</v>
      </c>
      <c r="B55" s="2">
        <v>21</v>
      </c>
      <c r="C55" s="2">
        <v>8</v>
      </c>
      <c r="D55" s="5">
        <f t="shared" si="0"/>
        <v>0.38095238095238093</v>
      </c>
      <c r="E55" s="6">
        <v>4039046</v>
      </c>
      <c r="F55" s="6">
        <v>1592605</v>
      </c>
      <c r="G55" s="5">
        <f t="shared" si="1"/>
        <v>0.3943022684069456</v>
      </c>
    </row>
    <row r="56" spans="1:7">
      <c r="A56" s="2" t="s">
        <v>59</v>
      </c>
      <c r="B56" s="2">
        <v>1</v>
      </c>
      <c r="C56" s="2">
        <v>0</v>
      </c>
      <c r="D56" s="5">
        <f t="shared" si="0"/>
        <v>0</v>
      </c>
      <c r="E56" s="6">
        <v>75586</v>
      </c>
      <c r="F56" s="6">
        <v>0</v>
      </c>
      <c r="G56" s="5">
        <f t="shared" si="1"/>
        <v>0</v>
      </c>
    </row>
    <row r="57" spans="1:7">
      <c r="A57" s="2" t="s">
        <v>60</v>
      </c>
      <c r="B57" s="2">
        <v>27</v>
      </c>
      <c r="C57" s="2">
        <v>6</v>
      </c>
      <c r="D57" s="5">
        <f t="shared" si="0"/>
        <v>0.22222222222222221</v>
      </c>
      <c r="E57" s="6">
        <v>22023324</v>
      </c>
      <c r="F57" s="6">
        <v>4716297</v>
      </c>
      <c r="G57" s="5">
        <f t="shared" si="1"/>
        <v>0.21415009832303245</v>
      </c>
    </row>
    <row r="58" spans="1:7">
      <c r="A58" s="2" t="s">
        <v>61</v>
      </c>
      <c r="B58" s="2">
        <v>2</v>
      </c>
      <c r="C58" s="2">
        <v>0</v>
      </c>
      <c r="D58" s="5">
        <f t="shared" si="0"/>
        <v>0</v>
      </c>
      <c r="E58" s="6">
        <v>1910764</v>
      </c>
      <c r="F58" s="6">
        <v>0</v>
      </c>
      <c r="G58" s="5">
        <f t="shared" si="1"/>
        <v>0</v>
      </c>
    </row>
    <row r="59" spans="1:7">
      <c r="A59" s="2" t="s">
        <v>62</v>
      </c>
      <c r="B59" s="2">
        <v>125</v>
      </c>
      <c r="C59" s="2">
        <v>38</v>
      </c>
      <c r="D59" s="5">
        <f t="shared" si="0"/>
        <v>0.30399999999999999</v>
      </c>
      <c r="E59" s="6">
        <v>82969932</v>
      </c>
      <c r="F59" s="6">
        <v>27168293</v>
      </c>
      <c r="G59" s="5">
        <f t="shared" si="1"/>
        <v>0.32744745409698539</v>
      </c>
    </row>
    <row r="60" spans="1:7">
      <c r="A60" s="2" t="s">
        <v>63</v>
      </c>
      <c r="B60" s="2">
        <v>177</v>
      </c>
      <c r="C60" s="2">
        <v>76</v>
      </c>
      <c r="D60" s="5">
        <f t="shared" si="0"/>
        <v>0.42937853107344631</v>
      </c>
      <c r="E60" s="6">
        <v>151898494</v>
      </c>
      <c r="F60" s="6">
        <v>81894518</v>
      </c>
      <c r="G60" s="5">
        <f t="shared" si="1"/>
        <v>0.539139762636488</v>
      </c>
    </row>
    <row r="61" spans="1:7">
      <c r="A61" s="2" t="s">
        <v>64</v>
      </c>
      <c r="B61" s="2">
        <v>16</v>
      </c>
      <c r="C61" s="2">
        <v>7</v>
      </c>
      <c r="D61" s="5">
        <f t="shared" si="0"/>
        <v>0.4375</v>
      </c>
      <c r="E61" s="6">
        <v>9397157</v>
      </c>
      <c r="F61" s="6">
        <v>3405566</v>
      </c>
      <c r="G61" s="5">
        <f t="shared" si="1"/>
        <v>0.36240386321096901</v>
      </c>
    </row>
    <row r="62" spans="1:7">
      <c r="A62" s="2" t="s">
        <v>65</v>
      </c>
      <c r="B62" s="2">
        <v>2</v>
      </c>
      <c r="C62" s="2">
        <v>0</v>
      </c>
      <c r="D62" s="5">
        <f t="shared" si="0"/>
        <v>0</v>
      </c>
      <c r="E62" s="6">
        <v>430496</v>
      </c>
      <c r="F62" s="6">
        <v>0</v>
      </c>
      <c r="G62" s="5">
        <f t="shared" si="1"/>
        <v>0</v>
      </c>
    </row>
    <row r="63" spans="1:7">
      <c r="A63" s="2" t="s">
        <v>66</v>
      </c>
      <c r="B63" s="2">
        <v>94</v>
      </c>
      <c r="C63" s="2">
        <v>29</v>
      </c>
      <c r="D63" s="5">
        <f t="shared" si="0"/>
        <v>0.30851063829787234</v>
      </c>
      <c r="E63" s="6">
        <v>60789852</v>
      </c>
      <c r="F63" s="6">
        <v>25513404</v>
      </c>
      <c r="G63" s="5">
        <f t="shared" si="1"/>
        <v>0.41969840624056792</v>
      </c>
    </row>
    <row r="64" spans="1:7">
      <c r="A64" s="2" t="s">
        <v>67</v>
      </c>
      <c r="B64" s="2">
        <v>2</v>
      </c>
      <c r="C64" s="2">
        <v>0</v>
      </c>
      <c r="D64" s="5">
        <f t="shared" si="0"/>
        <v>0</v>
      </c>
      <c r="E64" s="6">
        <v>311628</v>
      </c>
      <c r="F64" s="6">
        <v>0</v>
      </c>
      <c r="G64" s="5">
        <f t="shared" si="1"/>
        <v>0</v>
      </c>
    </row>
    <row r="65" spans="1:7">
      <c r="A65" s="2" t="s">
        <v>68</v>
      </c>
      <c r="B65" s="2">
        <v>67</v>
      </c>
      <c r="C65" s="2">
        <v>21</v>
      </c>
      <c r="D65" s="5">
        <f t="shared" si="0"/>
        <v>0.31343283582089554</v>
      </c>
      <c r="E65" s="6">
        <v>44939520</v>
      </c>
      <c r="F65" s="6">
        <v>13229351</v>
      </c>
      <c r="G65" s="5">
        <f t="shared" si="1"/>
        <v>0.2943812261457176</v>
      </c>
    </row>
    <row r="66" spans="1:7">
      <c r="A66" s="2" t="s">
        <v>69</v>
      </c>
      <c r="B66" s="2">
        <v>2</v>
      </c>
      <c r="C66" s="2">
        <v>0</v>
      </c>
      <c r="D66" s="5">
        <f t="shared" si="0"/>
        <v>0</v>
      </c>
      <c r="E66" s="6">
        <v>1220192</v>
      </c>
      <c r="F66" s="6">
        <v>0</v>
      </c>
      <c r="G66" s="5">
        <f t="shared" si="1"/>
        <v>0</v>
      </c>
    </row>
    <row r="67" spans="1:7">
      <c r="A67" s="2" t="s">
        <v>70</v>
      </c>
      <c r="B67" s="2">
        <v>9</v>
      </c>
      <c r="C67" s="2">
        <v>0</v>
      </c>
      <c r="D67" s="5">
        <f t="shared" ref="D67:D112" si="2">C67/B67</f>
        <v>0</v>
      </c>
      <c r="E67" s="6">
        <v>1916361</v>
      </c>
      <c r="F67" s="6">
        <v>0</v>
      </c>
      <c r="G67" s="5">
        <f t="shared" ref="G67:G112" si="3">F67/E67</f>
        <v>0</v>
      </c>
    </row>
    <row r="68" spans="1:7">
      <c r="A68" s="2" t="s">
        <v>71</v>
      </c>
      <c r="B68" s="2">
        <v>7</v>
      </c>
      <c r="C68" s="2">
        <v>2</v>
      </c>
      <c r="D68" s="5">
        <f t="shared" si="2"/>
        <v>0.2857142857142857</v>
      </c>
      <c r="E68" s="6">
        <v>1641575</v>
      </c>
      <c r="F68" s="6">
        <v>438923</v>
      </c>
      <c r="G68" s="5">
        <f t="shared" si="3"/>
        <v>0.26737919376208824</v>
      </c>
    </row>
    <row r="69" spans="1:7">
      <c r="A69" s="2" t="s">
        <v>72</v>
      </c>
      <c r="B69" s="2">
        <v>98</v>
      </c>
      <c r="C69" s="2">
        <v>42</v>
      </c>
      <c r="D69" s="5">
        <f t="shared" si="2"/>
        <v>0.42857142857142855</v>
      </c>
      <c r="E69" s="6">
        <v>80861747</v>
      </c>
      <c r="F69" s="6">
        <v>34955056</v>
      </c>
      <c r="G69" s="5">
        <f t="shared" si="3"/>
        <v>0.43228173143476606</v>
      </c>
    </row>
    <row r="70" spans="1:7">
      <c r="A70" s="2" t="s">
        <v>73</v>
      </c>
      <c r="B70" s="2">
        <v>116</v>
      </c>
      <c r="C70" s="2">
        <v>49</v>
      </c>
      <c r="D70" s="5">
        <f t="shared" si="2"/>
        <v>0.42241379310344829</v>
      </c>
      <c r="E70" s="6">
        <v>125168353</v>
      </c>
      <c r="F70" s="6">
        <v>67039995</v>
      </c>
      <c r="G70" s="5">
        <f t="shared" si="3"/>
        <v>0.53559860294718431</v>
      </c>
    </row>
    <row r="71" spans="1:7">
      <c r="A71" s="2" t="s">
        <v>74</v>
      </c>
      <c r="B71" s="2">
        <v>7</v>
      </c>
      <c r="C71" s="2">
        <v>2</v>
      </c>
      <c r="D71" s="5">
        <f t="shared" si="2"/>
        <v>0.2857142857142857</v>
      </c>
      <c r="E71" s="6">
        <v>3232697</v>
      </c>
      <c r="F71" s="6">
        <v>164132</v>
      </c>
      <c r="G71" s="5">
        <f t="shared" si="3"/>
        <v>5.0772466457573967E-2</v>
      </c>
    </row>
    <row r="72" spans="1:7">
      <c r="A72" s="2" t="s">
        <v>75</v>
      </c>
      <c r="B72" s="2">
        <v>2</v>
      </c>
      <c r="C72" s="2">
        <v>0</v>
      </c>
      <c r="D72" s="5">
        <f t="shared" si="2"/>
        <v>0</v>
      </c>
      <c r="E72" s="6">
        <v>189508</v>
      </c>
      <c r="F72" s="6">
        <v>0</v>
      </c>
      <c r="G72" s="5">
        <f t="shared" si="3"/>
        <v>0</v>
      </c>
    </row>
    <row r="73" spans="1:7">
      <c r="A73" s="2" t="s">
        <v>76</v>
      </c>
      <c r="B73" s="2">
        <v>14</v>
      </c>
      <c r="C73" s="2">
        <v>6</v>
      </c>
      <c r="D73" s="5">
        <f t="shared" si="2"/>
        <v>0.42857142857142855</v>
      </c>
      <c r="E73" s="6">
        <v>18016949</v>
      </c>
      <c r="F73" s="6">
        <v>8121898</v>
      </c>
      <c r="G73" s="5">
        <f t="shared" si="3"/>
        <v>0.45079208471978249</v>
      </c>
    </row>
    <row r="74" spans="1:7">
      <c r="A74" s="2" t="s">
        <v>77</v>
      </c>
      <c r="B74" s="2">
        <v>17</v>
      </c>
      <c r="C74" s="2">
        <v>5</v>
      </c>
      <c r="D74" s="5">
        <f t="shared" si="2"/>
        <v>0.29411764705882354</v>
      </c>
      <c r="E74" s="6">
        <v>5324459</v>
      </c>
      <c r="F74" s="6">
        <v>892486</v>
      </c>
      <c r="G74" s="5">
        <f t="shared" si="3"/>
        <v>0.16762003426075775</v>
      </c>
    </row>
    <row r="75" spans="1:7">
      <c r="A75" s="2" t="s">
        <v>78</v>
      </c>
      <c r="B75" s="2">
        <v>2</v>
      </c>
      <c r="C75" s="2">
        <v>0</v>
      </c>
      <c r="D75" s="5">
        <f t="shared" si="2"/>
        <v>0</v>
      </c>
      <c r="E75" s="6">
        <v>196302</v>
      </c>
      <c r="F75" s="6">
        <v>0</v>
      </c>
      <c r="G75" s="5">
        <f t="shared" si="3"/>
        <v>0</v>
      </c>
    </row>
    <row r="76" spans="1:7">
      <c r="A76" s="2" t="s">
        <v>79</v>
      </c>
      <c r="B76" s="2">
        <v>75</v>
      </c>
      <c r="C76" s="2">
        <v>28</v>
      </c>
      <c r="D76" s="5">
        <f t="shared" si="2"/>
        <v>0.37333333333333335</v>
      </c>
      <c r="E76" s="6">
        <v>57419900</v>
      </c>
      <c r="F76" s="6">
        <v>30524784</v>
      </c>
      <c r="G76" s="5">
        <f t="shared" si="3"/>
        <v>0.53160635946771062</v>
      </c>
    </row>
    <row r="77" spans="1:7">
      <c r="A77" s="2" t="s">
        <v>80</v>
      </c>
      <c r="B77" s="2">
        <v>6</v>
      </c>
      <c r="C77" s="2">
        <v>0</v>
      </c>
      <c r="D77" s="5">
        <f t="shared" si="2"/>
        <v>0</v>
      </c>
      <c r="E77" s="6">
        <v>1878555</v>
      </c>
      <c r="F77" s="6">
        <v>0</v>
      </c>
      <c r="G77" s="5">
        <f t="shared" si="3"/>
        <v>0</v>
      </c>
    </row>
    <row r="78" spans="1:7">
      <c r="A78" s="2" t="s">
        <v>81</v>
      </c>
      <c r="B78" s="2">
        <v>49</v>
      </c>
      <c r="C78" s="2">
        <v>15</v>
      </c>
      <c r="D78" s="5">
        <f t="shared" si="2"/>
        <v>0.30612244897959184</v>
      </c>
      <c r="E78" s="6">
        <v>23875970</v>
      </c>
      <c r="F78" s="6">
        <v>7044042</v>
      </c>
      <c r="G78" s="5">
        <f t="shared" si="3"/>
        <v>0.29502642196317053</v>
      </c>
    </row>
    <row r="79" spans="1:7">
      <c r="A79" s="2" t="s">
        <v>82</v>
      </c>
      <c r="B79" s="2">
        <v>7</v>
      </c>
      <c r="C79" s="2">
        <v>0</v>
      </c>
      <c r="D79" s="5">
        <f t="shared" si="2"/>
        <v>0</v>
      </c>
      <c r="E79" s="6">
        <v>4342748</v>
      </c>
      <c r="F79" s="6">
        <v>0</v>
      </c>
      <c r="G79" s="5">
        <f t="shared" si="3"/>
        <v>0</v>
      </c>
    </row>
    <row r="80" spans="1:7">
      <c r="A80" s="2" t="s">
        <v>83</v>
      </c>
      <c r="B80" s="2">
        <v>48</v>
      </c>
      <c r="C80" s="2">
        <v>17</v>
      </c>
      <c r="D80" s="5">
        <f t="shared" si="2"/>
        <v>0.35416666666666669</v>
      </c>
      <c r="E80" s="6">
        <v>47219137</v>
      </c>
      <c r="F80" s="6">
        <v>23948483</v>
      </c>
      <c r="G80" s="5">
        <f t="shared" si="3"/>
        <v>0.50717748187562173</v>
      </c>
    </row>
    <row r="81" spans="1:7">
      <c r="A81" s="2" t="s">
        <v>84</v>
      </c>
      <c r="B81" s="2">
        <v>5</v>
      </c>
      <c r="C81" s="2">
        <v>3</v>
      </c>
      <c r="D81" s="5">
        <f t="shared" si="2"/>
        <v>0.6</v>
      </c>
      <c r="E81" s="6">
        <v>915163</v>
      </c>
      <c r="F81" s="6">
        <v>728059</v>
      </c>
      <c r="G81" s="5">
        <f t="shared" si="3"/>
        <v>0.79555117503657813</v>
      </c>
    </row>
    <row r="82" spans="1:7">
      <c r="A82" s="2" t="s">
        <v>85</v>
      </c>
      <c r="B82" s="2">
        <v>6</v>
      </c>
      <c r="C82" s="2">
        <v>1</v>
      </c>
      <c r="D82" s="5">
        <f t="shared" si="2"/>
        <v>0.16666666666666666</v>
      </c>
      <c r="E82" s="6">
        <v>2311986</v>
      </c>
      <c r="F82" s="6">
        <v>375542</v>
      </c>
      <c r="G82" s="5">
        <f t="shared" si="3"/>
        <v>0.16243264448833167</v>
      </c>
    </row>
    <row r="83" spans="1:7">
      <c r="A83" s="2" t="s">
        <v>86</v>
      </c>
      <c r="B83" s="2">
        <v>7</v>
      </c>
      <c r="C83" s="2">
        <v>2</v>
      </c>
      <c r="D83" s="5">
        <f t="shared" si="2"/>
        <v>0.2857142857142857</v>
      </c>
      <c r="E83" s="6">
        <v>3357981</v>
      </c>
      <c r="F83" s="6">
        <v>653831</v>
      </c>
      <c r="G83" s="5">
        <f t="shared" si="3"/>
        <v>0.19470955910709442</v>
      </c>
    </row>
    <row r="84" spans="1:7">
      <c r="A84" s="2" t="s">
        <v>87</v>
      </c>
      <c r="B84" s="2">
        <v>10</v>
      </c>
      <c r="C84" s="2">
        <v>3</v>
      </c>
      <c r="D84" s="5">
        <f t="shared" si="2"/>
        <v>0.3</v>
      </c>
      <c r="E84" s="6">
        <v>4449550</v>
      </c>
      <c r="F84" s="6">
        <v>310363</v>
      </c>
      <c r="G84" s="5">
        <f t="shared" si="3"/>
        <v>6.9751547909339143E-2</v>
      </c>
    </row>
    <row r="85" spans="1:7">
      <c r="A85" s="2" t="s">
        <v>88</v>
      </c>
      <c r="B85" s="2">
        <v>14</v>
      </c>
      <c r="C85" s="2">
        <v>5</v>
      </c>
      <c r="D85" s="5">
        <f t="shared" si="2"/>
        <v>0.35714285714285715</v>
      </c>
      <c r="E85" s="6">
        <v>3890258</v>
      </c>
      <c r="F85" s="6">
        <v>664053</v>
      </c>
      <c r="G85" s="5">
        <f t="shared" si="3"/>
        <v>0.17069639083063384</v>
      </c>
    </row>
    <row r="86" spans="1:7">
      <c r="A86" s="2" t="s">
        <v>89</v>
      </c>
      <c r="B86" s="2">
        <v>83</v>
      </c>
      <c r="C86" s="2">
        <v>31</v>
      </c>
      <c r="D86" s="5">
        <f t="shared" si="2"/>
        <v>0.37349397590361444</v>
      </c>
      <c r="E86" s="6">
        <v>50109395</v>
      </c>
      <c r="F86" s="6">
        <v>18594362</v>
      </c>
      <c r="G86" s="5">
        <f t="shared" si="3"/>
        <v>0.37107536421064352</v>
      </c>
    </row>
    <row r="87" spans="1:7">
      <c r="A87" s="2" t="s">
        <v>90</v>
      </c>
      <c r="B87" s="2">
        <v>17</v>
      </c>
      <c r="C87" s="2">
        <v>5</v>
      </c>
      <c r="D87" s="5">
        <f t="shared" si="2"/>
        <v>0.29411764705882354</v>
      </c>
      <c r="E87" s="6">
        <v>6286485</v>
      </c>
      <c r="F87" s="6">
        <v>1281111</v>
      </c>
      <c r="G87" s="5">
        <f t="shared" si="3"/>
        <v>0.20378812643313393</v>
      </c>
    </row>
    <row r="88" spans="1:7">
      <c r="A88" s="2" t="s">
        <v>91</v>
      </c>
      <c r="B88" s="2">
        <v>4</v>
      </c>
      <c r="C88" s="2">
        <v>0</v>
      </c>
      <c r="D88" s="5">
        <f t="shared" si="2"/>
        <v>0</v>
      </c>
      <c r="E88" s="6">
        <v>709562</v>
      </c>
      <c r="F88" s="6">
        <v>0</v>
      </c>
      <c r="G88" s="5">
        <f t="shared" si="3"/>
        <v>0</v>
      </c>
    </row>
    <row r="89" spans="1:7">
      <c r="A89" s="2" t="s">
        <v>92</v>
      </c>
      <c r="B89" s="2">
        <v>63</v>
      </c>
      <c r="C89" s="2">
        <v>24</v>
      </c>
      <c r="D89" s="5">
        <f t="shared" si="2"/>
        <v>0.38095238095238093</v>
      </c>
      <c r="E89" s="6">
        <v>39792268</v>
      </c>
      <c r="F89" s="6">
        <v>11985869</v>
      </c>
      <c r="G89" s="5">
        <f t="shared" si="3"/>
        <v>0.30121100410763219</v>
      </c>
    </row>
    <row r="90" spans="1:7">
      <c r="A90" s="2" t="s">
        <v>93</v>
      </c>
      <c r="B90" s="2">
        <v>4</v>
      </c>
      <c r="C90" s="2">
        <v>0</v>
      </c>
      <c r="D90" s="5">
        <f t="shared" si="2"/>
        <v>0</v>
      </c>
      <c r="E90" s="6">
        <v>504265</v>
      </c>
      <c r="F90" s="6">
        <v>0</v>
      </c>
      <c r="G90" s="5">
        <f t="shared" si="3"/>
        <v>0</v>
      </c>
    </row>
    <row r="91" spans="1:7">
      <c r="A91" s="2" t="s">
        <v>94</v>
      </c>
      <c r="B91" s="2">
        <v>86</v>
      </c>
      <c r="C91" s="2">
        <v>30</v>
      </c>
      <c r="D91" s="5">
        <f t="shared" si="2"/>
        <v>0.34883720930232559</v>
      </c>
      <c r="E91" s="6">
        <v>72815137</v>
      </c>
      <c r="F91" s="6">
        <v>27046795</v>
      </c>
      <c r="G91" s="5">
        <f t="shared" si="3"/>
        <v>0.37144467640018308</v>
      </c>
    </row>
    <row r="92" spans="1:7">
      <c r="A92" s="2" t="s">
        <v>95</v>
      </c>
      <c r="B92" s="2">
        <v>121</v>
      </c>
      <c r="C92" s="2">
        <v>43</v>
      </c>
      <c r="D92" s="5">
        <f t="shared" si="2"/>
        <v>0.35537190082644626</v>
      </c>
      <c r="E92" s="6">
        <v>81868450</v>
      </c>
      <c r="F92" s="6">
        <v>21079033</v>
      </c>
      <c r="G92" s="5">
        <f t="shared" si="3"/>
        <v>0.25747443612282878</v>
      </c>
    </row>
    <row r="93" spans="1:7">
      <c r="A93" s="2" t="s">
        <v>96</v>
      </c>
      <c r="B93" s="2">
        <v>5</v>
      </c>
      <c r="C93" s="2">
        <v>4</v>
      </c>
      <c r="D93" s="5">
        <f t="shared" si="2"/>
        <v>0.8</v>
      </c>
      <c r="E93" s="6">
        <v>1481365</v>
      </c>
      <c r="F93" s="6">
        <v>1157074</v>
      </c>
      <c r="G93" s="5">
        <f t="shared" si="3"/>
        <v>0.78108636291528422</v>
      </c>
    </row>
    <row r="94" spans="1:7">
      <c r="A94" s="2" t="s">
        <v>97</v>
      </c>
      <c r="B94" s="2">
        <v>7</v>
      </c>
      <c r="C94" s="2">
        <v>1</v>
      </c>
      <c r="D94" s="5">
        <f t="shared" si="2"/>
        <v>0.14285714285714285</v>
      </c>
      <c r="E94" s="6">
        <v>1188675</v>
      </c>
      <c r="F94" s="6">
        <v>752949</v>
      </c>
      <c r="G94" s="5">
        <f t="shared" si="3"/>
        <v>0.63343554798409996</v>
      </c>
    </row>
    <row r="95" spans="1:7">
      <c r="A95" s="2" t="s">
        <v>98</v>
      </c>
      <c r="B95" s="2">
        <v>17</v>
      </c>
      <c r="C95" s="2">
        <v>5</v>
      </c>
      <c r="D95" s="5">
        <f t="shared" si="2"/>
        <v>0.29411764705882354</v>
      </c>
      <c r="E95" s="6">
        <v>6598284</v>
      </c>
      <c r="F95" s="6">
        <v>1755610</v>
      </c>
      <c r="G95" s="5">
        <f t="shared" si="3"/>
        <v>0.26607069353183344</v>
      </c>
    </row>
    <row r="96" spans="1:7">
      <c r="A96" s="2" t="s">
        <v>99</v>
      </c>
      <c r="B96" s="2">
        <v>10</v>
      </c>
      <c r="C96" s="2">
        <v>3</v>
      </c>
      <c r="D96" s="5">
        <f t="shared" si="2"/>
        <v>0.3</v>
      </c>
      <c r="E96" s="6">
        <v>4962922</v>
      </c>
      <c r="F96" s="6">
        <v>1176128</v>
      </c>
      <c r="G96" s="5">
        <f t="shared" si="3"/>
        <v>0.23698297091914802</v>
      </c>
    </row>
    <row r="97" spans="1:7">
      <c r="A97" s="2" t="s">
        <v>100</v>
      </c>
      <c r="B97" s="2">
        <v>113</v>
      </c>
      <c r="C97" s="2">
        <v>38</v>
      </c>
      <c r="D97" s="5">
        <f t="shared" si="2"/>
        <v>0.33628318584070799</v>
      </c>
      <c r="E97" s="6">
        <v>83653607</v>
      </c>
      <c r="F97" s="6">
        <v>24390110</v>
      </c>
      <c r="G97" s="5">
        <f t="shared" si="3"/>
        <v>0.29156076916085638</v>
      </c>
    </row>
    <row r="98" spans="1:7">
      <c r="A98" s="2" t="s">
        <v>101</v>
      </c>
      <c r="B98" s="2">
        <v>90</v>
      </c>
      <c r="C98" s="2">
        <v>31</v>
      </c>
      <c r="D98" s="5">
        <f t="shared" si="2"/>
        <v>0.34444444444444444</v>
      </c>
      <c r="E98" s="6">
        <v>41243114</v>
      </c>
      <c r="F98" s="6">
        <v>16451281</v>
      </c>
      <c r="G98" s="5">
        <f t="shared" si="3"/>
        <v>0.39888552062290933</v>
      </c>
    </row>
    <row r="99" spans="1:7">
      <c r="A99" s="2" t="s">
        <v>102</v>
      </c>
      <c r="B99" s="2">
        <v>33</v>
      </c>
      <c r="C99" s="2">
        <v>10</v>
      </c>
      <c r="D99" s="5">
        <f t="shared" si="2"/>
        <v>0.30303030303030304</v>
      </c>
      <c r="E99" s="6">
        <v>18598220</v>
      </c>
      <c r="F99" s="6">
        <v>6660201</v>
      </c>
      <c r="G99" s="5">
        <f t="shared" si="3"/>
        <v>0.35810959328365832</v>
      </c>
    </row>
    <row r="100" spans="1:7">
      <c r="A100" s="2" t="s">
        <v>103</v>
      </c>
      <c r="B100" s="2">
        <v>5</v>
      </c>
      <c r="C100" s="2">
        <v>1</v>
      </c>
      <c r="D100" s="5">
        <f t="shared" si="2"/>
        <v>0.2</v>
      </c>
      <c r="E100" s="6">
        <v>2598610</v>
      </c>
      <c r="F100" s="6">
        <v>1228231</v>
      </c>
      <c r="G100" s="5">
        <f t="shared" si="3"/>
        <v>0.47264922400821979</v>
      </c>
    </row>
    <row r="101" spans="1:7">
      <c r="A101" s="2" t="s">
        <v>104</v>
      </c>
      <c r="B101" s="2">
        <v>74</v>
      </c>
      <c r="C101" s="2">
        <v>23</v>
      </c>
      <c r="D101" s="5">
        <f t="shared" si="2"/>
        <v>0.3108108108108108</v>
      </c>
      <c r="E101" s="6">
        <v>51365657</v>
      </c>
      <c r="F101" s="6">
        <v>16929523</v>
      </c>
      <c r="G101" s="5">
        <f t="shared" si="3"/>
        <v>0.32958836679534731</v>
      </c>
    </row>
    <row r="102" spans="1:7">
      <c r="A102" s="2" t="s">
        <v>105</v>
      </c>
      <c r="B102" s="2">
        <v>61</v>
      </c>
      <c r="C102" s="2">
        <v>9</v>
      </c>
      <c r="D102" s="5">
        <f t="shared" si="2"/>
        <v>0.14754098360655737</v>
      </c>
      <c r="E102" s="6">
        <v>29291237</v>
      </c>
      <c r="F102" s="6">
        <v>3613891</v>
      </c>
      <c r="G102" s="5">
        <f t="shared" si="3"/>
        <v>0.123377889434987</v>
      </c>
    </row>
    <row r="103" spans="1:7">
      <c r="A103" s="2" t="s">
        <v>106</v>
      </c>
      <c r="B103" s="2">
        <v>13</v>
      </c>
      <c r="C103" s="2">
        <v>3</v>
      </c>
      <c r="D103" s="5">
        <f t="shared" si="2"/>
        <v>0.23076923076923078</v>
      </c>
      <c r="E103" s="6">
        <v>10756276</v>
      </c>
      <c r="F103" s="6">
        <v>3951483</v>
      </c>
      <c r="G103" s="5">
        <f t="shared" si="3"/>
        <v>0.36736534094141876</v>
      </c>
    </row>
    <row r="104" spans="1:7">
      <c r="A104" s="2" t="s">
        <v>107</v>
      </c>
      <c r="B104" s="2">
        <v>1</v>
      </c>
      <c r="C104" s="2">
        <v>0</v>
      </c>
      <c r="D104" s="5">
        <f t="shared" si="2"/>
        <v>0</v>
      </c>
      <c r="E104" s="6">
        <v>268146</v>
      </c>
      <c r="F104" s="6">
        <v>0</v>
      </c>
      <c r="G104" s="5">
        <f t="shared" si="3"/>
        <v>0</v>
      </c>
    </row>
    <row r="105" spans="1:7">
      <c r="A105" s="2" t="s">
        <v>108</v>
      </c>
      <c r="B105" s="2">
        <v>1</v>
      </c>
      <c r="C105" s="2">
        <v>1</v>
      </c>
      <c r="D105" s="5">
        <f t="shared" si="2"/>
        <v>1</v>
      </c>
      <c r="E105" s="6">
        <v>116054</v>
      </c>
      <c r="F105" s="6">
        <v>116054</v>
      </c>
      <c r="G105" s="5">
        <f t="shared" si="3"/>
        <v>1</v>
      </c>
    </row>
    <row r="106" spans="1:7">
      <c r="A106" s="2" t="s">
        <v>109</v>
      </c>
      <c r="B106" s="2">
        <v>12</v>
      </c>
      <c r="C106" s="2">
        <v>1</v>
      </c>
      <c r="D106" s="5">
        <f t="shared" si="2"/>
        <v>8.3333333333333329E-2</v>
      </c>
      <c r="E106" s="6">
        <v>7698034</v>
      </c>
      <c r="F106" s="6">
        <v>49730</v>
      </c>
      <c r="G106" s="5">
        <f t="shared" si="3"/>
        <v>6.4600909790733579E-3</v>
      </c>
    </row>
    <row r="107" spans="1:7">
      <c r="A107" s="2" t="s">
        <v>110</v>
      </c>
      <c r="B107" s="2">
        <v>3</v>
      </c>
      <c r="C107" s="2">
        <v>1</v>
      </c>
      <c r="D107" s="5">
        <f t="shared" si="2"/>
        <v>0.33333333333333331</v>
      </c>
      <c r="E107" s="6">
        <v>301679</v>
      </c>
      <c r="F107" s="6">
        <v>99872</v>
      </c>
      <c r="G107" s="5">
        <f t="shared" si="3"/>
        <v>0.33105386851587282</v>
      </c>
    </row>
    <row r="108" spans="1:7">
      <c r="A108" s="2" t="s">
        <v>111</v>
      </c>
      <c r="B108" s="2">
        <v>11</v>
      </c>
      <c r="C108" s="2">
        <v>5</v>
      </c>
      <c r="D108" s="5">
        <f t="shared" si="2"/>
        <v>0.45454545454545453</v>
      </c>
      <c r="E108" s="6">
        <v>4405034</v>
      </c>
      <c r="F108" s="6">
        <v>2677818</v>
      </c>
      <c r="G108" s="5">
        <f t="shared" si="3"/>
        <v>0.60789950769959999</v>
      </c>
    </row>
    <row r="109" spans="1:7">
      <c r="A109" s="2" t="s">
        <v>112</v>
      </c>
      <c r="B109" s="2">
        <v>109</v>
      </c>
      <c r="C109" s="2">
        <v>41</v>
      </c>
      <c r="D109" s="5">
        <f t="shared" si="2"/>
        <v>0.37614678899082571</v>
      </c>
      <c r="E109" s="6">
        <v>73634307</v>
      </c>
      <c r="F109" s="6">
        <v>31295359</v>
      </c>
      <c r="G109" s="5">
        <f t="shared" si="3"/>
        <v>0.42501057285702437</v>
      </c>
    </row>
    <row r="110" spans="1:7">
      <c r="A110" s="2" t="s">
        <v>113</v>
      </c>
      <c r="B110" s="2">
        <v>1</v>
      </c>
      <c r="C110" s="2">
        <v>0</v>
      </c>
      <c r="D110" s="5">
        <f t="shared" si="2"/>
        <v>0</v>
      </c>
      <c r="E110" s="6">
        <v>4067836</v>
      </c>
      <c r="F110" s="6">
        <v>0</v>
      </c>
      <c r="G110" s="5">
        <f t="shared" si="3"/>
        <v>0</v>
      </c>
    </row>
    <row r="111" spans="1:7">
      <c r="A111" s="2" t="s">
        <v>114</v>
      </c>
      <c r="B111" s="2">
        <v>41</v>
      </c>
      <c r="C111" s="2">
        <v>15</v>
      </c>
      <c r="D111" s="5">
        <f t="shared" si="2"/>
        <v>0.36585365853658536</v>
      </c>
      <c r="E111" s="6">
        <v>26186804</v>
      </c>
      <c r="F111" s="6">
        <v>9138981</v>
      </c>
      <c r="G111" s="5">
        <f t="shared" si="3"/>
        <v>0.34899184337271549</v>
      </c>
    </row>
    <row r="112" spans="1:7">
      <c r="A112" s="3" t="s">
        <v>115</v>
      </c>
      <c r="B112" s="3">
        <f>SUM(B2:B111)</f>
        <v>2931</v>
      </c>
      <c r="C112" s="3">
        <f>SUM(C2:C111)</f>
        <v>995</v>
      </c>
      <c r="D112" s="7">
        <f t="shared" si="2"/>
        <v>0.33947458205390652</v>
      </c>
      <c r="E112" s="8">
        <f>SUM(E2:E111)</f>
        <v>1969042622</v>
      </c>
      <c r="F112" s="8">
        <f>SUM(F2:F111)</f>
        <v>733921721</v>
      </c>
      <c r="G112" s="7">
        <f t="shared" si="3"/>
        <v>0.37273023590243037</v>
      </c>
    </row>
  </sheetData>
  <pageMargins left="0.7" right="0.7" top="0.75" bottom="0.75" header="0.3" footer="0.3"/>
  <pageSetup paperSize="0" orientation="portrait" horizontalDpi="0" verticalDpi="0" copies="0"/>
  <ignoredErrors>
    <ignoredError sqref="D1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 Data by University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2016-06-04T11:19:19Z</dcterms:created>
  <dcterms:modified xsi:type="dcterms:W3CDTF">2016-06-04T12:30:02Z</dcterms:modified>
</cp:coreProperties>
</file>