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8960" windowHeight="8010"/>
  </bookViews>
  <sheets>
    <sheet name="Funding data by University" sheetId="1" r:id="rId1"/>
  </sheets>
  <calcPr calcId="124519"/>
</workbook>
</file>

<file path=xl/calcChain.xml><?xml version="1.0" encoding="utf-8"?>
<calcChain xmlns="http://schemas.openxmlformats.org/spreadsheetml/2006/main">
  <c r="F103" i="1"/>
  <c r="E103"/>
  <c r="C103"/>
  <c r="B103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2"/>
  <c r="G103" l="1"/>
  <c r="D103"/>
</calcChain>
</file>

<file path=xl/sharedStrings.xml><?xml version="1.0" encoding="utf-8"?>
<sst xmlns="http://schemas.openxmlformats.org/spreadsheetml/2006/main" count="109" uniqueCount="109">
  <si>
    <t>Organisation</t>
  </si>
  <si>
    <t>Total number of research proposals considered</t>
  </si>
  <si>
    <t>Number of research proposals funded</t>
  </si>
  <si>
    <t>Total value of research proposals considered</t>
  </si>
  <si>
    <t>Value of research proposals funded</t>
  </si>
  <si>
    <t>Aberystwyth University</t>
  </si>
  <si>
    <t>Anglia Ruskin University</t>
  </si>
  <si>
    <t>Aston University</t>
  </si>
  <si>
    <t>Bangor University</t>
  </si>
  <si>
    <t>Birkbeck College</t>
  </si>
  <si>
    <t>Bournemouth University</t>
  </si>
  <si>
    <t>Brunel University</t>
  </si>
  <si>
    <t>Cardiff Metropolitan University</t>
  </si>
  <si>
    <t>Cardiff University</t>
  </si>
  <si>
    <t>City University London</t>
  </si>
  <si>
    <t>Coventry University</t>
  </si>
  <si>
    <t>Cranfield University</t>
  </si>
  <si>
    <t>De Montfort University</t>
  </si>
  <si>
    <t>Diamond Light Source</t>
  </si>
  <si>
    <t>Durham University</t>
  </si>
  <si>
    <t>Edinburgh Napier University</t>
  </si>
  <si>
    <t>Glasgow Caledonian University</t>
  </si>
  <si>
    <t>Goldsmiths College</t>
  </si>
  <si>
    <t>Heriot-Watt University</t>
  </si>
  <si>
    <t>Imperial College London</t>
  </si>
  <si>
    <t>Keele University</t>
  </si>
  <si>
    <t>King's College London</t>
  </si>
  <si>
    <t>Kingston University</t>
  </si>
  <si>
    <t>Lancaster University</t>
  </si>
  <si>
    <t>Leeds Metropolitan University</t>
  </si>
  <si>
    <t>Liverpool John Moores University</t>
  </si>
  <si>
    <t>London School of Economics &amp; Pol Sci</t>
  </si>
  <si>
    <t>London South Bank University</t>
  </si>
  <si>
    <t>Loughborough University</t>
  </si>
  <si>
    <t>Manchester Metropolitan University</t>
  </si>
  <si>
    <t>Middlesex University</t>
  </si>
  <si>
    <t>National Oceanography Centre</t>
  </si>
  <si>
    <t>NERC Centre for Ecology and Hydrology</t>
  </si>
  <si>
    <t>Newcastle University</t>
  </si>
  <si>
    <t>Northumbria University</t>
  </si>
  <si>
    <t>Nottingham Trent University</t>
  </si>
  <si>
    <t>Open University</t>
  </si>
  <si>
    <t>Oxford Brookes University</t>
  </si>
  <si>
    <t>Queen Mary, University of London</t>
  </si>
  <si>
    <t>Queen's University of Belfast</t>
  </si>
  <si>
    <t>Roehampton University</t>
  </si>
  <si>
    <t>Rothamsted Research</t>
  </si>
  <si>
    <t>Royal Holloway, Univ of London</t>
  </si>
  <si>
    <t>Scottish Association For Marine Science</t>
  </si>
  <si>
    <t>Sheffield Hallam University</t>
  </si>
  <si>
    <t>STFC - Laboratories</t>
  </si>
  <si>
    <t>Swansea University</t>
  </si>
  <si>
    <t>The Robert Gordon University</t>
  </si>
  <si>
    <t>The University of Manchester</t>
  </si>
  <si>
    <t>University College London</t>
  </si>
  <si>
    <t>University of Aberdeen</t>
  </si>
  <si>
    <t>University of Abertay Dundee</t>
  </si>
  <si>
    <t>University of Bath</t>
  </si>
  <si>
    <t>University of Bedfordshire</t>
  </si>
  <si>
    <t>University of Birmingham</t>
  </si>
  <si>
    <t>University of Bradford</t>
  </si>
  <si>
    <t>University of Brighton</t>
  </si>
  <si>
    <t>University of Bristol</t>
  </si>
  <si>
    <t>University of Cambridge</t>
  </si>
  <si>
    <t>University of Central Lancashire</t>
  </si>
  <si>
    <t>University of Derby</t>
  </si>
  <si>
    <t>University of Dundee</t>
  </si>
  <si>
    <t>University of East Anglia</t>
  </si>
  <si>
    <t>University of East London</t>
  </si>
  <si>
    <t>University of Edinburgh</t>
  </si>
  <si>
    <t>University of Essex</t>
  </si>
  <si>
    <t>University of Exeter</t>
  </si>
  <si>
    <t>University of Glamorgan</t>
  </si>
  <si>
    <t>University of Glasgow</t>
  </si>
  <si>
    <t>University of Greenwich</t>
  </si>
  <si>
    <t>University of Hertfordshire</t>
  </si>
  <si>
    <t>University of Huddersfield</t>
  </si>
  <si>
    <t>University of Hull</t>
  </si>
  <si>
    <t>University of Kent</t>
  </si>
  <si>
    <t>University of Leeds</t>
  </si>
  <si>
    <t>University of Leicester</t>
  </si>
  <si>
    <t>University of Lincoln</t>
  </si>
  <si>
    <t>University of Liverpool</t>
  </si>
  <si>
    <t>University of Nottingham</t>
  </si>
  <si>
    <t>University of Oxford</t>
  </si>
  <si>
    <t>University of Plymouth</t>
  </si>
  <si>
    <t>University of Portsmouth</t>
  </si>
  <si>
    <t>University of Reading</t>
  </si>
  <si>
    <t>University of Salford</t>
  </si>
  <si>
    <t>University of Sheffield</t>
  </si>
  <si>
    <t>University of Southampton</t>
  </si>
  <si>
    <t>University of St Andrews</t>
  </si>
  <si>
    <t>University of Stirling</t>
  </si>
  <si>
    <t>University of Strathclyde</t>
  </si>
  <si>
    <t>University of Sunderland</t>
  </si>
  <si>
    <t>University of Surrey</t>
  </si>
  <si>
    <t>University of Sussex</t>
  </si>
  <si>
    <t>University of Teesside</t>
  </si>
  <si>
    <t>University of the West of England</t>
  </si>
  <si>
    <t>University of the West of Scotland</t>
  </si>
  <si>
    <t>University of Ulster</t>
  </si>
  <si>
    <t>University of Warwick</t>
  </si>
  <si>
    <t>University of West London</t>
  </si>
  <si>
    <t>University of Westminster</t>
  </si>
  <si>
    <t>University of Wolverhampton</t>
  </si>
  <si>
    <t>University of York</t>
  </si>
  <si>
    <t>Grand Total</t>
  </si>
  <si>
    <t>% Funding rate by number</t>
  </si>
  <si>
    <t>% Funding rate by value</t>
  </si>
</sst>
</file>

<file path=xl/styles.xml><?xml version="1.0" encoding="utf-8"?>
<styleSheet xmlns="http://schemas.openxmlformats.org/spreadsheetml/2006/main">
  <numFmts count="1">
    <numFmt numFmtId="164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9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9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>
      <selection activeCell="I3" sqref="I3"/>
    </sheetView>
  </sheetViews>
  <sheetFormatPr defaultRowHeight="15"/>
  <cols>
    <col min="1" max="1" width="36.5703125" style="10" bestFit="1" customWidth="1"/>
    <col min="2" max="3" width="17.85546875" style="10" bestFit="1" customWidth="1"/>
    <col min="4" max="4" width="8.140625" style="10" bestFit="1" customWidth="1"/>
    <col min="5" max="5" width="17.85546875" style="10" bestFit="1" customWidth="1"/>
    <col min="6" max="6" width="16.5703125" style="10" bestFit="1" customWidth="1"/>
    <col min="7" max="7" width="8.140625" style="10" bestFit="1" customWidth="1"/>
  </cols>
  <sheetData>
    <row r="1" spans="1:7" ht="60">
      <c r="A1" s="9" t="s">
        <v>0</v>
      </c>
      <c r="B1" s="9" t="s">
        <v>1</v>
      </c>
      <c r="C1" s="9" t="s">
        <v>2</v>
      </c>
      <c r="D1" s="9" t="s">
        <v>107</v>
      </c>
      <c r="E1" s="9" t="s">
        <v>3</v>
      </c>
      <c r="F1" s="9" t="s">
        <v>4</v>
      </c>
      <c r="G1" s="9" t="s">
        <v>108</v>
      </c>
    </row>
    <row r="2" spans="1:7">
      <c r="A2" s="1" t="s">
        <v>5</v>
      </c>
      <c r="B2" s="2">
        <v>8</v>
      </c>
      <c r="C2" s="2">
        <v>2</v>
      </c>
      <c r="D2" s="3">
        <f>C2/B2</f>
        <v>0.25</v>
      </c>
      <c r="E2" s="4">
        <v>3951458</v>
      </c>
      <c r="F2" s="4">
        <v>125582</v>
      </c>
      <c r="G2" s="3">
        <f>F2/E2</f>
        <v>3.1781180516153786E-2</v>
      </c>
    </row>
    <row r="3" spans="1:7">
      <c r="A3" s="1" t="s">
        <v>6</v>
      </c>
      <c r="B3" s="2">
        <v>1</v>
      </c>
      <c r="C3" s="2">
        <v>0</v>
      </c>
      <c r="D3" s="3">
        <f t="shared" ref="D3:D66" si="0">C3/B3</f>
        <v>0</v>
      </c>
      <c r="E3" s="4">
        <v>471304</v>
      </c>
      <c r="F3" s="4">
        <v>0</v>
      </c>
      <c r="G3" s="3">
        <f t="shared" ref="G3:G66" si="1">F3/E3</f>
        <v>0</v>
      </c>
    </row>
    <row r="4" spans="1:7">
      <c r="A4" s="1" t="s">
        <v>7</v>
      </c>
      <c r="B4" s="2">
        <v>6</v>
      </c>
      <c r="C4" s="2">
        <v>0</v>
      </c>
      <c r="D4" s="3">
        <f t="shared" si="0"/>
        <v>0</v>
      </c>
      <c r="E4" s="4">
        <v>2261076</v>
      </c>
      <c r="F4" s="4">
        <v>0</v>
      </c>
      <c r="G4" s="3">
        <f t="shared" si="1"/>
        <v>0</v>
      </c>
    </row>
    <row r="5" spans="1:7">
      <c r="A5" s="1" t="s">
        <v>8</v>
      </c>
      <c r="B5" s="2">
        <v>2</v>
      </c>
      <c r="C5" s="2">
        <v>1</v>
      </c>
      <c r="D5" s="3">
        <f t="shared" si="0"/>
        <v>0.5</v>
      </c>
      <c r="E5" s="4">
        <v>354976</v>
      </c>
      <c r="F5" s="4">
        <v>61710</v>
      </c>
      <c r="G5" s="3">
        <f t="shared" si="1"/>
        <v>0.17384273866402236</v>
      </c>
    </row>
    <row r="6" spans="1:7">
      <c r="A6" s="1" t="s">
        <v>9</v>
      </c>
      <c r="B6" s="2">
        <v>5</v>
      </c>
      <c r="C6" s="2">
        <v>1</v>
      </c>
      <c r="D6" s="3">
        <f t="shared" si="0"/>
        <v>0.2</v>
      </c>
      <c r="E6" s="4">
        <v>719469</v>
      </c>
      <c r="F6" s="4">
        <v>89494</v>
      </c>
      <c r="G6" s="3">
        <f t="shared" si="1"/>
        <v>0.12438895907954338</v>
      </c>
    </row>
    <row r="7" spans="1:7">
      <c r="A7" s="1" t="s">
        <v>10</v>
      </c>
      <c r="B7" s="2">
        <v>3</v>
      </c>
      <c r="C7" s="2">
        <v>0</v>
      </c>
      <c r="D7" s="3">
        <f t="shared" si="0"/>
        <v>0</v>
      </c>
      <c r="E7" s="4">
        <v>376244</v>
      </c>
      <c r="F7" s="4">
        <v>0</v>
      </c>
      <c r="G7" s="3">
        <f t="shared" si="1"/>
        <v>0</v>
      </c>
    </row>
    <row r="8" spans="1:7">
      <c r="A8" s="1" t="s">
        <v>11</v>
      </c>
      <c r="B8" s="2">
        <v>28</v>
      </c>
      <c r="C8" s="2">
        <v>10</v>
      </c>
      <c r="D8" s="3">
        <f t="shared" si="0"/>
        <v>0.35714285714285715</v>
      </c>
      <c r="E8" s="4">
        <v>11079776</v>
      </c>
      <c r="F8" s="4">
        <v>6391184</v>
      </c>
      <c r="G8" s="3">
        <f t="shared" si="1"/>
        <v>0.5768333222621107</v>
      </c>
    </row>
    <row r="9" spans="1:7">
      <c r="A9" s="1" t="s">
        <v>12</v>
      </c>
      <c r="B9" s="2">
        <v>1</v>
      </c>
      <c r="C9" s="2">
        <v>1</v>
      </c>
      <c r="D9" s="3">
        <f t="shared" si="0"/>
        <v>1</v>
      </c>
      <c r="E9" s="4">
        <v>213266</v>
      </c>
      <c r="F9" s="4">
        <v>213266</v>
      </c>
      <c r="G9" s="3">
        <f t="shared" si="1"/>
        <v>1</v>
      </c>
    </row>
    <row r="10" spans="1:7">
      <c r="A10" s="1" t="s">
        <v>13</v>
      </c>
      <c r="B10" s="2">
        <v>33</v>
      </c>
      <c r="C10" s="2">
        <v>11</v>
      </c>
      <c r="D10" s="3">
        <f t="shared" si="0"/>
        <v>0.33333333333333331</v>
      </c>
      <c r="E10" s="4">
        <v>13961824</v>
      </c>
      <c r="F10" s="4">
        <v>3531268</v>
      </c>
      <c r="G10" s="3">
        <f t="shared" si="1"/>
        <v>0.25292311377080817</v>
      </c>
    </row>
    <row r="11" spans="1:7">
      <c r="A11" s="1" t="s">
        <v>14</v>
      </c>
      <c r="B11" s="2">
        <v>13</v>
      </c>
      <c r="C11" s="2">
        <v>5</v>
      </c>
      <c r="D11" s="3">
        <f t="shared" si="0"/>
        <v>0.38461538461538464</v>
      </c>
      <c r="E11" s="4">
        <v>3276249</v>
      </c>
      <c r="F11" s="4">
        <v>1055379</v>
      </c>
      <c r="G11" s="3">
        <f t="shared" si="1"/>
        <v>0.3221302776437322</v>
      </c>
    </row>
    <row r="12" spans="1:7">
      <c r="A12" s="1" t="s">
        <v>15</v>
      </c>
      <c r="B12" s="2">
        <v>3</v>
      </c>
      <c r="C12" s="2">
        <v>1</v>
      </c>
      <c r="D12" s="3">
        <f t="shared" si="0"/>
        <v>0.33333333333333331</v>
      </c>
      <c r="E12" s="4">
        <v>1041079</v>
      </c>
      <c r="F12" s="4">
        <v>188826</v>
      </c>
      <c r="G12" s="3">
        <f t="shared" si="1"/>
        <v>0.1813752846806054</v>
      </c>
    </row>
    <row r="13" spans="1:7">
      <c r="A13" s="1" t="s">
        <v>16</v>
      </c>
      <c r="B13" s="2">
        <v>24</v>
      </c>
      <c r="C13" s="2">
        <v>7</v>
      </c>
      <c r="D13" s="3">
        <f t="shared" si="0"/>
        <v>0.29166666666666669</v>
      </c>
      <c r="E13" s="4">
        <v>14184759</v>
      </c>
      <c r="F13" s="4">
        <v>2807449</v>
      </c>
      <c r="G13" s="3">
        <f t="shared" si="1"/>
        <v>0.19792010565706475</v>
      </c>
    </row>
    <row r="14" spans="1:7">
      <c r="A14" s="1" t="s">
        <v>17</v>
      </c>
      <c r="B14" s="2">
        <v>9</v>
      </c>
      <c r="C14" s="2">
        <v>0</v>
      </c>
      <c r="D14" s="3">
        <f t="shared" si="0"/>
        <v>0</v>
      </c>
      <c r="E14" s="4">
        <v>4173320</v>
      </c>
      <c r="F14" s="4">
        <v>0</v>
      </c>
      <c r="G14" s="3">
        <f t="shared" si="1"/>
        <v>0</v>
      </c>
    </row>
    <row r="15" spans="1:7">
      <c r="A15" s="1" t="s">
        <v>18</v>
      </c>
      <c r="B15" s="2">
        <v>4</v>
      </c>
      <c r="C15" s="2">
        <v>1</v>
      </c>
      <c r="D15" s="3">
        <f t="shared" si="0"/>
        <v>0.25</v>
      </c>
      <c r="E15" s="4">
        <v>347625</v>
      </c>
      <c r="F15" s="4">
        <v>30068</v>
      </c>
      <c r="G15" s="3">
        <f t="shared" si="1"/>
        <v>8.6495505213951815E-2</v>
      </c>
    </row>
    <row r="16" spans="1:7">
      <c r="A16" s="1" t="s">
        <v>19</v>
      </c>
      <c r="B16" s="2">
        <v>36</v>
      </c>
      <c r="C16" s="2">
        <v>14</v>
      </c>
      <c r="D16" s="3">
        <f t="shared" si="0"/>
        <v>0.3888888888888889</v>
      </c>
      <c r="E16" s="4">
        <v>14762685</v>
      </c>
      <c r="F16" s="4">
        <v>4711633</v>
      </c>
      <c r="G16" s="3">
        <f t="shared" si="1"/>
        <v>0.31915826965081218</v>
      </c>
    </row>
    <row r="17" spans="1:7">
      <c r="A17" s="1" t="s">
        <v>20</v>
      </c>
      <c r="B17" s="2">
        <v>1</v>
      </c>
      <c r="C17" s="2">
        <v>0</v>
      </c>
      <c r="D17" s="3">
        <f t="shared" si="0"/>
        <v>0</v>
      </c>
      <c r="E17" s="4">
        <v>263558</v>
      </c>
      <c r="F17" s="4">
        <v>0</v>
      </c>
      <c r="G17" s="3">
        <f t="shared" si="1"/>
        <v>0</v>
      </c>
    </row>
    <row r="18" spans="1:7">
      <c r="A18" s="1" t="s">
        <v>21</v>
      </c>
      <c r="B18" s="2">
        <v>4</v>
      </c>
      <c r="C18" s="2">
        <v>0</v>
      </c>
      <c r="D18" s="3">
        <f t="shared" si="0"/>
        <v>0</v>
      </c>
      <c r="E18" s="4">
        <v>665343</v>
      </c>
      <c r="F18" s="4">
        <v>0</v>
      </c>
      <c r="G18" s="3">
        <f t="shared" si="1"/>
        <v>0</v>
      </c>
    </row>
    <row r="19" spans="1:7">
      <c r="A19" s="1" t="s">
        <v>22</v>
      </c>
      <c r="B19" s="2">
        <v>2</v>
      </c>
      <c r="C19" s="2">
        <v>1</v>
      </c>
      <c r="D19" s="3">
        <f t="shared" si="0"/>
        <v>0.5</v>
      </c>
      <c r="E19" s="4">
        <v>477671</v>
      </c>
      <c r="F19" s="4">
        <v>178501</v>
      </c>
      <c r="G19" s="3">
        <f t="shared" si="1"/>
        <v>0.37369025961383462</v>
      </c>
    </row>
    <row r="20" spans="1:7">
      <c r="A20" s="1" t="s">
        <v>23</v>
      </c>
      <c r="B20" s="2">
        <v>32</v>
      </c>
      <c r="C20" s="2">
        <v>8</v>
      </c>
      <c r="D20" s="3">
        <f t="shared" si="0"/>
        <v>0.25</v>
      </c>
      <c r="E20" s="4">
        <v>20472379</v>
      </c>
      <c r="F20" s="4">
        <v>7684512</v>
      </c>
      <c r="G20" s="3">
        <f t="shared" si="1"/>
        <v>0.37535999113732704</v>
      </c>
    </row>
    <row r="21" spans="1:7">
      <c r="A21" s="1" t="s">
        <v>24</v>
      </c>
      <c r="B21" s="2">
        <v>113</v>
      </c>
      <c r="C21" s="2">
        <v>48</v>
      </c>
      <c r="D21" s="3">
        <f t="shared" si="0"/>
        <v>0.4247787610619469</v>
      </c>
      <c r="E21" s="4">
        <v>95142292</v>
      </c>
      <c r="F21" s="4">
        <v>63061162</v>
      </c>
      <c r="G21" s="3">
        <f t="shared" si="1"/>
        <v>0.66280894305131943</v>
      </c>
    </row>
    <row r="22" spans="1:7">
      <c r="A22" s="1" t="s">
        <v>25</v>
      </c>
      <c r="B22" s="2">
        <v>4</v>
      </c>
      <c r="C22" s="2">
        <v>0</v>
      </c>
      <c r="D22" s="3">
        <f t="shared" si="0"/>
        <v>0</v>
      </c>
      <c r="E22" s="4">
        <v>937046</v>
      </c>
      <c r="F22" s="4">
        <v>0</v>
      </c>
      <c r="G22" s="3">
        <f t="shared" si="1"/>
        <v>0</v>
      </c>
    </row>
    <row r="23" spans="1:7">
      <c r="A23" s="1" t="s">
        <v>26</v>
      </c>
      <c r="B23" s="2">
        <v>33</v>
      </c>
      <c r="C23" s="2">
        <v>10</v>
      </c>
      <c r="D23" s="3">
        <f t="shared" si="0"/>
        <v>0.30303030303030304</v>
      </c>
      <c r="E23" s="4">
        <v>11206093</v>
      </c>
      <c r="F23" s="4">
        <v>3036519</v>
      </c>
      <c r="G23" s="3">
        <f t="shared" si="1"/>
        <v>0.27097035514518752</v>
      </c>
    </row>
    <row r="24" spans="1:7">
      <c r="A24" s="1" t="s">
        <v>27</v>
      </c>
      <c r="B24" s="2">
        <v>3</v>
      </c>
      <c r="C24" s="2">
        <v>0</v>
      </c>
      <c r="D24" s="3">
        <f t="shared" si="0"/>
        <v>0</v>
      </c>
      <c r="E24" s="4">
        <v>364223</v>
      </c>
      <c r="F24" s="4">
        <v>0</v>
      </c>
      <c r="G24" s="3">
        <f t="shared" si="1"/>
        <v>0</v>
      </c>
    </row>
    <row r="25" spans="1:7">
      <c r="A25" s="1" t="s">
        <v>28</v>
      </c>
      <c r="B25" s="2">
        <v>24</v>
      </c>
      <c r="C25" s="2">
        <v>9</v>
      </c>
      <c r="D25" s="3">
        <f t="shared" si="0"/>
        <v>0.375</v>
      </c>
      <c r="E25" s="4">
        <v>10478898</v>
      </c>
      <c r="F25" s="4">
        <v>3207428</v>
      </c>
      <c r="G25" s="3">
        <f t="shared" si="1"/>
        <v>0.30608447567673625</v>
      </c>
    </row>
    <row r="26" spans="1:7">
      <c r="A26" s="1" t="s">
        <v>29</v>
      </c>
      <c r="B26" s="2">
        <v>1</v>
      </c>
      <c r="C26" s="2">
        <v>0</v>
      </c>
      <c r="D26" s="3">
        <f t="shared" si="0"/>
        <v>0</v>
      </c>
      <c r="E26" s="4">
        <v>129883</v>
      </c>
      <c r="F26" s="4">
        <v>0</v>
      </c>
      <c r="G26" s="3">
        <f t="shared" si="1"/>
        <v>0</v>
      </c>
    </row>
    <row r="27" spans="1:7">
      <c r="A27" s="1" t="s">
        <v>30</v>
      </c>
      <c r="B27" s="2">
        <v>7</v>
      </c>
      <c r="C27" s="2">
        <v>2</v>
      </c>
      <c r="D27" s="3">
        <f t="shared" si="0"/>
        <v>0.2857142857142857</v>
      </c>
      <c r="E27" s="4">
        <v>1471221</v>
      </c>
      <c r="F27" s="4">
        <v>601802</v>
      </c>
      <c r="G27" s="3">
        <f t="shared" si="1"/>
        <v>0.40904935424385597</v>
      </c>
    </row>
    <row r="28" spans="1:7">
      <c r="A28" s="1" t="s">
        <v>31</v>
      </c>
      <c r="B28" s="2">
        <v>3</v>
      </c>
      <c r="C28" s="2">
        <v>2</v>
      </c>
      <c r="D28" s="3">
        <f t="shared" si="0"/>
        <v>0.66666666666666663</v>
      </c>
      <c r="E28" s="4">
        <v>1329982</v>
      </c>
      <c r="F28" s="4">
        <v>1087863</v>
      </c>
      <c r="G28" s="3">
        <f t="shared" si="1"/>
        <v>0.81795317530613199</v>
      </c>
    </row>
    <row r="29" spans="1:7">
      <c r="A29" s="1" t="s">
        <v>32</v>
      </c>
      <c r="B29" s="2">
        <v>3</v>
      </c>
      <c r="C29" s="2">
        <v>0</v>
      </c>
      <c r="D29" s="3">
        <f t="shared" si="0"/>
        <v>0</v>
      </c>
      <c r="E29" s="4">
        <v>1228557</v>
      </c>
      <c r="F29" s="4">
        <v>0</v>
      </c>
      <c r="G29" s="3">
        <f t="shared" si="1"/>
        <v>0</v>
      </c>
    </row>
    <row r="30" spans="1:7">
      <c r="A30" s="1" t="s">
        <v>33</v>
      </c>
      <c r="B30" s="2">
        <v>45</v>
      </c>
      <c r="C30" s="2">
        <v>17</v>
      </c>
      <c r="D30" s="3">
        <f t="shared" si="0"/>
        <v>0.37777777777777777</v>
      </c>
      <c r="E30" s="4">
        <v>15743254</v>
      </c>
      <c r="F30" s="4">
        <v>4960414</v>
      </c>
      <c r="G30" s="3">
        <f t="shared" si="1"/>
        <v>0.3150818757037141</v>
      </c>
    </row>
    <row r="31" spans="1:7">
      <c r="A31" s="1" t="s">
        <v>34</v>
      </c>
      <c r="B31" s="2">
        <v>8</v>
      </c>
      <c r="C31" s="2">
        <v>2</v>
      </c>
      <c r="D31" s="3">
        <f t="shared" si="0"/>
        <v>0.25</v>
      </c>
      <c r="E31" s="4">
        <v>2766889</v>
      </c>
      <c r="F31" s="4">
        <v>142737</v>
      </c>
      <c r="G31" s="3">
        <f t="shared" si="1"/>
        <v>5.1587541097600949E-2</v>
      </c>
    </row>
    <row r="32" spans="1:7">
      <c r="A32" s="1" t="s">
        <v>35</v>
      </c>
      <c r="B32" s="2">
        <v>5</v>
      </c>
      <c r="C32" s="2">
        <v>2</v>
      </c>
      <c r="D32" s="3">
        <f t="shared" si="0"/>
        <v>0.4</v>
      </c>
      <c r="E32" s="4">
        <v>970323</v>
      </c>
      <c r="F32" s="4">
        <v>131666</v>
      </c>
      <c r="G32" s="3">
        <f t="shared" si="1"/>
        <v>0.13569295997312236</v>
      </c>
    </row>
    <row r="33" spans="1:7">
      <c r="A33" s="1" t="s">
        <v>36</v>
      </c>
      <c r="B33" s="2">
        <v>1</v>
      </c>
      <c r="C33" s="2">
        <v>0</v>
      </c>
      <c r="D33" s="3">
        <f t="shared" si="0"/>
        <v>0</v>
      </c>
      <c r="E33" s="4">
        <v>73028</v>
      </c>
      <c r="F33" s="4">
        <v>0</v>
      </c>
      <c r="G33" s="3">
        <f t="shared" si="1"/>
        <v>0</v>
      </c>
    </row>
    <row r="34" spans="1:7">
      <c r="A34" s="1" t="s">
        <v>37</v>
      </c>
      <c r="B34" s="2">
        <v>1</v>
      </c>
      <c r="C34" s="2">
        <v>1</v>
      </c>
      <c r="D34" s="3">
        <f t="shared" si="0"/>
        <v>1</v>
      </c>
      <c r="E34" s="4">
        <v>113135</v>
      </c>
      <c r="F34" s="4">
        <v>113135</v>
      </c>
      <c r="G34" s="3">
        <f t="shared" si="1"/>
        <v>1</v>
      </c>
    </row>
    <row r="35" spans="1:7">
      <c r="A35" s="1" t="s">
        <v>38</v>
      </c>
      <c r="B35" s="2">
        <v>38</v>
      </c>
      <c r="C35" s="2">
        <v>11</v>
      </c>
      <c r="D35" s="3">
        <f t="shared" si="0"/>
        <v>0.28947368421052633</v>
      </c>
      <c r="E35" s="4">
        <v>13756687</v>
      </c>
      <c r="F35" s="4">
        <v>5498711</v>
      </c>
      <c r="G35" s="3">
        <f t="shared" si="1"/>
        <v>0.39971186376487305</v>
      </c>
    </row>
    <row r="36" spans="1:7">
      <c r="A36" s="1" t="s">
        <v>39</v>
      </c>
      <c r="B36" s="2">
        <v>8</v>
      </c>
      <c r="C36" s="2">
        <v>2</v>
      </c>
      <c r="D36" s="3">
        <f t="shared" si="0"/>
        <v>0.25</v>
      </c>
      <c r="E36" s="4">
        <v>1000102</v>
      </c>
      <c r="F36" s="4">
        <v>132416</v>
      </c>
      <c r="G36" s="3">
        <f t="shared" si="1"/>
        <v>0.13240249494551556</v>
      </c>
    </row>
    <row r="37" spans="1:7">
      <c r="A37" s="1" t="s">
        <v>40</v>
      </c>
      <c r="B37" s="2">
        <v>4</v>
      </c>
      <c r="C37" s="2">
        <v>1</v>
      </c>
      <c r="D37" s="3">
        <f t="shared" si="0"/>
        <v>0.25</v>
      </c>
      <c r="E37" s="4">
        <v>763550</v>
      </c>
      <c r="F37" s="4">
        <v>294021</v>
      </c>
      <c r="G37" s="3">
        <f t="shared" si="1"/>
        <v>0.38507104970204964</v>
      </c>
    </row>
    <row r="38" spans="1:7">
      <c r="A38" s="1" t="s">
        <v>41</v>
      </c>
      <c r="B38" s="2">
        <v>16</v>
      </c>
      <c r="C38" s="2">
        <v>5</v>
      </c>
      <c r="D38" s="3">
        <f t="shared" si="0"/>
        <v>0.3125</v>
      </c>
      <c r="E38" s="4">
        <v>5771300</v>
      </c>
      <c r="F38" s="4">
        <v>1900426</v>
      </c>
      <c r="G38" s="3">
        <f t="shared" si="1"/>
        <v>0.32928906832082894</v>
      </c>
    </row>
    <row r="39" spans="1:7">
      <c r="A39" s="1" t="s">
        <v>42</v>
      </c>
      <c r="B39" s="2">
        <v>1</v>
      </c>
      <c r="C39" s="2">
        <v>0</v>
      </c>
      <c r="D39" s="3">
        <f t="shared" si="0"/>
        <v>0</v>
      </c>
      <c r="E39" s="4">
        <v>99910</v>
      </c>
      <c r="F39" s="4">
        <v>0</v>
      </c>
      <c r="G39" s="3">
        <f t="shared" si="1"/>
        <v>0</v>
      </c>
    </row>
    <row r="40" spans="1:7">
      <c r="A40" s="1" t="s">
        <v>43</v>
      </c>
      <c r="B40" s="2">
        <v>25</v>
      </c>
      <c r="C40" s="2">
        <v>11</v>
      </c>
      <c r="D40" s="3">
        <f t="shared" si="0"/>
        <v>0.44</v>
      </c>
      <c r="E40" s="4">
        <v>13341743</v>
      </c>
      <c r="F40" s="4">
        <v>2372579</v>
      </c>
      <c r="G40" s="3">
        <f t="shared" si="1"/>
        <v>0.17783126237703725</v>
      </c>
    </row>
    <row r="41" spans="1:7">
      <c r="A41" s="1" t="s">
        <v>44</v>
      </c>
      <c r="B41" s="2">
        <v>26</v>
      </c>
      <c r="C41" s="2">
        <v>8</v>
      </c>
      <c r="D41" s="3">
        <f t="shared" si="0"/>
        <v>0.30769230769230771</v>
      </c>
      <c r="E41" s="4">
        <v>11559999</v>
      </c>
      <c r="F41" s="4">
        <v>2967909</v>
      </c>
      <c r="G41" s="3">
        <f t="shared" si="1"/>
        <v>0.25673955508127638</v>
      </c>
    </row>
    <row r="42" spans="1:7">
      <c r="A42" s="1" t="s">
        <v>45</v>
      </c>
      <c r="B42" s="2">
        <v>1</v>
      </c>
      <c r="C42" s="2">
        <v>0</v>
      </c>
      <c r="D42" s="3">
        <f t="shared" si="0"/>
        <v>0</v>
      </c>
      <c r="E42" s="4">
        <v>27052</v>
      </c>
      <c r="F42" s="4">
        <v>0</v>
      </c>
      <c r="G42" s="3">
        <f t="shared" si="1"/>
        <v>0</v>
      </c>
    </row>
    <row r="43" spans="1:7">
      <c r="A43" s="1" t="s">
        <v>46</v>
      </c>
      <c r="B43" s="2">
        <v>1</v>
      </c>
      <c r="C43" s="2">
        <v>0</v>
      </c>
      <c r="D43" s="3">
        <f t="shared" si="0"/>
        <v>0</v>
      </c>
      <c r="E43" s="4">
        <v>311556</v>
      </c>
      <c r="F43" s="4">
        <v>0</v>
      </c>
      <c r="G43" s="3">
        <f t="shared" si="1"/>
        <v>0</v>
      </c>
    </row>
    <row r="44" spans="1:7">
      <c r="A44" s="1" t="s">
        <v>47</v>
      </c>
      <c r="B44" s="2">
        <v>8</v>
      </c>
      <c r="C44" s="2">
        <v>3</v>
      </c>
      <c r="D44" s="3">
        <f t="shared" si="0"/>
        <v>0.375</v>
      </c>
      <c r="E44" s="4">
        <v>3513490</v>
      </c>
      <c r="F44" s="4">
        <v>1346367</v>
      </c>
      <c r="G44" s="3">
        <f t="shared" si="1"/>
        <v>0.38319932602625878</v>
      </c>
    </row>
    <row r="45" spans="1:7">
      <c r="A45" s="1" t="s">
        <v>48</v>
      </c>
      <c r="B45" s="2">
        <v>2</v>
      </c>
      <c r="C45" s="2">
        <v>2</v>
      </c>
      <c r="D45" s="3">
        <f t="shared" si="0"/>
        <v>1</v>
      </c>
      <c r="E45" s="4">
        <v>185711</v>
      </c>
      <c r="F45" s="4">
        <v>185711</v>
      </c>
      <c r="G45" s="3">
        <f t="shared" si="1"/>
        <v>1</v>
      </c>
    </row>
    <row r="46" spans="1:7">
      <c r="A46" s="1" t="s">
        <v>49</v>
      </c>
      <c r="B46" s="2">
        <v>4</v>
      </c>
      <c r="C46" s="2">
        <v>0</v>
      </c>
      <c r="D46" s="3">
        <f t="shared" si="0"/>
        <v>0</v>
      </c>
      <c r="E46" s="4">
        <v>649578</v>
      </c>
      <c r="F46" s="4">
        <v>0</v>
      </c>
      <c r="G46" s="3">
        <f t="shared" si="1"/>
        <v>0</v>
      </c>
    </row>
    <row r="47" spans="1:7">
      <c r="A47" s="1" t="s">
        <v>50</v>
      </c>
      <c r="B47" s="2">
        <v>12</v>
      </c>
      <c r="C47" s="2">
        <v>4</v>
      </c>
      <c r="D47" s="3">
        <f t="shared" si="0"/>
        <v>0.33333333333333331</v>
      </c>
      <c r="E47" s="4">
        <v>3298800</v>
      </c>
      <c r="F47" s="4">
        <v>1569633</v>
      </c>
      <c r="G47" s="3">
        <f t="shared" si="1"/>
        <v>0.47581938886867953</v>
      </c>
    </row>
    <row r="48" spans="1:7">
      <c r="A48" s="1" t="s">
        <v>51</v>
      </c>
      <c r="B48" s="2">
        <v>20</v>
      </c>
      <c r="C48" s="2">
        <v>10</v>
      </c>
      <c r="D48" s="3">
        <f t="shared" si="0"/>
        <v>0.5</v>
      </c>
      <c r="E48" s="4">
        <v>13889698</v>
      </c>
      <c r="F48" s="4">
        <v>4038865</v>
      </c>
      <c r="G48" s="3">
        <f t="shared" si="1"/>
        <v>0.29078134024224284</v>
      </c>
    </row>
    <row r="49" spans="1:7">
      <c r="A49" s="1" t="s">
        <v>52</v>
      </c>
      <c r="B49" s="2">
        <v>2</v>
      </c>
      <c r="C49" s="2">
        <v>1</v>
      </c>
      <c r="D49" s="3">
        <f t="shared" si="0"/>
        <v>0.5</v>
      </c>
      <c r="E49" s="4">
        <v>1356796</v>
      </c>
      <c r="F49" s="4">
        <v>1153133</v>
      </c>
      <c r="G49" s="3">
        <f t="shared" si="1"/>
        <v>0.84989416242382787</v>
      </c>
    </row>
    <row r="50" spans="1:7">
      <c r="A50" s="1" t="s">
        <v>53</v>
      </c>
      <c r="B50" s="2">
        <v>78</v>
      </c>
      <c r="C50" s="2">
        <v>32</v>
      </c>
      <c r="D50" s="3">
        <f t="shared" si="0"/>
        <v>0.41025641025641024</v>
      </c>
      <c r="E50" s="4">
        <v>46388790</v>
      </c>
      <c r="F50" s="4">
        <v>19845838</v>
      </c>
      <c r="G50" s="3">
        <f t="shared" si="1"/>
        <v>0.42781538384596796</v>
      </c>
    </row>
    <row r="51" spans="1:7">
      <c r="A51" s="1" t="s">
        <v>54</v>
      </c>
      <c r="B51" s="2">
        <v>94</v>
      </c>
      <c r="C51" s="2">
        <v>36</v>
      </c>
      <c r="D51" s="3">
        <f t="shared" si="0"/>
        <v>0.38297872340425532</v>
      </c>
      <c r="E51" s="4">
        <v>42654122</v>
      </c>
      <c r="F51" s="4">
        <v>17944927</v>
      </c>
      <c r="G51" s="3">
        <f t="shared" si="1"/>
        <v>0.42070792126491313</v>
      </c>
    </row>
    <row r="52" spans="1:7">
      <c r="A52" s="1" t="s">
        <v>55</v>
      </c>
      <c r="B52" s="2">
        <v>17</v>
      </c>
      <c r="C52" s="2">
        <v>4</v>
      </c>
      <c r="D52" s="3">
        <f t="shared" si="0"/>
        <v>0.23529411764705882</v>
      </c>
      <c r="E52" s="4">
        <v>9313456</v>
      </c>
      <c r="F52" s="4">
        <v>858800</v>
      </c>
      <c r="G52" s="3">
        <f t="shared" si="1"/>
        <v>9.221066809141526E-2</v>
      </c>
    </row>
    <row r="53" spans="1:7">
      <c r="A53" s="1" t="s">
        <v>56</v>
      </c>
      <c r="B53" s="2">
        <v>1</v>
      </c>
      <c r="C53" s="2">
        <v>0</v>
      </c>
      <c r="D53" s="3">
        <f t="shared" si="0"/>
        <v>0</v>
      </c>
      <c r="E53" s="4">
        <v>99314</v>
      </c>
      <c r="F53" s="4">
        <v>0</v>
      </c>
      <c r="G53" s="3">
        <f t="shared" si="1"/>
        <v>0</v>
      </c>
    </row>
    <row r="54" spans="1:7">
      <c r="A54" s="1" t="s">
        <v>57</v>
      </c>
      <c r="B54" s="2">
        <v>42</v>
      </c>
      <c r="C54" s="2">
        <v>16</v>
      </c>
      <c r="D54" s="3">
        <f t="shared" si="0"/>
        <v>0.38095238095238093</v>
      </c>
      <c r="E54" s="4">
        <v>21457849</v>
      </c>
      <c r="F54" s="4">
        <v>6261833</v>
      </c>
      <c r="G54" s="3">
        <f t="shared" si="1"/>
        <v>0.29182016333510408</v>
      </c>
    </row>
    <row r="55" spans="1:7">
      <c r="A55" s="1" t="s">
        <v>58</v>
      </c>
      <c r="B55" s="2">
        <v>2</v>
      </c>
      <c r="C55" s="2">
        <v>1</v>
      </c>
      <c r="D55" s="3">
        <f t="shared" si="0"/>
        <v>0.5</v>
      </c>
      <c r="E55" s="4">
        <v>250142</v>
      </c>
      <c r="F55" s="4">
        <v>196558</v>
      </c>
      <c r="G55" s="3">
        <f t="shared" si="1"/>
        <v>0.78578567373731723</v>
      </c>
    </row>
    <row r="56" spans="1:7">
      <c r="A56" s="1" t="s">
        <v>59</v>
      </c>
      <c r="B56" s="2">
        <v>67</v>
      </c>
      <c r="C56" s="2">
        <v>21</v>
      </c>
      <c r="D56" s="3">
        <f t="shared" si="0"/>
        <v>0.31343283582089554</v>
      </c>
      <c r="E56" s="4">
        <v>40653653</v>
      </c>
      <c r="F56" s="4">
        <v>12315420</v>
      </c>
      <c r="G56" s="3">
        <f t="shared" si="1"/>
        <v>0.30293513844868997</v>
      </c>
    </row>
    <row r="57" spans="1:7">
      <c r="A57" s="1" t="s">
        <v>60</v>
      </c>
      <c r="B57" s="2">
        <v>6</v>
      </c>
      <c r="C57" s="2">
        <v>2</v>
      </c>
      <c r="D57" s="3">
        <f t="shared" si="0"/>
        <v>0.33333333333333331</v>
      </c>
      <c r="E57" s="4">
        <v>5710397</v>
      </c>
      <c r="F57" s="4">
        <v>4244693</v>
      </c>
      <c r="G57" s="3">
        <f t="shared" si="1"/>
        <v>0.74332712769357367</v>
      </c>
    </row>
    <row r="58" spans="1:7">
      <c r="A58" s="1" t="s">
        <v>61</v>
      </c>
      <c r="B58" s="2">
        <v>8</v>
      </c>
      <c r="C58" s="2">
        <v>2</v>
      </c>
      <c r="D58" s="3">
        <f t="shared" si="0"/>
        <v>0.25</v>
      </c>
      <c r="E58" s="4">
        <v>2873098</v>
      </c>
      <c r="F58" s="4">
        <v>704545</v>
      </c>
      <c r="G58" s="3">
        <f t="shared" si="1"/>
        <v>0.24522136035735642</v>
      </c>
    </row>
    <row r="59" spans="1:7">
      <c r="A59" s="1" t="s">
        <v>62</v>
      </c>
      <c r="B59" s="2">
        <v>53</v>
      </c>
      <c r="C59" s="2">
        <v>21</v>
      </c>
      <c r="D59" s="3">
        <f t="shared" si="0"/>
        <v>0.39622641509433965</v>
      </c>
      <c r="E59" s="4">
        <v>30984582</v>
      </c>
      <c r="F59" s="4">
        <v>15859920</v>
      </c>
      <c r="G59" s="3">
        <f t="shared" si="1"/>
        <v>0.51186490106595595</v>
      </c>
    </row>
    <row r="60" spans="1:7">
      <c r="A60" s="1" t="s">
        <v>63</v>
      </c>
      <c r="B60" s="2">
        <v>60</v>
      </c>
      <c r="C60" s="2">
        <v>16</v>
      </c>
      <c r="D60" s="3">
        <f t="shared" si="0"/>
        <v>0.26666666666666666</v>
      </c>
      <c r="E60" s="4">
        <v>30376503</v>
      </c>
      <c r="F60" s="4">
        <v>5892581</v>
      </c>
      <c r="G60" s="3">
        <f t="shared" si="1"/>
        <v>0.19398483755684451</v>
      </c>
    </row>
    <row r="61" spans="1:7">
      <c r="A61" s="1" t="s">
        <v>64</v>
      </c>
      <c r="B61" s="2">
        <v>5</v>
      </c>
      <c r="C61" s="2">
        <v>1</v>
      </c>
      <c r="D61" s="3">
        <f t="shared" si="0"/>
        <v>0.2</v>
      </c>
      <c r="E61" s="4">
        <v>790337</v>
      </c>
      <c r="F61" s="4">
        <v>25741</v>
      </c>
      <c r="G61" s="3">
        <f t="shared" si="1"/>
        <v>3.2569650668006177E-2</v>
      </c>
    </row>
    <row r="62" spans="1:7">
      <c r="A62" s="1" t="s">
        <v>65</v>
      </c>
      <c r="B62" s="2">
        <v>1</v>
      </c>
      <c r="C62" s="2">
        <v>0</v>
      </c>
      <c r="D62" s="3">
        <f t="shared" si="0"/>
        <v>0</v>
      </c>
      <c r="E62" s="4">
        <v>152340</v>
      </c>
      <c r="F62" s="4">
        <v>0</v>
      </c>
      <c r="G62" s="3">
        <f t="shared" si="1"/>
        <v>0</v>
      </c>
    </row>
    <row r="63" spans="1:7">
      <c r="A63" s="1" t="s">
        <v>66</v>
      </c>
      <c r="B63" s="2">
        <v>8</v>
      </c>
      <c r="C63" s="2">
        <v>3</v>
      </c>
      <c r="D63" s="3">
        <f t="shared" si="0"/>
        <v>0.375</v>
      </c>
      <c r="E63" s="4">
        <v>2109500</v>
      </c>
      <c r="F63" s="4">
        <v>540995</v>
      </c>
      <c r="G63" s="3">
        <f t="shared" si="1"/>
        <v>0.25645650628110928</v>
      </c>
    </row>
    <row r="64" spans="1:7">
      <c r="A64" s="1" t="s">
        <v>67</v>
      </c>
      <c r="B64" s="2">
        <v>10</v>
      </c>
      <c r="C64" s="2">
        <v>3</v>
      </c>
      <c r="D64" s="3">
        <f t="shared" si="0"/>
        <v>0.3</v>
      </c>
      <c r="E64" s="4">
        <v>2791829</v>
      </c>
      <c r="F64" s="4">
        <v>662994</v>
      </c>
      <c r="G64" s="3">
        <f t="shared" si="1"/>
        <v>0.23747657897385549</v>
      </c>
    </row>
    <row r="65" spans="1:7">
      <c r="A65" s="1" t="s">
        <v>68</v>
      </c>
      <c r="B65" s="2">
        <v>2</v>
      </c>
      <c r="C65" s="2">
        <v>0</v>
      </c>
      <c r="D65" s="3">
        <f t="shared" si="0"/>
        <v>0</v>
      </c>
      <c r="E65" s="4">
        <v>177865</v>
      </c>
      <c r="F65" s="4">
        <v>0</v>
      </c>
      <c r="G65" s="3">
        <f t="shared" si="1"/>
        <v>0</v>
      </c>
    </row>
    <row r="66" spans="1:7">
      <c r="A66" s="1" t="s">
        <v>69</v>
      </c>
      <c r="B66" s="2">
        <v>58</v>
      </c>
      <c r="C66" s="2">
        <v>20</v>
      </c>
      <c r="D66" s="3">
        <f t="shared" si="0"/>
        <v>0.34482758620689657</v>
      </c>
      <c r="E66" s="4">
        <v>32441307</v>
      </c>
      <c r="F66" s="4">
        <v>12350642</v>
      </c>
      <c r="G66" s="3">
        <f t="shared" si="1"/>
        <v>0.38070728777974328</v>
      </c>
    </row>
    <row r="67" spans="1:7">
      <c r="A67" s="1" t="s">
        <v>70</v>
      </c>
      <c r="B67" s="2">
        <v>6</v>
      </c>
      <c r="C67" s="2">
        <v>0</v>
      </c>
      <c r="D67" s="3">
        <f t="shared" ref="D67:D103" si="2">C67/B67</f>
        <v>0</v>
      </c>
      <c r="E67" s="4">
        <v>2657672</v>
      </c>
      <c r="F67" s="4">
        <v>0</v>
      </c>
      <c r="G67" s="3">
        <f t="shared" ref="G67:G103" si="3">F67/E67</f>
        <v>0</v>
      </c>
    </row>
    <row r="68" spans="1:7">
      <c r="A68" s="1" t="s">
        <v>71</v>
      </c>
      <c r="B68" s="2">
        <v>35</v>
      </c>
      <c r="C68" s="2">
        <v>6</v>
      </c>
      <c r="D68" s="3">
        <f t="shared" si="2"/>
        <v>0.17142857142857143</v>
      </c>
      <c r="E68" s="4">
        <v>25901562</v>
      </c>
      <c r="F68" s="4">
        <v>1285073</v>
      </c>
      <c r="G68" s="3">
        <f t="shared" si="3"/>
        <v>4.9613725998455226E-2</v>
      </c>
    </row>
    <row r="69" spans="1:7">
      <c r="A69" s="1" t="s">
        <v>72</v>
      </c>
      <c r="B69" s="2">
        <v>5</v>
      </c>
      <c r="C69" s="2">
        <v>0</v>
      </c>
      <c r="D69" s="3">
        <f t="shared" si="2"/>
        <v>0</v>
      </c>
      <c r="E69" s="4">
        <v>2088307</v>
      </c>
      <c r="F69" s="4">
        <v>0</v>
      </c>
      <c r="G69" s="3">
        <f t="shared" si="3"/>
        <v>0</v>
      </c>
    </row>
    <row r="70" spans="1:7">
      <c r="A70" s="1" t="s">
        <v>73</v>
      </c>
      <c r="B70" s="2">
        <v>52</v>
      </c>
      <c r="C70" s="2">
        <v>20</v>
      </c>
      <c r="D70" s="3">
        <f t="shared" si="2"/>
        <v>0.38461538461538464</v>
      </c>
      <c r="E70" s="4">
        <v>23653727</v>
      </c>
      <c r="F70" s="4">
        <v>10762942</v>
      </c>
      <c r="G70" s="3">
        <f t="shared" si="3"/>
        <v>0.45502097830079802</v>
      </c>
    </row>
    <row r="71" spans="1:7">
      <c r="A71" s="1" t="s">
        <v>74</v>
      </c>
      <c r="B71" s="2">
        <v>1</v>
      </c>
      <c r="C71" s="2">
        <v>0</v>
      </c>
      <c r="D71" s="3">
        <f t="shared" si="2"/>
        <v>0</v>
      </c>
      <c r="E71" s="4">
        <v>99933</v>
      </c>
      <c r="F71" s="4">
        <v>0</v>
      </c>
      <c r="G71" s="3">
        <f t="shared" si="3"/>
        <v>0</v>
      </c>
    </row>
    <row r="72" spans="1:7">
      <c r="A72" s="1" t="s">
        <v>75</v>
      </c>
      <c r="B72" s="2">
        <v>4</v>
      </c>
      <c r="C72" s="2">
        <v>0</v>
      </c>
      <c r="D72" s="3">
        <f t="shared" si="2"/>
        <v>0</v>
      </c>
      <c r="E72" s="4">
        <v>2610818</v>
      </c>
      <c r="F72" s="4">
        <v>0</v>
      </c>
      <c r="G72" s="3">
        <f t="shared" si="3"/>
        <v>0</v>
      </c>
    </row>
    <row r="73" spans="1:7">
      <c r="A73" s="1" t="s">
        <v>76</v>
      </c>
      <c r="B73" s="2">
        <v>4</v>
      </c>
      <c r="C73" s="2">
        <v>3</v>
      </c>
      <c r="D73" s="3">
        <f t="shared" si="2"/>
        <v>0.75</v>
      </c>
      <c r="E73" s="4">
        <v>1139614</v>
      </c>
      <c r="F73" s="4">
        <v>491551</v>
      </c>
      <c r="G73" s="3">
        <f t="shared" si="3"/>
        <v>0.43133113492814235</v>
      </c>
    </row>
    <row r="74" spans="1:7">
      <c r="A74" s="1" t="s">
        <v>77</v>
      </c>
      <c r="B74" s="2">
        <v>10</v>
      </c>
      <c r="C74" s="2">
        <v>2</v>
      </c>
      <c r="D74" s="3">
        <f t="shared" si="2"/>
        <v>0.2</v>
      </c>
      <c r="E74" s="4">
        <v>2812787</v>
      </c>
      <c r="F74" s="4">
        <v>365943</v>
      </c>
      <c r="G74" s="3">
        <f t="shared" si="3"/>
        <v>0.13009979070580174</v>
      </c>
    </row>
    <row r="75" spans="1:7">
      <c r="A75" s="1" t="s">
        <v>78</v>
      </c>
      <c r="B75" s="2">
        <v>14</v>
      </c>
      <c r="C75" s="2">
        <v>2</v>
      </c>
      <c r="D75" s="3">
        <f t="shared" si="2"/>
        <v>0.14285714285714285</v>
      </c>
      <c r="E75" s="4">
        <v>3894547</v>
      </c>
      <c r="F75" s="4">
        <v>540116</v>
      </c>
      <c r="G75" s="3">
        <f t="shared" si="3"/>
        <v>0.13868519239849975</v>
      </c>
    </row>
    <row r="76" spans="1:7">
      <c r="A76" s="1" t="s">
        <v>79</v>
      </c>
      <c r="B76" s="2">
        <v>57</v>
      </c>
      <c r="C76" s="2">
        <v>11</v>
      </c>
      <c r="D76" s="3">
        <f t="shared" si="2"/>
        <v>0.19298245614035087</v>
      </c>
      <c r="E76" s="4">
        <v>35167247</v>
      </c>
      <c r="F76" s="4">
        <v>10169713</v>
      </c>
      <c r="G76" s="3">
        <f t="shared" si="3"/>
        <v>0.28918137948074241</v>
      </c>
    </row>
    <row r="77" spans="1:7">
      <c r="A77" s="1" t="s">
        <v>80</v>
      </c>
      <c r="B77" s="2">
        <v>10</v>
      </c>
      <c r="C77" s="2">
        <v>4</v>
      </c>
      <c r="D77" s="3">
        <f t="shared" si="2"/>
        <v>0.4</v>
      </c>
      <c r="E77" s="4">
        <v>2778240</v>
      </c>
      <c r="F77" s="4">
        <v>618185</v>
      </c>
      <c r="G77" s="3">
        <f t="shared" si="3"/>
        <v>0.22250957440681871</v>
      </c>
    </row>
    <row r="78" spans="1:7">
      <c r="A78" s="1" t="s">
        <v>81</v>
      </c>
      <c r="B78" s="2">
        <v>6</v>
      </c>
      <c r="C78" s="2">
        <v>2</v>
      </c>
      <c r="D78" s="3">
        <f t="shared" si="2"/>
        <v>0.33333333333333331</v>
      </c>
      <c r="E78" s="4">
        <v>864134</v>
      </c>
      <c r="F78" s="4">
        <v>259936</v>
      </c>
      <c r="G78" s="3">
        <f t="shared" si="3"/>
        <v>0.30080519919364357</v>
      </c>
    </row>
    <row r="79" spans="1:7">
      <c r="A79" s="1" t="s">
        <v>82</v>
      </c>
      <c r="B79" s="2">
        <v>36</v>
      </c>
      <c r="C79" s="2">
        <v>9</v>
      </c>
      <c r="D79" s="3">
        <f t="shared" si="2"/>
        <v>0.25</v>
      </c>
      <c r="E79" s="4">
        <v>12477050</v>
      </c>
      <c r="F79" s="4">
        <v>1887410</v>
      </c>
      <c r="G79" s="3">
        <f t="shared" si="3"/>
        <v>0.15127053269803359</v>
      </c>
    </row>
    <row r="80" spans="1:7">
      <c r="A80" s="1" t="s">
        <v>83</v>
      </c>
      <c r="B80" s="2">
        <v>57</v>
      </c>
      <c r="C80" s="2">
        <v>20</v>
      </c>
      <c r="D80" s="3">
        <f t="shared" si="2"/>
        <v>0.35087719298245612</v>
      </c>
      <c r="E80" s="4">
        <v>39057659</v>
      </c>
      <c r="F80" s="4">
        <v>10264549</v>
      </c>
      <c r="G80" s="3">
        <f t="shared" si="3"/>
        <v>0.2628050237214678</v>
      </c>
    </row>
    <row r="81" spans="1:7">
      <c r="A81" s="1" t="s">
        <v>84</v>
      </c>
      <c r="B81" s="2">
        <v>56</v>
      </c>
      <c r="C81" s="2">
        <v>25</v>
      </c>
      <c r="D81" s="3">
        <f t="shared" si="2"/>
        <v>0.44642857142857145</v>
      </c>
      <c r="E81" s="4">
        <v>43671209</v>
      </c>
      <c r="F81" s="4">
        <v>26830572</v>
      </c>
      <c r="G81" s="3">
        <f t="shared" si="3"/>
        <v>0.61437667090920245</v>
      </c>
    </row>
    <row r="82" spans="1:7">
      <c r="A82" s="1" t="s">
        <v>85</v>
      </c>
      <c r="B82" s="2">
        <v>5</v>
      </c>
      <c r="C82" s="2">
        <v>0</v>
      </c>
      <c r="D82" s="3">
        <f t="shared" si="2"/>
        <v>0</v>
      </c>
      <c r="E82" s="4">
        <v>3291049</v>
      </c>
      <c r="F82" s="4">
        <v>0</v>
      </c>
      <c r="G82" s="3">
        <f t="shared" si="3"/>
        <v>0</v>
      </c>
    </row>
    <row r="83" spans="1:7">
      <c r="A83" s="1" t="s">
        <v>86</v>
      </c>
      <c r="B83" s="2">
        <v>8</v>
      </c>
      <c r="C83" s="2">
        <v>0</v>
      </c>
      <c r="D83" s="3">
        <f t="shared" si="2"/>
        <v>0</v>
      </c>
      <c r="E83" s="4">
        <v>1574232</v>
      </c>
      <c r="F83" s="4">
        <v>0</v>
      </c>
      <c r="G83" s="3">
        <f t="shared" si="3"/>
        <v>0</v>
      </c>
    </row>
    <row r="84" spans="1:7">
      <c r="A84" s="1" t="s">
        <v>87</v>
      </c>
      <c r="B84" s="2">
        <v>18</v>
      </c>
      <c r="C84" s="2">
        <v>9</v>
      </c>
      <c r="D84" s="3">
        <f t="shared" si="2"/>
        <v>0.5</v>
      </c>
      <c r="E84" s="4">
        <v>9995464</v>
      </c>
      <c r="F84" s="4">
        <v>3715312</v>
      </c>
      <c r="G84" s="3">
        <f t="shared" si="3"/>
        <v>0.3716998030306547</v>
      </c>
    </row>
    <row r="85" spans="1:7">
      <c r="A85" s="1" t="s">
        <v>88</v>
      </c>
      <c r="B85" s="2">
        <v>9</v>
      </c>
      <c r="C85" s="2">
        <v>2</v>
      </c>
      <c r="D85" s="3">
        <f t="shared" si="2"/>
        <v>0.22222222222222221</v>
      </c>
      <c r="E85" s="4">
        <v>3421479</v>
      </c>
      <c r="F85" s="4">
        <v>450011</v>
      </c>
      <c r="G85" s="3">
        <f t="shared" si="3"/>
        <v>0.13152528482565581</v>
      </c>
    </row>
    <row r="86" spans="1:7">
      <c r="A86" s="1" t="s">
        <v>89</v>
      </c>
      <c r="B86" s="2">
        <v>70</v>
      </c>
      <c r="C86" s="2">
        <v>20</v>
      </c>
      <c r="D86" s="3">
        <f t="shared" si="2"/>
        <v>0.2857142857142857</v>
      </c>
      <c r="E86" s="4">
        <v>53887737</v>
      </c>
      <c r="F86" s="4">
        <v>14037146</v>
      </c>
      <c r="G86" s="3">
        <f t="shared" si="3"/>
        <v>0.26048868966236233</v>
      </c>
    </row>
    <row r="87" spans="1:7">
      <c r="A87" s="1" t="s">
        <v>90</v>
      </c>
      <c r="B87" s="2">
        <v>69</v>
      </c>
      <c r="C87" s="2">
        <v>23</v>
      </c>
      <c r="D87" s="3">
        <f t="shared" si="2"/>
        <v>0.33333333333333331</v>
      </c>
      <c r="E87" s="4">
        <v>39635427</v>
      </c>
      <c r="F87" s="4">
        <v>19193202</v>
      </c>
      <c r="G87" s="3">
        <f t="shared" si="3"/>
        <v>0.48424360358221952</v>
      </c>
    </row>
    <row r="88" spans="1:7">
      <c r="A88" s="1" t="s">
        <v>91</v>
      </c>
      <c r="B88" s="2">
        <v>23</v>
      </c>
      <c r="C88" s="2">
        <v>8</v>
      </c>
      <c r="D88" s="3">
        <f t="shared" si="2"/>
        <v>0.34782608695652173</v>
      </c>
      <c r="E88" s="4">
        <v>11452637</v>
      </c>
      <c r="F88" s="4">
        <v>5282305</v>
      </c>
      <c r="G88" s="3">
        <f t="shared" si="3"/>
        <v>0.4612304572300685</v>
      </c>
    </row>
    <row r="89" spans="1:7">
      <c r="A89" s="1" t="s">
        <v>92</v>
      </c>
      <c r="B89" s="2">
        <v>4</v>
      </c>
      <c r="C89" s="2">
        <v>0</v>
      </c>
      <c r="D89" s="3">
        <f t="shared" si="2"/>
        <v>0</v>
      </c>
      <c r="E89" s="4">
        <v>857321</v>
      </c>
      <c r="F89" s="4">
        <v>0</v>
      </c>
      <c r="G89" s="3">
        <f t="shared" si="3"/>
        <v>0</v>
      </c>
    </row>
    <row r="90" spans="1:7">
      <c r="A90" s="1" t="s">
        <v>93</v>
      </c>
      <c r="B90" s="2">
        <v>47</v>
      </c>
      <c r="C90" s="2">
        <v>16</v>
      </c>
      <c r="D90" s="3">
        <f t="shared" si="2"/>
        <v>0.34042553191489361</v>
      </c>
      <c r="E90" s="4">
        <v>29028781</v>
      </c>
      <c r="F90" s="4">
        <v>8441060</v>
      </c>
      <c r="G90" s="3">
        <f t="shared" si="3"/>
        <v>0.29078244794364599</v>
      </c>
    </row>
    <row r="91" spans="1:7">
      <c r="A91" s="1" t="s">
        <v>94</v>
      </c>
      <c r="B91" s="2">
        <v>1</v>
      </c>
      <c r="C91" s="2">
        <v>0</v>
      </c>
      <c r="D91" s="3">
        <f t="shared" si="2"/>
        <v>0</v>
      </c>
      <c r="E91" s="4">
        <v>240620</v>
      </c>
      <c r="F91" s="4">
        <v>0</v>
      </c>
      <c r="G91" s="3">
        <f t="shared" si="3"/>
        <v>0</v>
      </c>
    </row>
    <row r="92" spans="1:7">
      <c r="A92" s="1" t="s">
        <v>95</v>
      </c>
      <c r="B92" s="2">
        <v>32</v>
      </c>
      <c r="C92" s="2">
        <v>7</v>
      </c>
      <c r="D92" s="3">
        <f t="shared" si="2"/>
        <v>0.21875</v>
      </c>
      <c r="E92" s="4">
        <v>20375254</v>
      </c>
      <c r="F92" s="4">
        <v>9192630</v>
      </c>
      <c r="G92" s="3">
        <f t="shared" si="3"/>
        <v>0.45116640018328114</v>
      </c>
    </row>
    <row r="93" spans="1:7">
      <c r="A93" s="1" t="s">
        <v>96</v>
      </c>
      <c r="B93" s="2">
        <v>13</v>
      </c>
      <c r="C93" s="2">
        <v>0</v>
      </c>
      <c r="D93" s="3">
        <f t="shared" si="2"/>
        <v>0</v>
      </c>
      <c r="E93" s="4">
        <v>5840375</v>
      </c>
      <c r="F93" s="4">
        <v>0</v>
      </c>
      <c r="G93" s="3">
        <f t="shared" si="3"/>
        <v>0</v>
      </c>
    </row>
    <row r="94" spans="1:7">
      <c r="A94" s="1" t="s">
        <v>97</v>
      </c>
      <c r="B94" s="2">
        <v>2</v>
      </c>
      <c r="C94" s="2">
        <v>0</v>
      </c>
      <c r="D94" s="3">
        <f t="shared" si="2"/>
        <v>0</v>
      </c>
      <c r="E94" s="4">
        <v>329716</v>
      </c>
      <c r="F94" s="4">
        <v>0</v>
      </c>
      <c r="G94" s="3">
        <f t="shared" si="3"/>
        <v>0</v>
      </c>
    </row>
    <row r="95" spans="1:7">
      <c r="A95" s="1" t="s">
        <v>98</v>
      </c>
      <c r="B95" s="2">
        <v>2</v>
      </c>
      <c r="C95" s="2">
        <v>1</v>
      </c>
      <c r="D95" s="3">
        <f t="shared" si="2"/>
        <v>0.5</v>
      </c>
      <c r="E95" s="4">
        <v>694514</v>
      </c>
      <c r="F95" s="4">
        <v>247108</v>
      </c>
      <c r="G95" s="3">
        <f t="shared" si="3"/>
        <v>0.35579988308371036</v>
      </c>
    </row>
    <row r="96" spans="1:7">
      <c r="A96" s="1" t="s">
        <v>99</v>
      </c>
      <c r="B96" s="2">
        <v>3</v>
      </c>
      <c r="C96" s="2">
        <v>0</v>
      </c>
      <c r="D96" s="3">
        <f t="shared" si="2"/>
        <v>0</v>
      </c>
      <c r="E96" s="4">
        <v>290589</v>
      </c>
      <c r="F96" s="4">
        <v>0</v>
      </c>
      <c r="G96" s="3">
        <f t="shared" si="3"/>
        <v>0</v>
      </c>
    </row>
    <row r="97" spans="1:7">
      <c r="A97" s="1" t="s">
        <v>100</v>
      </c>
      <c r="B97" s="2">
        <v>7</v>
      </c>
      <c r="C97" s="2">
        <v>1</v>
      </c>
      <c r="D97" s="3">
        <f t="shared" si="2"/>
        <v>0.14285714285714285</v>
      </c>
      <c r="E97" s="4">
        <v>4281400</v>
      </c>
      <c r="F97" s="4">
        <v>27851</v>
      </c>
      <c r="G97" s="3">
        <f t="shared" si="3"/>
        <v>6.5051151492502455E-3</v>
      </c>
    </row>
    <row r="98" spans="1:7">
      <c r="A98" s="1" t="s">
        <v>101</v>
      </c>
      <c r="B98" s="2">
        <v>73</v>
      </c>
      <c r="C98" s="2">
        <v>26</v>
      </c>
      <c r="D98" s="3">
        <f t="shared" si="2"/>
        <v>0.35616438356164382</v>
      </c>
      <c r="E98" s="4">
        <v>35353907</v>
      </c>
      <c r="F98" s="4">
        <v>11413403</v>
      </c>
      <c r="G98" s="3">
        <f t="shared" si="3"/>
        <v>0.32283286257442495</v>
      </c>
    </row>
    <row r="99" spans="1:7">
      <c r="A99" s="1" t="s">
        <v>102</v>
      </c>
      <c r="B99" s="2">
        <v>1</v>
      </c>
      <c r="C99" s="2">
        <v>0</v>
      </c>
      <c r="D99" s="3">
        <f t="shared" si="2"/>
        <v>0</v>
      </c>
      <c r="E99" s="4">
        <v>153831</v>
      </c>
      <c r="F99" s="4">
        <v>0</v>
      </c>
      <c r="G99" s="3">
        <f t="shared" si="3"/>
        <v>0</v>
      </c>
    </row>
    <row r="100" spans="1:7">
      <c r="A100" s="1" t="s">
        <v>103</v>
      </c>
      <c r="B100" s="2">
        <v>3</v>
      </c>
      <c r="C100" s="2">
        <v>0</v>
      </c>
      <c r="D100" s="3">
        <f t="shared" si="2"/>
        <v>0</v>
      </c>
      <c r="E100" s="4">
        <v>1173560</v>
      </c>
      <c r="F100" s="4">
        <v>0</v>
      </c>
      <c r="G100" s="3">
        <f t="shared" si="3"/>
        <v>0</v>
      </c>
    </row>
    <row r="101" spans="1:7">
      <c r="A101" s="1" t="s">
        <v>104</v>
      </c>
      <c r="B101" s="2">
        <v>1</v>
      </c>
      <c r="C101" s="2">
        <v>0</v>
      </c>
      <c r="D101" s="3">
        <f t="shared" si="2"/>
        <v>0</v>
      </c>
      <c r="E101" s="4">
        <v>116658</v>
      </c>
      <c r="F101" s="4">
        <v>0</v>
      </c>
      <c r="G101" s="3">
        <f t="shared" si="3"/>
        <v>0</v>
      </c>
    </row>
    <row r="102" spans="1:7">
      <c r="A102" s="1" t="s">
        <v>105</v>
      </c>
      <c r="B102" s="2">
        <v>28</v>
      </c>
      <c r="C102" s="2">
        <v>11</v>
      </c>
      <c r="D102" s="3">
        <f t="shared" si="2"/>
        <v>0.39285714285714285</v>
      </c>
      <c r="E102" s="4">
        <v>26641251</v>
      </c>
      <c r="F102" s="4">
        <v>7671340</v>
      </c>
      <c r="G102" s="3">
        <f t="shared" si="3"/>
        <v>0.28794969125136055</v>
      </c>
    </row>
    <row r="103" spans="1:7">
      <c r="A103" s="5" t="s">
        <v>106</v>
      </c>
      <c r="B103" s="6">
        <f>SUM(B2:B102)</f>
        <v>1918</v>
      </c>
      <c r="C103" s="6">
        <f>SUM(C2:C102)</f>
        <v>620</v>
      </c>
      <c r="D103" s="7">
        <f t="shared" si="2"/>
        <v>0.3232533889468196</v>
      </c>
      <c r="E103" s="8">
        <f>SUM(E2:E102)</f>
        <v>1021270249</v>
      </c>
      <c r="F103" s="8">
        <f>SUM(F2:F102)</f>
        <v>365724214</v>
      </c>
      <c r="G103" s="7">
        <f t="shared" si="3"/>
        <v>0.35810718500622846</v>
      </c>
    </row>
  </sheetData>
  <pageMargins left="0.7" right="0.7" top="0.75" bottom="0.75" header="0.3" footer="0.3"/>
  <pageSetup paperSize="0" orientation="portrait" horizontalDpi="0" verticalDpi="0" copies="0"/>
  <ignoredErrors>
    <ignoredError sqref="D10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data by University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Tripon</dc:creator>
  <cp:lastModifiedBy>Sergiu Tripon</cp:lastModifiedBy>
  <dcterms:created xsi:type="dcterms:W3CDTF">2016-06-04T11:35:34Z</dcterms:created>
  <dcterms:modified xsi:type="dcterms:W3CDTF">2016-06-04T12:30:52Z</dcterms:modified>
</cp:coreProperties>
</file>