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8960" windowHeight="8010"/>
  </bookViews>
  <sheets>
    <sheet name="Funding Data by University" sheetId="1" r:id="rId1"/>
  </sheets>
  <calcPr calcId="124519"/>
</workbook>
</file>

<file path=xl/calcChain.xml><?xml version="1.0" encoding="utf-8"?>
<calcChain xmlns="http://schemas.openxmlformats.org/spreadsheetml/2006/main">
  <c r="F106" i="1"/>
  <c r="E106"/>
  <c r="C106"/>
  <c r="B10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2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G106" l="1"/>
  <c r="D106"/>
</calcChain>
</file>

<file path=xl/sharedStrings.xml><?xml version="1.0" encoding="utf-8"?>
<sst xmlns="http://schemas.openxmlformats.org/spreadsheetml/2006/main" count="112" uniqueCount="112">
  <si>
    <t>Organisation</t>
  </si>
  <si>
    <t>Total number of research proposals considered</t>
  </si>
  <si>
    <t>Number of research proposals funded</t>
  </si>
  <si>
    <t>% Funding rate by number</t>
  </si>
  <si>
    <t>Total value of research proposals considered</t>
  </si>
  <si>
    <t>Value of research proposals funded</t>
  </si>
  <si>
    <t>% Funding rate by value</t>
  </si>
  <si>
    <t>Aberystwyth University</t>
  </si>
  <si>
    <t>Aston University</t>
  </si>
  <si>
    <t>Bangor University</t>
  </si>
  <si>
    <t>Birkbeck College</t>
  </si>
  <si>
    <t>Birmingham City University</t>
  </si>
  <si>
    <t>Bournemouth University</t>
  </si>
  <si>
    <t>Brunel University London</t>
  </si>
  <si>
    <t>Cardiff University</t>
  </si>
  <si>
    <t>City University London</t>
  </si>
  <si>
    <t>Coventry University</t>
  </si>
  <si>
    <t>Cranfield University</t>
  </si>
  <si>
    <t>De Montfort University</t>
  </si>
  <si>
    <t>Diamond Light Source</t>
  </si>
  <si>
    <t>Durham University</t>
  </si>
  <si>
    <t>Edinburgh Napier University</t>
  </si>
  <si>
    <t>Falmouth University</t>
  </si>
  <si>
    <t>Glasgow Caledonian University</t>
  </si>
  <si>
    <t>Glyndwr University</t>
  </si>
  <si>
    <t>Goldsmiths College</t>
  </si>
  <si>
    <t>Harper Adams University</t>
  </si>
  <si>
    <t>Heriot-Watt University</t>
  </si>
  <si>
    <t>Imperial College London</t>
  </si>
  <si>
    <t>Institute of Food Research</t>
  </si>
  <si>
    <t>Keele University</t>
  </si>
  <si>
    <t>King's College London</t>
  </si>
  <si>
    <t>Lancaster University</t>
  </si>
  <si>
    <t>Leeds Beckett University</t>
  </si>
  <si>
    <t>Liverpool Hope University</t>
  </si>
  <si>
    <t>Liverpool John Moores University</t>
  </si>
  <si>
    <t>London School of Economics &amp; Pol Sci</t>
  </si>
  <si>
    <t>London South Bank University</t>
  </si>
  <si>
    <t>Loughborough University</t>
  </si>
  <si>
    <t>Manchester Metropolitan University</t>
  </si>
  <si>
    <t>Middlesex University</t>
  </si>
  <si>
    <t>NERC British Geological Survey</t>
  </si>
  <si>
    <t>NERC Centre for Ecology and Hydrology</t>
  </si>
  <si>
    <t>Newcastle University</t>
  </si>
  <si>
    <t>Northumbria University</t>
  </si>
  <si>
    <t>Nottingham Trent University</t>
  </si>
  <si>
    <t>Open University</t>
  </si>
  <si>
    <t>Oxford Brookes University</t>
  </si>
  <si>
    <t>Queen Mary, University of London</t>
  </si>
  <si>
    <t>Queen's University of Belfast</t>
  </si>
  <si>
    <t>Rothamsted Research</t>
  </si>
  <si>
    <t>Royal College of Art</t>
  </si>
  <si>
    <t>Royal Holloway, Univ of London</t>
  </si>
  <si>
    <t>Scottish Association For Marine Science</t>
  </si>
  <si>
    <t>Sheffield Hallam University</t>
  </si>
  <si>
    <t>St George's University of London</t>
  </si>
  <si>
    <t>STFC - Laboratories</t>
  </si>
  <si>
    <t>Swansea University</t>
  </si>
  <si>
    <t>The Robert Gordon University</t>
  </si>
  <si>
    <t>The University of Manchester</t>
  </si>
  <si>
    <t>Transport Research Laboratory Limited</t>
  </si>
  <si>
    <t>University College London</t>
  </si>
  <si>
    <t>University of Aberdeen</t>
  </si>
  <si>
    <t>University of Abertay Dundee</t>
  </si>
  <si>
    <t>University of Bath</t>
  </si>
  <si>
    <t>University of Bedfordshire</t>
  </si>
  <si>
    <t>University of Birmingham</t>
  </si>
  <si>
    <t>University of Bolton</t>
  </si>
  <si>
    <t>University of Bradford</t>
  </si>
  <si>
    <t>University of Brighton</t>
  </si>
  <si>
    <t>University of Bristol</t>
  </si>
  <si>
    <t>University of Cambridge</t>
  </si>
  <si>
    <t>University of Central Lancashire</t>
  </si>
  <si>
    <t>University of Dundee</t>
  </si>
  <si>
    <t>University of East Anglia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</si>
  <si>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</si>
  <si>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</si>
  <si>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</si>
  <si>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</si>
  <si>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</si>
  <si>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</si>
  <si>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</si>
  <si>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</si>
  <si>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</si>
  <si>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</si>
  <si>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</si>
  <si>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</si>
  <si>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Lincoln</t>
  </si>
  <si>
    <t>University of Liverpool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</si>
  <si>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</si>
  <si>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</si>
  <si>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</si>
  <si>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</si>
  <si>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</si>
  <si>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</si>
  <si>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</si>
  <si>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</si>
  <si>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</si>
  <si>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</si>
  <si>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</si>
  <si>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Sunderland</t>
  </si>
  <si>
    <t>University of Surrey</t>
  </si>
  <si>
    <t>University of Sussex</t>
  </si>
  <si>
    <t>University of Teesside</t>
  </si>
  <si>
    <t>University of the West of England</t>
  </si>
  <si>
    <t>University of the West of Scotland</t>
  </si>
  <si>
    <t>University of Ulster</t>
  </si>
  <si>
    <t>University of Warwick</t>
  </si>
  <si>
    <t>University of Westminster</t>
  </si>
  <si>
    <t>University of Wolverhampton</t>
  </si>
  <si>
    <t>University of York</t>
  </si>
  <si>
    <t>Total</t>
  </si>
</sst>
</file>

<file path=xl/styles.xml><?xml version="1.0" encoding="utf-8"?>
<styleSheet xmlns="http://schemas.openxmlformats.org/spreadsheetml/2006/main">
  <numFmts count="2">
    <numFmt numFmtId="8" formatCode="&quot;£&quot;#,##0.00;[Red]\-&quot;£&quot;#,##0.00"/>
    <numFmt numFmtId="164" formatCode="&quot;£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8" fontId="0" fillId="0" borderId="1" xfId="0" applyNumberFormat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8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0" fillId="2" borderId="1" xfId="0" applyNumberFormat="1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1" fillId="0" borderId="1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6"/>
  <sheetViews>
    <sheetView tabSelected="1" workbookViewId="0">
      <selection activeCell="J8" sqref="J8"/>
    </sheetView>
  </sheetViews>
  <sheetFormatPr defaultRowHeight="15"/>
  <cols>
    <col min="1" max="1" width="36.5703125" style="12" bestFit="1" customWidth="1"/>
    <col min="2" max="3" width="17.85546875" style="12" bestFit="1" customWidth="1"/>
    <col min="4" max="4" width="10.140625" style="12" bestFit="1" customWidth="1"/>
    <col min="5" max="5" width="21.42578125" style="12" bestFit="1" customWidth="1"/>
    <col min="6" max="6" width="14.85546875" style="12" bestFit="1" customWidth="1"/>
    <col min="7" max="7" width="12.42578125" style="12" bestFit="1" customWidth="1"/>
  </cols>
  <sheetData>
    <row r="1" spans="1:7" ht="60">
      <c r="A1" s="10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A2" s="1" t="s">
        <v>7</v>
      </c>
      <c r="B2" s="2">
        <v>3</v>
      </c>
      <c r="C2" s="2">
        <v>2</v>
      </c>
      <c r="D2" s="4">
        <f>C2/B2</f>
        <v>0.66666666666666663</v>
      </c>
      <c r="E2" s="5">
        <v>3352462.15</v>
      </c>
      <c r="F2" s="3">
        <v>655075.15</v>
      </c>
      <c r="G2" s="4">
        <f>F2/E2</f>
        <v>0.19540120684136583</v>
      </c>
    </row>
    <row r="3" spans="1:7">
      <c r="A3" s="1" t="s">
        <v>8</v>
      </c>
      <c r="B3" s="2">
        <v>14</v>
      </c>
      <c r="C3" s="2">
        <v>4</v>
      </c>
      <c r="D3" s="4">
        <f t="shared" ref="D3:D66" si="0">C3/B3</f>
        <v>0.2857142857142857</v>
      </c>
      <c r="E3" s="5">
        <v>8792734.8200000003</v>
      </c>
      <c r="F3" s="3">
        <v>1828722.49</v>
      </c>
      <c r="G3" s="4">
        <f t="shared" ref="G3:G66" si="1">F3/E3</f>
        <v>0.20798108068042473</v>
      </c>
    </row>
    <row r="4" spans="1:7">
      <c r="A4" s="1" t="s">
        <v>9</v>
      </c>
      <c r="B4" s="2">
        <v>6</v>
      </c>
      <c r="C4" s="2">
        <v>3</v>
      </c>
      <c r="D4" s="4">
        <f t="shared" si="0"/>
        <v>0.5</v>
      </c>
      <c r="E4" s="5">
        <v>3276474.05</v>
      </c>
      <c r="F4" s="3">
        <v>2799307.62</v>
      </c>
      <c r="G4" s="4">
        <f t="shared" si="1"/>
        <v>0.85436587541415143</v>
      </c>
    </row>
    <row r="5" spans="1:7">
      <c r="A5" s="1" t="s">
        <v>10</v>
      </c>
      <c r="B5" s="2">
        <v>1</v>
      </c>
      <c r="C5" s="2">
        <v>1</v>
      </c>
      <c r="D5" s="4">
        <f t="shared" si="0"/>
        <v>1</v>
      </c>
      <c r="E5" s="5">
        <v>354117.38</v>
      </c>
      <c r="F5" s="3">
        <v>354117.38</v>
      </c>
      <c r="G5" s="4">
        <f t="shared" si="1"/>
        <v>1</v>
      </c>
    </row>
    <row r="6" spans="1:7">
      <c r="A6" s="1" t="s">
        <v>11</v>
      </c>
      <c r="B6" s="2">
        <v>1</v>
      </c>
      <c r="C6" s="2">
        <v>0</v>
      </c>
      <c r="D6" s="4">
        <f t="shared" si="0"/>
        <v>0</v>
      </c>
      <c r="E6" s="5">
        <v>350209.08</v>
      </c>
      <c r="F6" s="3">
        <v>0</v>
      </c>
      <c r="G6" s="4">
        <f t="shared" si="1"/>
        <v>0</v>
      </c>
    </row>
    <row r="7" spans="1:7">
      <c r="A7" s="1" t="s">
        <v>12</v>
      </c>
      <c r="B7" s="2">
        <v>3</v>
      </c>
      <c r="C7" s="2">
        <v>0</v>
      </c>
      <c r="D7" s="4">
        <f t="shared" si="0"/>
        <v>0</v>
      </c>
      <c r="E7" s="5">
        <v>793376.62</v>
      </c>
      <c r="F7" s="3">
        <v>0</v>
      </c>
      <c r="G7" s="4">
        <f t="shared" si="1"/>
        <v>0</v>
      </c>
    </row>
    <row r="8" spans="1:7">
      <c r="A8" s="1" t="s">
        <v>13</v>
      </c>
      <c r="B8" s="2">
        <v>37</v>
      </c>
      <c r="C8" s="2">
        <v>9</v>
      </c>
      <c r="D8" s="4">
        <f t="shared" si="0"/>
        <v>0.24324324324324326</v>
      </c>
      <c r="E8" s="5">
        <v>26323372.050000001</v>
      </c>
      <c r="F8" s="3">
        <v>7783902.4400000004</v>
      </c>
      <c r="G8" s="4">
        <f t="shared" si="1"/>
        <v>0.29570308945278156</v>
      </c>
    </row>
    <row r="9" spans="1:7">
      <c r="A9" s="1" t="s">
        <v>14</v>
      </c>
      <c r="B9" s="2">
        <v>41</v>
      </c>
      <c r="C9" s="2">
        <v>10</v>
      </c>
      <c r="D9" s="4">
        <f t="shared" si="0"/>
        <v>0.24390243902439024</v>
      </c>
      <c r="E9" s="5">
        <v>30204920.440000001</v>
      </c>
      <c r="F9" s="3">
        <v>7457886.3700000001</v>
      </c>
      <c r="G9" s="4">
        <f t="shared" si="1"/>
        <v>0.246909651187944</v>
      </c>
    </row>
    <row r="10" spans="1:7">
      <c r="A10" s="1" t="s">
        <v>15</v>
      </c>
      <c r="B10" s="2">
        <v>15</v>
      </c>
      <c r="C10" s="2">
        <v>7</v>
      </c>
      <c r="D10" s="4">
        <f t="shared" si="0"/>
        <v>0.46666666666666667</v>
      </c>
      <c r="E10" s="5">
        <v>4837709.1399999997</v>
      </c>
      <c r="F10" s="3">
        <v>2014359.97</v>
      </c>
      <c r="G10" s="4">
        <f t="shared" si="1"/>
        <v>0.41638716005981297</v>
      </c>
    </row>
    <row r="11" spans="1:7">
      <c r="A11" s="1" t="s">
        <v>16</v>
      </c>
      <c r="B11" s="2">
        <v>4</v>
      </c>
      <c r="C11" s="2">
        <v>1</v>
      </c>
      <c r="D11" s="4">
        <f t="shared" si="0"/>
        <v>0.25</v>
      </c>
      <c r="E11" s="5">
        <v>4007775.57</v>
      </c>
      <c r="F11" s="3">
        <v>394946.93</v>
      </c>
      <c r="G11" s="4">
        <f t="shared" si="1"/>
        <v>9.8545171280636362E-2</v>
      </c>
    </row>
    <row r="12" spans="1:7">
      <c r="A12" s="1" t="s">
        <v>17</v>
      </c>
      <c r="B12" s="2">
        <v>33</v>
      </c>
      <c r="C12" s="2">
        <v>8</v>
      </c>
      <c r="D12" s="4">
        <f t="shared" si="0"/>
        <v>0.24242424242424243</v>
      </c>
      <c r="E12" s="5">
        <v>24368793.809999999</v>
      </c>
      <c r="F12" s="3">
        <v>2599342.67</v>
      </c>
      <c r="G12" s="4">
        <f t="shared" si="1"/>
        <v>0.10666685804257293</v>
      </c>
    </row>
    <row r="13" spans="1:7">
      <c r="A13" s="1" t="s">
        <v>18</v>
      </c>
      <c r="B13" s="2">
        <v>7</v>
      </c>
      <c r="C13" s="2">
        <v>1</v>
      </c>
      <c r="D13" s="4">
        <f t="shared" si="0"/>
        <v>0.14285714285714285</v>
      </c>
      <c r="E13" s="5">
        <v>2628484.46</v>
      </c>
      <c r="F13" s="3">
        <v>25369.61</v>
      </c>
      <c r="G13" s="4">
        <f t="shared" si="1"/>
        <v>9.651801403459696E-3</v>
      </c>
    </row>
    <row r="14" spans="1:7">
      <c r="A14" s="1" t="s">
        <v>19</v>
      </c>
      <c r="B14" s="2">
        <v>1</v>
      </c>
      <c r="C14" s="2">
        <v>0</v>
      </c>
      <c r="D14" s="4">
        <f t="shared" si="0"/>
        <v>0</v>
      </c>
      <c r="E14" s="5">
        <v>316027.89</v>
      </c>
      <c r="F14" s="3">
        <v>0</v>
      </c>
      <c r="G14" s="4">
        <f t="shared" si="1"/>
        <v>0</v>
      </c>
    </row>
    <row r="15" spans="1:7">
      <c r="A15" s="1" t="s">
        <v>20</v>
      </c>
      <c r="B15" s="2">
        <v>33</v>
      </c>
      <c r="C15" s="2">
        <v>12</v>
      </c>
      <c r="D15" s="4">
        <f t="shared" si="0"/>
        <v>0.36363636363636365</v>
      </c>
      <c r="E15" s="5">
        <v>15350280.220000001</v>
      </c>
      <c r="F15" s="3">
        <v>3352635.27</v>
      </c>
      <c r="G15" s="4">
        <f t="shared" si="1"/>
        <v>0.21840873403938418</v>
      </c>
    </row>
    <row r="16" spans="1:7">
      <c r="A16" s="1" t="s">
        <v>21</v>
      </c>
      <c r="B16" s="2">
        <v>4</v>
      </c>
      <c r="C16" s="2">
        <v>2</v>
      </c>
      <c r="D16" s="4">
        <f t="shared" si="0"/>
        <v>0.5</v>
      </c>
      <c r="E16" s="5">
        <v>790574.92</v>
      </c>
      <c r="F16" s="3">
        <v>347800.94</v>
      </c>
      <c r="G16" s="4">
        <f t="shared" si="1"/>
        <v>0.43993419371310183</v>
      </c>
    </row>
    <row r="17" spans="1:7">
      <c r="A17" s="1" t="s">
        <v>22</v>
      </c>
      <c r="B17" s="2">
        <v>2</v>
      </c>
      <c r="C17" s="2">
        <v>0</v>
      </c>
      <c r="D17" s="4">
        <f t="shared" si="0"/>
        <v>0</v>
      </c>
      <c r="E17" s="5">
        <v>541822.04</v>
      </c>
      <c r="F17" s="3">
        <v>0</v>
      </c>
      <c r="G17" s="4">
        <f t="shared" si="1"/>
        <v>0</v>
      </c>
    </row>
    <row r="18" spans="1:7">
      <c r="A18" s="1" t="s">
        <v>23</v>
      </c>
      <c r="B18" s="2">
        <v>4</v>
      </c>
      <c r="C18" s="2">
        <v>0</v>
      </c>
      <c r="D18" s="4">
        <f t="shared" si="0"/>
        <v>0</v>
      </c>
      <c r="E18" s="5">
        <v>1561545.47</v>
      </c>
      <c r="F18" s="3">
        <v>0</v>
      </c>
      <c r="G18" s="4">
        <f t="shared" si="1"/>
        <v>0</v>
      </c>
    </row>
    <row r="19" spans="1:7">
      <c r="A19" s="1" t="s">
        <v>24</v>
      </c>
      <c r="B19" s="2">
        <v>3</v>
      </c>
      <c r="C19" s="2">
        <v>0</v>
      </c>
      <c r="D19" s="4">
        <f t="shared" si="0"/>
        <v>0</v>
      </c>
      <c r="E19" s="5">
        <v>1597953.04</v>
      </c>
      <c r="F19" s="3">
        <v>0</v>
      </c>
      <c r="G19" s="4">
        <f t="shared" si="1"/>
        <v>0</v>
      </c>
    </row>
    <row r="20" spans="1:7">
      <c r="A20" s="1" t="s">
        <v>25</v>
      </c>
      <c r="B20" s="2">
        <v>4</v>
      </c>
      <c r="C20" s="2">
        <v>1</v>
      </c>
      <c r="D20" s="4">
        <f t="shared" si="0"/>
        <v>0.25</v>
      </c>
      <c r="E20" s="5">
        <v>1185477.96</v>
      </c>
      <c r="F20" s="3">
        <v>591557.68000000005</v>
      </c>
      <c r="G20" s="4">
        <f t="shared" si="1"/>
        <v>0.49900352428315081</v>
      </c>
    </row>
    <row r="21" spans="1:7">
      <c r="A21" s="1" t="s">
        <v>26</v>
      </c>
      <c r="B21" s="2">
        <v>2</v>
      </c>
      <c r="C21" s="2">
        <v>2</v>
      </c>
      <c r="D21" s="4">
        <f t="shared" si="0"/>
        <v>1</v>
      </c>
      <c r="E21" s="5">
        <v>462461.99</v>
      </c>
      <c r="F21" s="3">
        <v>462461.99</v>
      </c>
      <c r="G21" s="4">
        <f t="shared" si="1"/>
        <v>1</v>
      </c>
    </row>
    <row r="22" spans="1:7">
      <c r="A22" s="1" t="s">
        <v>27</v>
      </c>
      <c r="B22" s="2">
        <v>52</v>
      </c>
      <c r="C22" s="2">
        <v>22</v>
      </c>
      <c r="D22" s="4">
        <f t="shared" si="0"/>
        <v>0.42307692307692307</v>
      </c>
      <c r="E22" s="5">
        <v>29349837.789999999</v>
      </c>
      <c r="F22" s="3">
        <v>12306615.109999999</v>
      </c>
      <c r="G22" s="4">
        <f t="shared" si="1"/>
        <v>0.41930777260353641</v>
      </c>
    </row>
    <row r="23" spans="1:7">
      <c r="A23" s="1" t="s">
        <v>28</v>
      </c>
      <c r="B23" s="2">
        <v>151</v>
      </c>
      <c r="C23" s="2">
        <v>58</v>
      </c>
      <c r="D23" s="4">
        <f t="shared" si="0"/>
        <v>0.38410596026490068</v>
      </c>
      <c r="E23" s="5">
        <v>138615447.28</v>
      </c>
      <c r="F23" s="3">
        <v>54859035.630000003</v>
      </c>
      <c r="G23" s="4">
        <f t="shared" si="1"/>
        <v>0.39576422907027109</v>
      </c>
    </row>
    <row r="24" spans="1:7">
      <c r="A24" s="1" t="s">
        <v>29</v>
      </c>
      <c r="B24" s="2">
        <v>1</v>
      </c>
      <c r="C24" s="2">
        <v>1</v>
      </c>
      <c r="D24" s="4">
        <f t="shared" si="0"/>
        <v>1</v>
      </c>
      <c r="E24" s="5">
        <v>24416.97</v>
      </c>
      <c r="F24" s="3">
        <v>24416.97</v>
      </c>
      <c r="G24" s="4">
        <f t="shared" si="1"/>
        <v>1</v>
      </c>
    </row>
    <row r="25" spans="1:7">
      <c r="A25" s="1" t="s">
        <v>30</v>
      </c>
      <c r="B25" s="2">
        <v>5</v>
      </c>
      <c r="C25" s="2">
        <v>2</v>
      </c>
      <c r="D25" s="4">
        <f t="shared" si="0"/>
        <v>0.4</v>
      </c>
      <c r="E25" s="5">
        <v>1111913.03</v>
      </c>
      <c r="F25" s="3">
        <v>251591.93</v>
      </c>
      <c r="G25" s="4">
        <f t="shared" si="1"/>
        <v>0.22626943224147664</v>
      </c>
    </row>
    <row r="26" spans="1:7">
      <c r="A26" s="1" t="s">
        <v>31</v>
      </c>
      <c r="B26" s="2">
        <v>44</v>
      </c>
      <c r="C26" s="2">
        <v>17</v>
      </c>
      <c r="D26" s="4">
        <f t="shared" si="0"/>
        <v>0.38636363636363635</v>
      </c>
      <c r="E26" s="5">
        <v>22872907.02</v>
      </c>
      <c r="F26" s="3">
        <v>9981571.4100000001</v>
      </c>
      <c r="G26" s="4">
        <f t="shared" si="1"/>
        <v>0.43639277688979999</v>
      </c>
    </row>
    <row r="27" spans="1:7">
      <c r="A27" s="1" t="s">
        <v>32</v>
      </c>
      <c r="B27" s="2">
        <v>50</v>
      </c>
      <c r="C27" s="2">
        <v>24</v>
      </c>
      <c r="D27" s="4">
        <f t="shared" si="0"/>
        <v>0.48</v>
      </c>
      <c r="E27" s="5">
        <v>55457502.359999999</v>
      </c>
      <c r="F27" s="3">
        <v>8579679.6199999992</v>
      </c>
      <c r="G27" s="4">
        <f t="shared" si="1"/>
        <v>0.15470728494596414</v>
      </c>
    </row>
    <row r="28" spans="1:7">
      <c r="A28" s="1" t="s">
        <v>33</v>
      </c>
      <c r="B28" s="2">
        <v>1</v>
      </c>
      <c r="C28" s="2">
        <v>0</v>
      </c>
      <c r="D28" s="4">
        <f t="shared" si="0"/>
        <v>0</v>
      </c>
      <c r="E28" s="5">
        <v>98968.56</v>
      </c>
      <c r="F28" s="3">
        <v>0</v>
      </c>
      <c r="G28" s="4">
        <f t="shared" si="1"/>
        <v>0</v>
      </c>
    </row>
    <row r="29" spans="1:7">
      <c r="A29" s="1" t="s">
        <v>34</v>
      </c>
      <c r="B29" s="2">
        <v>1</v>
      </c>
      <c r="C29" s="2">
        <v>1</v>
      </c>
      <c r="D29" s="4">
        <f t="shared" si="0"/>
        <v>1</v>
      </c>
      <c r="E29" s="5">
        <v>92016.6</v>
      </c>
      <c r="F29" s="3">
        <v>92016.6</v>
      </c>
      <c r="G29" s="4">
        <f t="shared" si="1"/>
        <v>1</v>
      </c>
    </row>
    <row r="30" spans="1:7">
      <c r="A30" s="1" t="s">
        <v>35</v>
      </c>
      <c r="B30" s="2">
        <v>2</v>
      </c>
      <c r="C30" s="2">
        <v>1</v>
      </c>
      <c r="D30" s="4">
        <f t="shared" si="0"/>
        <v>0.5</v>
      </c>
      <c r="E30" s="5">
        <v>828521.31</v>
      </c>
      <c r="F30" s="3">
        <v>350015.61</v>
      </c>
      <c r="G30" s="4">
        <f t="shared" si="1"/>
        <v>0.42245818638026339</v>
      </c>
    </row>
    <row r="31" spans="1:7">
      <c r="A31" s="1" t="s">
        <v>36</v>
      </c>
      <c r="B31" s="2">
        <v>3</v>
      </c>
      <c r="C31" s="2">
        <v>1</v>
      </c>
      <c r="D31" s="4">
        <f t="shared" si="0"/>
        <v>0.33333333333333331</v>
      </c>
      <c r="E31" s="5">
        <v>1018726.06</v>
      </c>
      <c r="F31" s="3">
        <v>96770.38</v>
      </c>
      <c r="G31" s="4">
        <f t="shared" si="1"/>
        <v>9.4991562304786822E-2</v>
      </c>
    </row>
    <row r="32" spans="1:7">
      <c r="A32" s="1" t="s">
        <v>37</v>
      </c>
      <c r="B32" s="2">
        <v>2</v>
      </c>
      <c r="C32" s="2">
        <v>1</v>
      </c>
      <c r="D32" s="4">
        <f t="shared" si="0"/>
        <v>0.5</v>
      </c>
      <c r="E32" s="5">
        <v>533752.25</v>
      </c>
      <c r="F32" s="3">
        <v>209962.63</v>
      </c>
      <c r="G32" s="4">
        <f t="shared" si="1"/>
        <v>0.39337095066109795</v>
      </c>
    </row>
    <row r="33" spans="1:7">
      <c r="A33" s="1" t="s">
        <v>38</v>
      </c>
      <c r="B33" s="2">
        <v>50</v>
      </c>
      <c r="C33" s="2">
        <v>24</v>
      </c>
      <c r="D33" s="4">
        <f t="shared" si="0"/>
        <v>0.48</v>
      </c>
      <c r="E33" s="5">
        <v>29181557.989999998</v>
      </c>
      <c r="F33" s="3">
        <v>12056890.710000001</v>
      </c>
      <c r="G33" s="4">
        <f t="shared" si="1"/>
        <v>0.41316816306146792</v>
      </c>
    </row>
    <row r="34" spans="1:7">
      <c r="A34" s="1" t="s">
        <v>39</v>
      </c>
      <c r="B34" s="2">
        <v>14</v>
      </c>
      <c r="C34" s="2">
        <v>3</v>
      </c>
      <c r="D34" s="4">
        <f t="shared" si="0"/>
        <v>0.21428571428571427</v>
      </c>
      <c r="E34" s="5">
        <v>7247445.4199999999</v>
      </c>
      <c r="F34" s="3">
        <v>371233.78</v>
      </c>
      <c r="G34" s="4">
        <f t="shared" si="1"/>
        <v>5.122270793175563E-2</v>
      </c>
    </row>
    <row r="35" spans="1:7">
      <c r="A35" s="1" t="s">
        <v>40</v>
      </c>
      <c r="B35" s="2">
        <v>2</v>
      </c>
      <c r="C35" s="2">
        <v>0</v>
      </c>
      <c r="D35" s="4">
        <f t="shared" si="0"/>
        <v>0</v>
      </c>
      <c r="E35" s="5">
        <v>1037567.5</v>
      </c>
      <c r="F35" s="3">
        <v>0</v>
      </c>
      <c r="G35" s="4">
        <f t="shared" si="1"/>
        <v>0</v>
      </c>
    </row>
    <row r="36" spans="1:7">
      <c r="A36" s="1" t="s">
        <v>41</v>
      </c>
      <c r="B36" s="2">
        <v>1</v>
      </c>
      <c r="C36" s="2">
        <v>0</v>
      </c>
      <c r="D36" s="4">
        <f t="shared" si="0"/>
        <v>0</v>
      </c>
      <c r="E36" s="5">
        <v>114842.43</v>
      </c>
      <c r="F36" s="3">
        <v>0</v>
      </c>
      <c r="G36" s="4">
        <f t="shared" si="1"/>
        <v>0</v>
      </c>
    </row>
    <row r="37" spans="1:7">
      <c r="A37" s="1" t="s">
        <v>42</v>
      </c>
      <c r="B37" s="2">
        <v>1</v>
      </c>
      <c r="C37" s="2">
        <v>0</v>
      </c>
      <c r="D37" s="4">
        <f t="shared" si="0"/>
        <v>0</v>
      </c>
      <c r="E37" s="5">
        <v>179843.82</v>
      </c>
      <c r="F37" s="3">
        <v>0</v>
      </c>
      <c r="G37" s="4">
        <f t="shared" si="1"/>
        <v>0</v>
      </c>
    </row>
    <row r="38" spans="1:7">
      <c r="A38" s="1" t="s">
        <v>43</v>
      </c>
      <c r="B38" s="2">
        <v>38</v>
      </c>
      <c r="C38" s="2">
        <v>10</v>
      </c>
      <c r="D38" s="4">
        <f t="shared" si="0"/>
        <v>0.26315789473684209</v>
      </c>
      <c r="E38" s="5">
        <v>30592566.73</v>
      </c>
      <c r="F38" s="3">
        <v>12479279.09</v>
      </c>
      <c r="G38" s="4">
        <f t="shared" si="1"/>
        <v>0.40791866861443959</v>
      </c>
    </row>
    <row r="39" spans="1:7">
      <c r="A39" s="1" t="s">
        <v>44</v>
      </c>
      <c r="B39" s="2">
        <v>12</v>
      </c>
      <c r="C39" s="2">
        <v>2</v>
      </c>
      <c r="D39" s="4">
        <f t="shared" si="0"/>
        <v>0.16666666666666666</v>
      </c>
      <c r="E39" s="5">
        <v>3218905.6</v>
      </c>
      <c r="F39" s="3">
        <v>520829.48</v>
      </c>
      <c r="G39" s="4">
        <f t="shared" si="1"/>
        <v>0.16180327872926747</v>
      </c>
    </row>
    <row r="40" spans="1:7">
      <c r="A40" s="1" t="s">
        <v>45</v>
      </c>
      <c r="B40" s="2">
        <v>2</v>
      </c>
      <c r="C40" s="2">
        <v>2</v>
      </c>
      <c r="D40" s="4">
        <f t="shared" si="0"/>
        <v>1</v>
      </c>
      <c r="E40" s="5">
        <v>58882.41</v>
      </c>
      <c r="F40" s="3">
        <v>58882.41</v>
      </c>
      <c r="G40" s="4">
        <f t="shared" si="1"/>
        <v>1</v>
      </c>
    </row>
    <row r="41" spans="1:7">
      <c r="A41" s="1" t="s">
        <v>46</v>
      </c>
      <c r="B41" s="2">
        <v>15</v>
      </c>
      <c r="C41" s="2">
        <v>4</v>
      </c>
      <c r="D41" s="4">
        <f t="shared" si="0"/>
        <v>0.26666666666666666</v>
      </c>
      <c r="E41" s="5">
        <v>7878641.6299999999</v>
      </c>
      <c r="F41" s="3">
        <v>1559171.09</v>
      </c>
      <c r="G41" s="4">
        <f t="shared" si="1"/>
        <v>0.19789846565213046</v>
      </c>
    </row>
    <row r="42" spans="1:7">
      <c r="A42" s="1" t="s">
        <v>47</v>
      </c>
      <c r="B42" s="2">
        <v>4</v>
      </c>
      <c r="C42" s="2">
        <v>0</v>
      </c>
      <c r="D42" s="4">
        <f t="shared" si="0"/>
        <v>0</v>
      </c>
      <c r="E42" s="5">
        <v>1644522.42</v>
      </c>
      <c r="F42" s="3">
        <v>0</v>
      </c>
      <c r="G42" s="4">
        <f t="shared" si="1"/>
        <v>0</v>
      </c>
    </row>
    <row r="43" spans="1:7">
      <c r="A43" s="1" t="s">
        <v>48</v>
      </c>
      <c r="B43" s="2">
        <v>43</v>
      </c>
      <c r="C43" s="2">
        <v>14</v>
      </c>
      <c r="D43" s="4">
        <f t="shared" si="0"/>
        <v>0.32558139534883723</v>
      </c>
      <c r="E43" s="5">
        <v>25353792.350000001</v>
      </c>
      <c r="F43" s="3">
        <v>7389494.0199999996</v>
      </c>
      <c r="G43" s="4">
        <f t="shared" si="1"/>
        <v>0.29145517632986367</v>
      </c>
    </row>
    <row r="44" spans="1:7">
      <c r="A44" s="1" t="s">
        <v>49</v>
      </c>
      <c r="B44" s="2">
        <v>43</v>
      </c>
      <c r="C44" s="2">
        <v>22</v>
      </c>
      <c r="D44" s="4">
        <f t="shared" si="0"/>
        <v>0.51162790697674421</v>
      </c>
      <c r="E44" s="5">
        <v>25043222.48</v>
      </c>
      <c r="F44" s="3">
        <v>11559497.25</v>
      </c>
      <c r="G44" s="4">
        <f t="shared" si="1"/>
        <v>0.46158186148893726</v>
      </c>
    </row>
    <row r="45" spans="1:7">
      <c r="A45" s="1" t="s">
        <v>50</v>
      </c>
      <c r="B45" s="2">
        <v>1</v>
      </c>
      <c r="C45" s="2">
        <v>0</v>
      </c>
      <c r="D45" s="4">
        <f t="shared" si="0"/>
        <v>0</v>
      </c>
      <c r="E45" s="5">
        <v>998687.3</v>
      </c>
      <c r="F45" s="3">
        <v>0</v>
      </c>
      <c r="G45" s="4">
        <f t="shared" si="1"/>
        <v>0</v>
      </c>
    </row>
    <row r="46" spans="1:7">
      <c r="A46" s="1" t="s">
        <v>51</v>
      </c>
      <c r="B46" s="2">
        <v>1</v>
      </c>
      <c r="C46" s="2">
        <v>1</v>
      </c>
      <c r="D46" s="4">
        <f t="shared" si="0"/>
        <v>1</v>
      </c>
      <c r="E46" s="5">
        <v>467177.28</v>
      </c>
      <c r="F46" s="3">
        <v>467177.28</v>
      </c>
      <c r="G46" s="4">
        <f t="shared" si="1"/>
        <v>1</v>
      </c>
    </row>
    <row r="47" spans="1:7">
      <c r="A47" s="1" t="s">
        <v>52</v>
      </c>
      <c r="B47" s="2">
        <v>8</v>
      </c>
      <c r="C47" s="2">
        <v>2</v>
      </c>
      <c r="D47" s="4">
        <f t="shared" si="0"/>
        <v>0.25</v>
      </c>
      <c r="E47" s="5">
        <v>4262303.5599999996</v>
      </c>
      <c r="F47" s="3">
        <v>312096.08</v>
      </c>
      <c r="G47" s="4">
        <f t="shared" si="1"/>
        <v>7.3222396201175322E-2</v>
      </c>
    </row>
    <row r="48" spans="1:7">
      <c r="A48" s="1" t="s">
        <v>53</v>
      </c>
      <c r="B48" s="2">
        <v>1</v>
      </c>
      <c r="C48" s="2">
        <v>0</v>
      </c>
      <c r="D48" s="4">
        <f t="shared" si="0"/>
        <v>0</v>
      </c>
      <c r="E48" s="5">
        <v>197830.93</v>
      </c>
      <c r="F48" s="3">
        <v>0</v>
      </c>
      <c r="G48" s="4">
        <f t="shared" si="1"/>
        <v>0</v>
      </c>
    </row>
    <row r="49" spans="1:7">
      <c r="A49" s="1" t="s">
        <v>54</v>
      </c>
      <c r="B49" s="2">
        <v>7</v>
      </c>
      <c r="C49" s="2">
        <v>2</v>
      </c>
      <c r="D49" s="4">
        <f t="shared" si="0"/>
        <v>0.2857142857142857</v>
      </c>
      <c r="E49" s="5">
        <v>2039186.22</v>
      </c>
      <c r="F49" s="3">
        <v>220079.62</v>
      </c>
      <c r="G49" s="4">
        <f t="shared" si="1"/>
        <v>0.10792521930635643</v>
      </c>
    </row>
    <row r="50" spans="1:7">
      <c r="A50" s="1" t="s">
        <v>55</v>
      </c>
      <c r="B50" s="2">
        <v>1</v>
      </c>
      <c r="C50" s="2">
        <v>0</v>
      </c>
      <c r="D50" s="4">
        <f t="shared" si="0"/>
        <v>0</v>
      </c>
      <c r="E50" s="5">
        <v>42757.98</v>
      </c>
      <c r="F50" s="3">
        <v>0</v>
      </c>
      <c r="G50" s="4">
        <f t="shared" si="1"/>
        <v>0</v>
      </c>
    </row>
    <row r="51" spans="1:7">
      <c r="A51" s="1" t="s">
        <v>56</v>
      </c>
      <c r="B51" s="2">
        <v>17</v>
      </c>
      <c r="C51" s="2">
        <v>6</v>
      </c>
      <c r="D51" s="4">
        <f t="shared" si="0"/>
        <v>0.35294117647058826</v>
      </c>
      <c r="E51" s="5">
        <v>3138354.42</v>
      </c>
      <c r="F51" s="3">
        <v>1525662</v>
      </c>
      <c r="G51" s="4">
        <f t="shared" si="1"/>
        <v>0.48613438631319406</v>
      </c>
    </row>
    <row r="52" spans="1:7">
      <c r="A52" s="1" t="s">
        <v>57</v>
      </c>
      <c r="B52" s="2">
        <v>25</v>
      </c>
      <c r="C52" s="2">
        <v>9</v>
      </c>
      <c r="D52" s="4">
        <f t="shared" si="0"/>
        <v>0.36</v>
      </c>
      <c r="E52" s="5">
        <v>20133476.469999999</v>
      </c>
      <c r="F52" s="3">
        <v>8389717.3800000008</v>
      </c>
      <c r="G52" s="4">
        <f t="shared" si="1"/>
        <v>0.41670485435047183</v>
      </c>
    </row>
    <row r="53" spans="1:7">
      <c r="A53" s="1" t="s">
        <v>58</v>
      </c>
      <c r="B53" s="2">
        <v>2</v>
      </c>
      <c r="C53" s="2">
        <v>0</v>
      </c>
      <c r="D53" s="4">
        <f t="shared" si="0"/>
        <v>0</v>
      </c>
      <c r="E53" s="5">
        <v>593795.67000000004</v>
      </c>
      <c r="F53" s="3">
        <v>0</v>
      </c>
      <c r="G53" s="4">
        <f t="shared" si="1"/>
        <v>0</v>
      </c>
    </row>
    <row r="54" spans="1:7">
      <c r="A54" s="1" t="s">
        <v>59</v>
      </c>
      <c r="B54" s="2">
        <v>90</v>
      </c>
      <c r="C54" s="2">
        <v>38</v>
      </c>
      <c r="D54" s="4">
        <f t="shared" si="0"/>
        <v>0.42222222222222222</v>
      </c>
      <c r="E54" s="5">
        <v>53149055.759999998</v>
      </c>
      <c r="F54" s="3">
        <v>24393541.41</v>
      </c>
      <c r="G54" s="4">
        <f t="shared" si="1"/>
        <v>0.45896471839784952</v>
      </c>
    </row>
    <row r="55" spans="1:7">
      <c r="A55" s="1" t="s">
        <v>60</v>
      </c>
      <c r="B55" s="2">
        <v>2</v>
      </c>
      <c r="C55" s="2">
        <v>0</v>
      </c>
      <c r="D55" s="4">
        <f t="shared" si="0"/>
        <v>0</v>
      </c>
      <c r="E55" s="5">
        <v>433668.24</v>
      </c>
      <c r="F55" s="3">
        <v>0</v>
      </c>
      <c r="G55" s="4">
        <f t="shared" si="1"/>
        <v>0</v>
      </c>
    </row>
    <row r="56" spans="1:7">
      <c r="A56" s="1" t="s">
        <v>61</v>
      </c>
      <c r="B56" s="2">
        <v>120</v>
      </c>
      <c r="C56" s="2">
        <v>52</v>
      </c>
      <c r="D56" s="4">
        <f t="shared" si="0"/>
        <v>0.43333333333333335</v>
      </c>
      <c r="E56" s="5">
        <v>115102620.98</v>
      </c>
      <c r="F56" s="3">
        <v>31876020.489999998</v>
      </c>
      <c r="G56" s="4">
        <f t="shared" si="1"/>
        <v>0.27693566157402022</v>
      </c>
    </row>
    <row r="57" spans="1:7">
      <c r="A57" s="1" t="s">
        <v>62</v>
      </c>
      <c r="B57" s="2">
        <v>16</v>
      </c>
      <c r="C57" s="2">
        <v>5</v>
      </c>
      <c r="D57" s="4">
        <f t="shared" si="0"/>
        <v>0.3125</v>
      </c>
      <c r="E57" s="5">
        <v>12746100.83</v>
      </c>
      <c r="F57" s="3">
        <v>734766.89</v>
      </c>
      <c r="G57" s="4">
        <f t="shared" si="1"/>
        <v>5.7646404951591776E-2</v>
      </c>
    </row>
    <row r="58" spans="1:7">
      <c r="A58" s="1" t="s">
        <v>63</v>
      </c>
      <c r="B58" s="2">
        <v>1</v>
      </c>
      <c r="C58" s="2">
        <v>0</v>
      </c>
      <c r="D58" s="4">
        <f t="shared" si="0"/>
        <v>0</v>
      </c>
      <c r="E58" s="5">
        <v>202953.66</v>
      </c>
      <c r="F58" s="3">
        <v>0</v>
      </c>
      <c r="G58" s="4">
        <f t="shared" si="1"/>
        <v>0</v>
      </c>
    </row>
    <row r="59" spans="1:7">
      <c r="A59" s="1" t="s">
        <v>64</v>
      </c>
      <c r="B59" s="2">
        <v>53</v>
      </c>
      <c r="C59" s="2">
        <v>20</v>
      </c>
      <c r="D59" s="4">
        <f t="shared" si="0"/>
        <v>0.37735849056603776</v>
      </c>
      <c r="E59" s="5">
        <v>39846890.289999999</v>
      </c>
      <c r="F59" s="3">
        <v>12077194.35</v>
      </c>
      <c r="G59" s="4">
        <f t="shared" si="1"/>
        <v>0.30309000933583269</v>
      </c>
    </row>
    <row r="60" spans="1:7">
      <c r="A60" s="1" t="s">
        <v>65</v>
      </c>
      <c r="B60" s="2">
        <v>4</v>
      </c>
      <c r="C60" s="2">
        <v>0</v>
      </c>
      <c r="D60" s="4">
        <f t="shared" si="0"/>
        <v>0</v>
      </c>
      <c r="E60" s="5">
        <v>438648.28</v>
      </c>
      <c r="F60" s="3">
        <v>0</v>
      </c>
      <c r="G60" s="4">
        <f t="shared" si="1"/>
        <v>0</v>
      </c>
    </row>
    <row r="61" spans="1:7">
      <c r="A61" s="1" t="s">
        <v>66</v>
      </c>
      <c r="B61" s="2">
        <v>61</v>
      </c>
      <c r="C61" s="2">
        <v>25</v>
      </c>
      <c r="D61" s="4">
        <f t="shared" si="0"/>
        <v>0.4098360655737705</v>
      </c>
      <c r="E61" s="5">
        <v>77169893.540000007</v>
      </c>
      <c r="F61" s="3">
        <v>48564769.240000002</v>
      </c>
      <c r="G61" s="4">
        <f t="shared" si="1"/>
        <v>0.62932274507839103</v>
      </c>
    </row>
    <row r="62" spans="1:7">
      <c r="A62" s="1" t="s">
        <v>67</v>
      </c>
      <c r="B62" s="2">
        <v>1</v>
      </c>
      <c r="C62" s="2">
        <v>0</v>
      </c>
      <c r="D62" s="4">
        <f t="shared" si="0"/>
        <v>0</v>
      </c>
      <c r="E62" s="5">
        <v>878353.6</v>
      </c>
      <c r="F62" s="3">
        <v>0</v>
      </c>
      <c r="G62" s="4">
        <f t="shared" si="1"/>
        <v>0</v>
      </c>
    </row>
    <row r="63" spans="1:7">
      <c r="A63" s="1" t="s">
        <v>68</v>
      </c>
      <c r="B63" s="2">
        <v>4</v>
      </c>
      <c r="C63" s="2">
        <v>1</v>
      </c>
      <c r="D63" s="4">
        <f t="shared" si="0"/>
        <v>0.25</v>
      </c>
      <c r="E63" s="5">
        <v>768482.58</v>
      </c>
      <c r="F63" s="3">
        <v>84439.58</v>
      </c>
      <c r="G63" s="4">
        <f t="shared" si="1"/>
        <v>0.10987832671496602</v>
      </c>
    </row>
    <row r="64" spans="1:7">
      <c r="A64" s="1" t="s">
        <v>69</v>
      </c>
      <c r="B64" s="2">
        <v>9</v>
      </c>
      <c r="C64" s="2">
        <v>4</v>
      </c>
      <c r="D64" s="4">
        <f t="shared" si="0"/>
        <v>0.44444444444444442</v>
      </c>
      <c r="E64" s="5">
        <v>5964897.4500000002</v>
      </c>
      <c r="F64" s="3">
        <v>3564958.91</v>
      </c>
      <c r="G64" s="4">
        <f t="shared" si="1"/>
        <v>0.59765636205531081</v>
      </c>
    </row>
    <row r="65" spans="1:7">
      <c r="A65" s="1" t="s">
        <v>70</v>
      </c>
      <c r="B65" s="2">
        <v>66</v>
      </c>
      <c r="C65" s="2">
        <v>37</v>
      </c>
      <c r="D65" s="4">
        <f t="shared" si="0"/>
        <v>0.56060606060606055</v>
      </c>
      <c r="E65" s="5">
        <v>94107931.969999999</v>
      </c>
      <c r="F65" s="3">
        <v>35856741.82</v>
      </c>
      <c r="G65" s="4">
        <f t="shared" si="1"/>
        <v>0.38101721150806411</v>
      </c>
    </row>
    <row r="66" spans="1:7">
      <c r="A66" s="1" t="s">
        <v>71</v>
      </c>
      <c r="B66" s="2">
        <v>98</v>
      </c>
      <c r="C66" s="2">
        <v>47</v>
      </c>
      <c r="D66" s="4">
        <f t="shared" si="0"/>
        <v>0.47959183673469385</v>
      </c>
      <c r="E66" s="5">
        <v>85869282.260000005</v>
      </c>
      <c r="F66" s="3">
        <v>42039548.210000001</v>
      </c>
      <c r="G66" s="4">
        <f t="shared" si="1"/>
        <v>0.48957609873470481</v>
      </c>
    </row>
    <row r="67" spans="1:7">
      <c r="A67" s="1" t="s">
        <v>72</v>
      </c>
      <c r="B67" s="2">
        <v>6</v>
      </c>
      <c r="C67" s="2">
        <v>2</v>
      </c>
      <c r="D67" s="4">
        <f t="shared" ref="D67:D106" si="2">C67/B67</f>
        <v>0.33333333333333331</v>
      </c>
      <c r="E67" s="5">
        <v>947003.86</v>
      </c>
      <c r="F67" s="3">
        <v>274395.36</v>
      </c>
      <c r="G67" s="4">
        <f t="shared" ref="G67:G106" si="3">F67/E67</f>
        <v>0.28975104705486626</v>
      </c>
    </row>
    <row r="68" spans="1:7">
      <c r="A68" s="1" t="s">
        <v>73</v>
      </c>
      <c r="B68" s="2">
        <v>13</v>
      </c>
      <c r="C68" s="2">
        <v>5</v>
      </c>
      <c r="D68" s="4">
        <f t="shared" si="2"/>
        <v>0.38461538461538464</v>
      </c>
      <c r="E68" s="5">
        <v>6256696.1600000001</v>
      </c>
      <c r="F68" s="3">
        <v>1932841.37</v>
      </c>
      <c r="G68" s="4">
        <f t="shared" si="3"/>
        <v>0.30892364285754292</v>
      </c>
    </row>
    <row r="69" spans="1:7">
      <c r="A69" s="1" t="s">
        <v>74</v>
      </c>
      <c r="B69" s="2">
        <v>15</v>
      </c>
      <c r="C69" s="2">
        <v>9</v>
      </c>
      <c r="D69" s="4">
        <f t="shared" si="2"/>
        <v>0.6</v>
      </c>
      <c r="E69" s="5">
        <v>3718586.24</v>
      </c>
      <c r="F69" s="3">
        <v>2013702.95</v>
      </c>
      <c r="G69" s="4">
        <f t="shared" si="3"/>
        <v>0.54152379964704001</v>
      </c>
    </row>
    <row r="70" spans="1:7">
      <c r="A70" s="1" t="s">
        <v>75</v>
      </c>
      <c r="B70" s="2">
        <v>56</v>
      </c>
      <c r="C70" s="2">
        <v>26</v>
      </c>
      <c r="D70" s="4">
        <f t="shared" si="2"/>
        <v>0.4642857142857143</v>
      </c>
      <c r="E70" s="5">
        <v>36816958.460000001</v>
      </c>
      <c r="F70" s="3">
        <v>9277343.2899999991</v>
      </c>
      <c r="G70" s="4">
        <f t="shared" si="3"/>
        <v>0.25198559788906577</v>
      </c>
    </row>
    <row r="71" spans="1:7">
      <c r="A71" s="1" t="s">
        <v>76</v>
      </c>
      <c r="B71" s="2">
        <v>15</v>
      </c>
      <c r="C71" s="2">
        <v>4</v>
      </c>
      <c r="D71" s="4">
        <f t="shared" si="2"/>
        <v>0.26666666666666666</v>
      </c>
      <c r="E71" s="5">
        <v>4500333.9800000004</v>
      </c>
      <c r="F71" s="3">
        <v>896128.5</v>
      </c>
      <c r="G71" s="4">
        <f t="shared" si="3"/>
        <v>0.19912488805997458</v>
      </c>
    </row>
    <row r="72" spans="1:7">
      <c r="A72" s="1" t="s">
        <v>77</v>
      </c>
      <c r="B72" s="2">
        <v>32</v>
      </c>
      <c r="C72" s="2">
        <v>12</v>
      </c>
      <c r="D72" s="4">
        <f t="shared" si="2"/>
        <v>0.375</v>
      </c>
      <c r="E72" s="5">
        <v>27094354.879999999</v>
      </c>
      <c r="F72" s="3">
        <v>2933412.44</v>
      </c>
      <c r="G72" s="4">
        <f t="shared" si="3"/>
        <v>0.10826655415831034</v>
      </c>
    </row>
    <row r="73" spans="1:7">
      <c r="A73" s="1" t="s">
        <v>78</v>
      </c>
      <c r="B73" s="2">
        <v>3</v>
      </c>
      <c r="C73" s="2">
        <v>0</v>
      </c>
      <c r="D73" s="4">
        <f t="shared" si="2"/>
        <v>0</v>
      </c>
      <c r="E73" s="5">
        <v>2224284.23</v>
      </c>
      <c r="F73" s="3">
        <v>0</v>
      </c>
      <c r="G73" s="4">
        <f t="shared" si="3"/>
        <v>0</v>
      </c>
    </row>
    <row r="74" spans="1:7">
      <c r="A74" s="1" t="s">
        <v>79</v>
      </c>
      <c r="B74" s="2">
        <v>47</v>
      </c>
      <c r="C74" s="2">
        <v>19</v>
      </c>
      <c r="D74" s="4">
        <f t="shared" si="2"/>
        <v>0.40425531914893614</v>
      </c>
      <c r="E74" s="5">
        <v>52053420.460000001</v>
      </c>
      <c r="F74" s="3">
        <v>37037445.409999996</v>
      </c>
      <c r="G74" s="4">
        <f t="shared" si="3"/>
        <v>0.7115276015043257</v>
      </c>
    </row>
    <row r="75" spans="1:7">
      <c r="A75" s="1" t="s">
        <v>80</v>
      </c>
      <c r="B75" s="2">
        <v>5</v>
      </c>
      <c r="C75" s="2">
        <v>1</v>
      </c>
      <c r="D75" s="4">
        <f t="shared" si="2"/>
        <v>0.2</v>
      </c>
      <c r="E75" s="5">
        <v>4534391.57</v>
      </c>
      <c r="F75" s="3">
        <v>98559.55</v>
      </c>
      <c r="G75" s="4">
        <f t="shared" si="3"/>
        <v>2.1736003271548072E-2</v>
      </c>
    </row>
    <row r="76" spans="1:7">
      <c r="A76" s="1" t="s">
        <v>81</v>
      </c>
      <c r="B76" s="2">
        <v>1</v>
      </c>
      <c r="C76" s="2">
        <v>0</v>
      </c>
      <c r="D76" s="4">
        <f t="shared" si="2"/>
        <v>0</v>
      </c>
      <c r="E76" s="5">
        <v>405867.2</v>
      </c>
      <c r="F76" s="3">
        <v>0</v>
      </c>
      <c r="G76" s="4">
        <f t="shared" si="3"/>
        <v>0</v>
      </c>
    </row>
    <row r="77" spans="1:7">
      <c r="A77" s="1" t="s">
        <v>82</v>
      </c>
      <c r="B77" s="2">
        <v>11</v>
      </c>
      <c r="C77" s="2">
        <v>4</v>
      </c>
      <c r="D77" s="4">
        <f t="shared" si="2"/>
        <v>0.36363636363636365</v>
      </c>
      <c r="E77" s="5">
        <v>6314063.8600000003</v>
      </c>
      <c r="F77" s="3">
        <v>5028622.97</v>
      </c>
      <c r="G77" s="4">
        <f t="shared" si="3"/>
        <v>0.79641623548609464</v>
      </c>
    </row>
    <row r="78" spans="1:7">
      <c r="A78" s="1" t="s">
        <v>83</v>
      </c>
      <c r="B78" s="2">
        <v>12</v>
      </c>
      <c r="C78" s="2">
        <v>5</v>
      </c>
      <c r="D78" s="4">
        <f t="shared" si="2"/>
        <v>0.41666666666666669</v>
      </c>
      <c r="E78" s="5">
        <v>9663437.3399999999</v>
      </c>
      <c r="F78" s="3">
        <v>2712803.78</v>
      </c>
      <c r="G78" s="4">
        <f t="shared" si="3"/>
        <v>0.28072865633130911</v>
      </c>
    </row>
    <row r="79" spans="1:7">
      <c r="A79" s="1" t="s">
        <v>84</v>
      </c>
      <c r="B79" s="2">
        <v>14</v>
      </c>
      <c r="C79" s="2">
        <v>3</v>
      </c>
      <c r="D79" s="4">
        <f t="shared" si="2"/>
        <v>0.21428571428571427</v>
      </c>
      <c r="E79" s="5">
        <v>4976952.78</v>
      </c>
      <c r="F79" s="3">
        <v>1367492.07</v>
      </c>
      <c r="G79" s="4">
        <f t="shared" si="3"/>
        <v>0.27476492754669052</v>
      </c>
    </row>
    <row r="80" spans="1:7">
      <c r="A80" s="1" t="s">
        <v>85</v>
      </c>
      <c r="B80" s="2">
        <v>73</v>
      </c>
      <c r="C80" s="2">
        <v>23</v>
      </c>
      <c r="D80" s="4">
        <f t="shared" si="2"/>
        <v>0.31506849315068491</v>
      </c>
      <c r="E80" s="5">
        <v>53920593.039999999</v>
      </c>
      <c r="F80" s="3">
        <v>18455967.57</v>
      </c>
      <c r="G80" s="4">
        <f t="shared" si="3"/>
        <v>0.34228050044458486</v>
      </c>
    </row>
    <row r="81" spans="1:7">
      <c r="A81" s="1" t="s">
        <v>86</v>
      </c>
      <c r="B81" s="2">
        <v>9</v>
      </c>
      <c r="C81" s="2">
        <v>1</v>
      </c>
      <c r="D81" s="4">
        <f t="shared" si="2"/>
        <v>0.1111111111111111</v>
      </c>
      <c r="E81" s="5">
        <v>5943170.0499999998</v>
      </c>
      <c r="F81" s="3">
        <v>98634.17</v>
      </c>
      <c r="G81" s="4">
        <f t="shared" si="3"/>
        <v>1.6596222078484865E-2</v>
      </c>
    </row>
    <row r="82" spans="1:7">
      <c r="A82" s="1" t="s">
        <v>87</v>
      </c>
      <c r="B82" s="2">
        <v>1</v>
      </c>
      <c r="C82" s="2">
        <v>0</v>
      </c>
      <c r="D82" s="4">
        <f t="shared" si="2"/>
        <v>0</v>
      </c>
      <c r="E82" s="5">
        <v>279684.18</v>
      </c>
      <c r="F82" s="3">
        <v>0</v>
      </c>
      <c r="G82" s="4">
        <f t="shared" si="3"/>
        <v>0</v>
      </c>
    </row>
    <row r="83" spans="1:7">
      <c r="A83" s="1" t="s">
        <v>88</v>
      </c>
      <c r="B83" s="2">
        <v>42</v>
      </c>
      <c r="C83" s="2">
        <v>17</v>
      </c>
      <c r="D83" s="4">
        <f t="shared" si="2"/>
        <v>0.40476190476190477</v>
      </c>
      <c r="E83" s="5">
        <v>28590638.609999999</v>
      </c>
      <c r="F83" s="3">
        <v>5844552.6900000004</v>
      </c>
      <c r="G83" s="4">
        <f t="shared" si="3"/>
        <v>0.20442190080902151</v>
      </c>
    </row>
    <row r="84" spans="1:7">
      <c r="A84" s="1" t="s">
        <v>89</v>
      </c>
      <c r="B84" s="2">
        <v>68</v>
      </c>
      <c r="C84" s="2">
        <v>26</v>
      </c>
      <c r="D84" s="4">
        <f t="shared" si="2"/>
        <v>0.38235294117647056</v>
      </c>
      <c r="E84" s="5">
        <v>45669718.649999999</v>
      </c>
      <c r="F84" s="3">
        <v>18457133.73</v>
      </c>
      <c r="G84" s="4">
        <f t="shared" si="3"/>
        <v>0.40414380196756483</v>
      </c>
    </row>
    <row r="85" spans="1:7">
      <c r="A85" s="1" t="s">
        <v>90</v>
      </c>
      <c r="B85" s="2">
        <v>86</v>
      </c>
      <c r="C85" s="2">
        <v>48</v>
      </c>
      <c r="D85" s="4">
        <f t="shared" si="2"/>
        <v>0.55813953488372092</v>
      </c>
      <c r="E85" s="5">
        <v>121389987.79000001</v>
      </c>
      <c r="F85" s="3">
        <v>91280349.209999993</v>
      </c>
      <c r="G85" s="4">
        <f t="shared" si="3"/>
        <v>0.75195945622724236</v>
      </c>
    </row>
    <row r="86" spans="1:7">
      <c r="A86" s="1" t="s">
        <v>91</v>
      </c>
      <c r="B86" s="2">
        <v>8</v>
      </c>
      <c r="C86" s="2">
        <v>5</v>
      </c>
      <c r="D86" s="4">
        <f t="shared" si="2"/>
        <v>0.625</v>
      </c>
      <c r="E86" s="5">
        <v>4801118.01</v>
      </c>
      <c r="F86" s="3">
        <v>1952734.53</v>
      </c>
      <c r="G86" s="4">
        <f t="shared" si="3"/>
        <v>0.4067249598807508</v>
      </c>
    </row>
    <row r="87" spans="1:7">
      <c r="A87" s="1" t="s">
        <v>92</v>
      </c>
      <c r="B87" s="2">
        <v>7</v>
      </c>
      <c r="C87" s="2">
        <v>1</v>
      </c>
      <c r="D87" s="4">
        <f t="shared" si="2"/>
        <v>0.14285714285714285</v>
      </c>
      <c r="E87" s="5">
        <v>1091706.3400000001</v>
      </c>
      <c r="F87" s="3">
        <v>100416.35</v>
      </c>
      <c r="G87" s="4">
        <f t="shared" si="3"/>
        <v>9.1981099972360703E-2</v>
      </c>
    </row>
    <row r="88" spans="1:7">
      <c r="A88" s="1" t="s">
        <v>93</v>
      </c>
      <c r="B88" s="2">
        <v>16</v>
      </c>
      <c r="C88" s="2">
        <v>4</v>
      </c>
      <c r="D88" s="4">
        <f t="shared" si="2"/>
        <v>0.25</v>
      </c>
      <c r="E88" s="5">
        <v>8903124.6799999997</v>
      </c>
      <c r="F88" s="3">
        <v>519326.69</v>
      </c>
      <c r="G88" s="4">
        <f t="shared" si="3"/>
        <v>5.8330834248184429E-2</v>
      </c>
    </row>
    <row r="89" spans="1:7">
      <c r="A89" s="1" t="s">
        <v>94</v>
      </c>
      <c r="B89" s="2">
        <v>6</v>
      </c>
      <c r="C89" s="2">
        <v>0</v>
      </c>
      <c r="D89" s="4">
        <f t="shared" si="2"/>
        <v>0</v>
      </c>
      <c r="E89" s="5">
        <v>5294167.8499999996</v>
      </c>
      <c r="F89" s="3">
        <v>0</v>
      </c>
      <c r="G89" s="4">
        <f t="shared" si="3"/>
        <v>0</v>
      </c>
    </row>
    <row r="90" spans="1:7">
      <c r="A90" s="1" t="s">
        <v>95</v>
      </c>
      <c r="B90" s="2">
        <v>88</v>
      </c>
      <c r="C90" s="2">
        <v>32</v>
      </c>
      <c r="D90" s="4">
        <f t="shared" si="2"/>
        <v>0.36363636363636365</v>
      </c>
      <c r="E90" s="5">
        <v>57992442.990000002</v>
      </c>
      <c r="F90" s="3">
        <v>26036572.300000001</v>
      </c>
      <c r="G90" s="4">
        <f t="shared" si="3"/>
        <v>0.4489649160751798</v>
      </c>
    </row>
    <row r="91" spans="1:7">
      <c r="A91" s="1" t="s">
        <v>96</v>
      </c>
      <c r="B91" s="2">
        <v>98</v>
      </c>
      <c r="C91" s="2">
        <v>43</v>
      </c>
      <c r="D91" s="4">
        <f t="shared" si="2"/>
        <v>0.43877551020408162</v>
      </c>
      <c r="E91" s="5">
        <v>76546475.900000006</v>
      </c>
      <c r="F91" s="3">
        <v>39802852.219999999</v>
      </c>
      <c r="G91" s="4">
        <f t="shared" si="3"/>
        <v>0.5199828176544441</v>
      </c>
    </row>
    <row r="92" spans="1:7">
      <c r="A92" s="1" t="s">
        <v>97</v>
      </c>
      <c r="B92" s="2">
        <v>34</v>
      </c>
      <c r="C92" s="2">
        <v>12</v>
      </c>
      <c r="D92" s="4">
        <f t="shared" si="2"/>
        <v>0.35294117647058826</v>
      </c>
      <c r="E92" s="5">
        <v>25281334.940000001</v>
      </c>
      <c r="F92" s="3">
        <v>8924349.8699999992</v>
      </c>
      <c r="G92" s="4">
        <f t="shared" si="3"/>
        <v>0.353001528249204</v>
      </c>
    </row>
    <row r="93" spans="1:7">
      <c r="A93" s="1" t="s">
        <v>98</v>
      </c>
      <c r="B93" s="2">
        <v>3</v>
      </c>
      <c r="C93" s="2">
        <v>1</v>
      </c>
      <c r="D93" s="4">
        <f t="shared" si="2"/>
        <v>0.33333333333333331</v>
      </c>
      <c r="E93" s="5">
        <v>1063860.5900000001</v>
      </c>
      <c r="F93" s="3">
        <v>418261.72</v>
      </c>
      <c r="G93" s="4">
        <f t="shared" si="3"/>
        <v>0.39315463316485849</v>
      </c>
    </row>
    <row r="94" spans="1:7">
      <c r="A94" s="1" t="s">
        <v>99</v>
      </c>
      <c r="B94" s="2">
        <v>64</v>
      </c>
      <c r="C94" s="2">
        <v>21</v>
      </c>
      <c r="D94" s="4">
        <f t="shared" si="2"/>
        <v>0.328125</v>
      </c>
      <c r="E94" s="5">
        <v>37238317.479999997</v>
      </c>
      <c r="F94" s="3">
        <v>6152978.9299999997</v>
      </c>
      <c r="G94" s="4">
        <f t="shared" si="3"/>
        <v>0.16523246339753803</v>
      </c>
    </row>
    <row r="95" spans="1:7">
      <c r="A95" s="1" t="s">
        <v>100</v>
      </c>
      <c r="B95" s="2">
        <v>1</v>
      </c>
      <c r="C95" s="2">
        <v>0</v>
      </c>
      <c r="D95" s="4">
        <f t="shared" si="2"/>
        <v>0</v>
      </c>
      <c r="E95" s="5">
        <v>295819.09999999998</v>
      </c>
      <c r="F95" s="3">
        <v>0</v>
      </c>
      <c r="G95" s="4">
        <f t="shared" si="3"/>
        <v>0</v>
      </c>
    </row>
    <row r="96" spans="1:7">
      <c r="A96" s="1" t="s">
        <v>101</v>
      </c>
      <c r="B96" s="2">
        <v>52</v>
      </c>
      <c r="C96" s="2">
        <v>13</v>
      </c>
      <c r="D96" s="4">
        <f t="shared" si="2"/>
        <v>0.25</v>
      </c>
      <c r="E96" s="5">
        <v>36363042.43</v>
      </c>
      <c r="F96" s="3">
        <v>10097347.630000001</v>
      </c>
      <c r="G96" s="4">
        <f t="shared" si="3"/>
        <v>0.27768159524708946</v>
      </c>
    </row>
    <row r="97" spans="1:7">
      <c r="A97" s="1" t="s">
        <v>102</v>
      </c>
      <c r="B97" s="2">
        <v>18</v>
      </c>
      <c r="C97" s="2">
        <v>5</v>
      </c>
      <c r="D97" s="4">
        <f t="shared" si="2"/>
        <v>0.27777777777777779</v>
      </c>
      <c r="E97" s="5">
        <v>7059593.4400000004</v>
      </c>
      <c r="F97" s="3">
        <v>1226341.06</v>
      </c>
      <c r="G97" s="4">
        <f t="shared" si="3"/>
        <v>0.17371270320631949</v>
      </c>
    </row>
    <row r="98" spans="1:7">
      <c r="A98" s="1" t="s">
        <v>103</v>
      </c>
      <c r="B98" s="2">
        <v>1</v>
      </c>
      <c r="C98" s="2">
        <v>1</v>
      </c>
      <c r="D98" s="4">
        <f t="shared" si="2"/>
        <v>1</v>
      </c>
      <c r="E98" s="5">
        <v>99274.559999999998</v>
      </c>
      <c r="F98" s="3">
        <v>99274.559999999998</v>
      </c>
      <c r="G98" s="4">
        <f t="shared" si="3"/>
        <v>1</v>
      </c>
    </row>
    <row r="99" spans="1:7">
      <c r="A99" s="1" t="s">
        <v>104</v>
      </c>
      <c r="B99" s="2">
        <v>9</v>
      </c>
      <c r="C99" s="2">
        <v>2</v>
      </c>
      <c r="D99" s="4">
        <f t="shared" si="2"/>
        <v>0.22222222222222221</v>
      </c>
      <c r="E99" s="5">
        <v>5642929.3200000003</v>
      </c>
      <c r="F99" s="3">
        <v>807754.49</v>
      </c>
      <c r="G99" s="4">
        <f t="shared" si="3"/>
        <v>0.14314453437102415</v>
      </c>
    </row>
    <row r="100" spans="1:7">
      <c r="A100" s="1" t="s">
        <v>105</v>
      </c>
      <c r="B100" s="2">
        <v>5</v>
      </c>
      <c r="C100" s="2">
        <v>0</v>
      </c>
      <c r="D100" s="4">
        <f t="shared" si="2"/>
        <v>0</v>
      </c>
      <c r="E100" s="5">
        <v>1442691.82</v>
      </c>
      <c r="F100" s="3">
        <v>0</v>
      </c>
      <c r="G100" s="4">
        <f t="shared" si="3"/>
        <v>0</v>
      </c>
    </row>
    <row r="101" spans="1:7">
      <c r="A101" s="1" t="s">
        <v>106</v>
      </c>
      <c r="B101" s="2">
        <v>12</v>
      </c>
      <c r="C101" s="2">
        <v>3</v>
      </c>
      <c r="D101" s="4">
        <f t="shared" si="2"/>
        <v>0.25</v>
      </c>
      <c r="E101" s="5">
        <v>7239133.3899999997</v>
      </c>
      <c r="F101" s="3">
        <v>649771.75</v>
      </c>
      <c r="G101" s="4">
        <f t="shared" si="3"/>
        <v>8.9758223117919367E-2</v>
      </c>
    </row>
    <row r="102" spans="1:7">
      <c r="A102" s="1" t="s">
        <v>107</v>
      </c>
      <c r="B102" s="2">
        <v>69</v>
      </c>
      <c r="C102" s="2">
        <v>30</v>
      </c>
      <c r="D102" s="4">
        <f t="shared" si="2"/>
        <v>0.43478260869565216</v>
      </c>
      <c r="E102" s="5">
        <v>46385868.399999999</v>
      </c>
      <c r="F102" s="3">
        <v>14311842.67</v>
      </c>
      <c r="G102" s="4">
        <f t="shared" si="3"/>
        <v>0.30853885382902524</v>
      </c>
    </row>
    <row r="103" spans="1:7">
      <c r="A103" s="1" t="s">
        <v>108</v>
      </c>
      <c r="B103" s="2">
        <v>2</v>
      </c>
      <c r="C103" s="2">
        <v>0</v>
      </c>
      <c r="D103" s="4">
        <f t="shared" si="2"/>
        <v>0</v>
      </c>
      <c r="E103" s="5">
        <v>1153240.3400000001</v>
      </c>
      <c r="F103" s="3">
        <v>0</v>
      </c>
      <c r="G103" s="4">
        <f t="shared" si="3"/>
        <v>0</v>
      </c>
    </row>
    <row r="104" spans="1:7">
      <c r="A104" s="1" t="s">
        <v>109</v>
      </c>
      <c r="B104" s="2">
        <v>1</v>
      </c>
      <c r="C104" s="2">
        <v>0</v>
      </c>
      <c r="D104" s="4">
        <f t="shared" si="2"/>
        <v>0</v>
      </c>
      <c r="E104" s="5">
        <v>99256.14</v>
      </c>
      <c r="F104" s="3">
        <v>0</v>
      </c>
      <c r="G104" s="4">
        <f t="shared" si="3"/>
        <v>0</v>
      </c>
    </row>
    <row r="105" spans="1:7">
      <c r="A105" s="1" t="s">
        <v>110</v>
      </c>
      <c r="B105" s="2">
        <v>40</v>
      </c>
      <c r="C105" s="2">
        <v>15</v>
      </c>
      <c r="D105" s="4">
        <f t="shared" si="2"/>
        <v>0.375</v>
      </c>
      <c r="E105" s="5">
        <v>52681329.729999997</v>
      </c>
      <c r="F105" s="3">
        <v>30620659.960000001</v>
      </c>
      <c r="G105" s="4">
        <f t="shared" si="3"/>
        <v>0.58124311054667077</v>
      </c>
    </row>
    <row r="106" spans="1:7">
      <c r="A106" s="11" t="s">
        <v>111</v>
      </c>
      <c r="B106" s="11">
        <f>SUM(B2:B105)</f>
        <v>2386</v>
      </c>
      <c r="C106" s="11">
        <f>SUM(C2:C105)</f>
        <v>914</v>
      </c>
      <c r="D106" s="6">
        <f t="shared" si="2"/>
        <v>0.38306789606035208</v>
      </c>
      <c r="E106" s="7">
        <f>SUM(E2:E105)</f>
        <v>1823179593.1700001</v>
      </c>
      <c r="F106" s="8">
        <f>SUM(F2:F105)</f>
        <v>712951023.27999985</v>
      </c>
      <c r="G106" s="6">
        <f t="shared" si="3"/>
        <v>0.39104815891471073</v>
      </c>
    </row>
  </sheetData>
  <pageMargins left="0.7" right="0.7" top="0.75" bottom="0.75" header="0.3" footer="0.3"/>
  <pageSetup paperSize="0" orientation="portrait" horizontalDpi="0" verticalDpi="0" copies="0"/>
  <ignoredErrors>
    <ignoredError sqref="D10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 Data by University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2016-06-04T11:44:00Z</dcterms:created>
  <dcterms:modified xsi:type="dcterms:W3CDTF">2016-06-04T12:31:17Z</dcterms:modified>
</cp:coreProperties>
</file>