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8960" windowHeight="8010" activeTab="3"/>
  </bookViews>
  <sheets>
    <sheet name="2011-2012" sheetId="1" r:id="rId1"/>
    <sheet name="2012-2013" sheetId="2" r:id="rId2"/>
    <sheet name="2013-2014" sheetId="3" r:id="rId3"/>
    <sheet name="2014-2015" sheetId="4" r:id="rId4"/>
  </sheets>
  <calcPr calcId="124519"/>
</workbook>
</file>

<file path=xl/calcChain.xml><?xml version="1.0" encoding="utf-8"?>
<calcChain xmlns="http://schemas.openxmlformats.org/spreadsheetml/2006/main">
  <c r="H106" i="4"/>
  <c r="G106"/>
  <c r="I106" s="1"/>
  <c r="K106" s="1"/>
  <c r="C106"/>
  <c r="E106" s="1"/>
  <c r="B106"/>
  <c r="D106" s="1"/>
  <c r="F106" s="1"/>
  <c r="J105"/>
  <c r="I105"/>
  <c r="K105" s="1"/>
  <c r="F105"/>
  <c r="E105"/>
  <c r="D105"/>
  <c r="K104"/>
  <c r="J104"/>
  <c r="I104"/>
  <c r="E104"/>
  <c r="D104"/>
  <c r="F104" s="1"/>
  <c r="J103"/>
  <c r="I103"/>
  <c r="K103" s="1"/>
  <c r="F103"/>
  <c r="E103"/>
  <c r="D103"/>
  <c r="K102"/>
  <c r="J102"/>
  <c r="I102"/>
  <c r="E102"/>
  <c r="D102"/>
  <c r="F102" s="1"/>
  <c r="J101"/>
  <c r="I101"/>
  <c r="K101" s="1"/>
  <c r="F101"/>
  <c r="E101"/>
  <c r="D101"/>
  <c r="K100"/>
  <c r="J100"/>
  <c r="I100"/>
  <c r="E100"/>
  <c r="D100"/>
  <c r="F100" s="1"/>
  <c r="J99"/>
  <c r="I99"/>
  <c r="K99" s="1"/>
  <c r="F99"/>
  <c r="E99"/>
  <c r="D99"/>
  <c r="K98"/>
  <c r="J98"/>
  <c r="I98"/>
  <c r="E98"/>
  <c r="D98"/>
  <c r="F98" s="1"/>
  <c r="J97"/>
  <c r="I97"/>
  <c r="K97" s="1"/>
  <c r="F97"/>
  <c r="E97"/>
  <c r="D97"/>
  <c r="K96"/>
  <c r="J96"/>
  <c r="I96"/>
  <c r="E96"/>
  <c r="D96"/>
  <c r="F96" s="1"/>
  <c r="J95"/>
  <c r="I95"/>
  <c r="K95" s="1"/>
  <c r="F95"/>
  <c r="E95"/>
  <c r="D95"/>
  <c r="K94"/>
  <c r="J94"/>
  <c r="I94"/>
  <c r="E94"/>
  <c r="D94"/>
  <c r="F94" s="1"/>
  <c r="J93"/>
  <c r="I93"/>
  <c r="K93" s="1"/>
  <c r="F93"/>
  <c r="E93"/>
  <c r="D93"/>
  <c r="K92"/>
  <c r="J92"/>
  <c r="I92"/>
  <c r="E92"/>
  <c r="D92"/>
  <c r="F92" s="1"/>
  <c r="J91"/>
  <c r="I91"/>
  <c r="K91" s="1"/>
  <c r="F91"/>
  <c r="E91"/>
  <c r="D91"/>
  <c r="K90"/>
  <c r="J90"/>
  <c r="I90"/>
  <c r="E90"/>
  <c r="D90"/>
  <c r="F90" s="1"/>
  <c r="J89"/>
  <c r="I89"/>
  <c r="K89" s="1"/>
  <c r="F89"/>
  <c r="E89"/>
  <c r="D89"/>
  <c r="K88"/>
  <c r="J88"/>
  <c r="I88"/>
  <c r="E88"/>
  <c r="D88"/>
  <c r="F88" s="1"/>
  <c r="J87"/>
  <c r="I87"/>
  <c r="K87" s="1"/>
  <c r="F87"/>
  <c r="E87"/>
  <c r="D87"/>
  <c r="K86"/>
  <c r="J86"/>
  <c r="I86"/>
  <c r="E86"/>
  <c r="D86"/>
  <c r="F86" s="1"/>
  <c r="J85"/>
  <c r="I85"/>
  <c r="K85" s="1"/>
  <c r="F85"/>
  <c r="E85"/>
  <c r="D85"/>
  <c r="K84"/>
  <c r="J84"/>
  <c r="I84"/>
  <c r="E84"/>
  <c r="D84"/>
  <c r="F84" s="1"/>
  <c r="J83"/>
  <c r="I83"/>
  <c r="K83" s="1"/>
  <c r="F83"/>
  <c r="E83"/>
  <c r="D83"/>
  <c r="K82"/>
  <c r="J82"/>
  <c r="I82"/>
  <c r="E82"/>
  <c r="D82"/>
  <c r="F82" s="1"/>
  <c r="J81"/>
  <c r="I81"/>
  <c r="K81" s="1"/>
  <c r="F81"/>
  <c r="E81"/>
  <c r="D81"/>
  <c r="K80"/>
  <c r="J80"/>
  <c r="I80"/>
  <c r="E80"/>
  <c r="D80"/>
  <c r="F80" s="1"/>
  <c r="J79"/>
  <c r="I79"/>
  <c r="K79" s="1"/>
  <c r="F79"/>
  <c r="E79"/>
  <c r="D79"/>
  <c r="K78"/>
  <c r="J78"/>
  <c r="I78"/>
  <c r="E78"/>
  <c r="D78"/>
  <c r="F78" s="1"/>
  <c r="J77"/>
  <c r="I77"/>
  <c r="K77" s="1"/>
  <c r="F77"/>
  <c r="E77"/>
  <c r="D77"/>
  <c r="K76"/>
  <c r="J76"/>
  <c r="I76"/>
  <c r="E76"/>
  <c r="D76"/>
  <c r="F76" s="1"/>
  <c r="J75"/>
  <c r="I75"/>
  <c r="K75" s="1"/>
  <c r="F75"/>
  <c r="E75"/>
  <c r="D75"/>
  <c r="K74"/>
  <c r="J74"/>
  <c r="I74"/>
  <c r="E74"/>
  <c r="D74"/>
  <c r="F74" s="1"/>
  <c r="J73"/>
  <c r="I73"/>
  <c r="K73" s="1"/>
  <c r="F73"/>
  <c r="E73"/>
  <c r="D73"/>
  <c r="K72"/>
  <c r="J72"/>
  <c r="I72"/>
  <c r="E72"/>
  <c r="D72"/>
  <c r="F72" s="1"/>
  <c r="J71"/>
  <c r="I71"/>
  <c r="K71" s="1"/>
  <c r="F71"/>
  <c r="E71"/>
  <c r="D71"/>
  <c r="K70"/>
  <c r="J70"/>
  <c r="I70"/>
  <c r="E70"/>
  <c r="D70"/>
  <c r="F70" s="1"/>
  <c r="J69"/>
  <c r="I69"/>
  <c r="K69" s="1"/>
  <c r="F69"/>
  <c r="E69"/>
  <c r="D69"/>
  <c r="K68"/>
  <c r="J68"/>
  <c r="I68"/>
  <c r="E68"/>
  <c r="D68"/>
  <c r="F68" s="1"/>
  <c r="J67"/>
  <c r="I67"/>
  <c r="K67" s="1"/>
  <c r="F67"/>
  <c r="E67"/>
  <c r="D67"/>
  <c r="K66"/>
  <c r="J66"/>
  <c r="I66"/>
  <c r="E66"/>
  <c r="D66"/>
  <c r="F66" s="1"/>
  <c r="J65"/>
  <c r="I65"/>
  <c r="K65" s="1"/>
  <c r="F65"/>
  <c r="E65"/>
  <c r="D65"/>
  <c r="K64"/>
  <c r="J64"/>
  <c r="I64"/>
  <c r="E64"/>
  <c r="D64"/>
  <c r="F64" s="1"/>
  <c r="J63"/>
  <c r="I63"/>
  <c r="K63" s="1"/>
  <c r="F63"/>
  <c r="E63"/>
  <c r="D63"/>
  <c r="K62"/>
  <c r="J62"/>
  <c r="I62"/>
  <c r="E62"/>
  <c r="D62"/>
  <c r="F62" s="1"/>
  <c r="J61"/>
  <c r="I61"/>
  <c r="K61" s="1"/>
  <c r="F61"/>
  <c r="E61"/>
  <c r="D61"/>
  <c r="K60"/>
  <c r="J60"/>
  <c r="I60"/>
  <c r="E60"/>
  <c r="D60"/>
  <c r="F60" s="1"/>
  <c r="J59"/>
  <c r="I59"/>
  <c r="K59" s="1"/>
  <c r="F59"/>
  <c r="E59"/>
  <c r="D59"/>
  <c r="K58"/>
  <c r="J58"/>
  <c r="I58"/>
  <c r="E58"/>
  <c r="D58"/>
  <c r="F58" s="1"/>
  <c r="J57"/>
  <c r="I57"/>
  <c r="K57" s="1"/>
  <c r="F57"/>
  <c r="E57"/>
  <c r="D57"/>
  <c r="K56"/>
  <c r="J56"/>
  <c r="I56"/>
  <c r="E56"/>
  <c r="D56"/>
  <c r="F56" s="1"/>
  <c r="J55"/>
  <c r="I55"/>
  <c r="K55" s="1"/>
  <c r="F55"/>
  <c r="E55"/>
  <c r="D55"/>
  <c r="K54"/>
  <c r="J54"/>
  <c r="I54"/>
  <c r="E54"/>
  <c r="D54"/>
  <c r="F54" s="1"/>
  <c r="J53"/>
  <c r="I53"/>
  <c r="K53" s="1"/>
  <c r="F53"/>
  <c r="E53"/>
  <c r="D53"/>
  <c r="K52"/>
  <c r="J52"/>
  <c r="I52"/>
  <c r="E52"/>
  <c r="D52"/>
  <c r="F52" s="1"/>
  <c r="J51"/>
  <c r="I51"/>
  <c r="K51" s="1"/>
  <c r="F51"/>
  <c r="E51"/>
  <c r="D51"/>
  <c r="K50"/>
  <c r="J50"/>
  <c r="I50"/>
  <c r="E50"/>
  <c r="D50"/>
  <c r="F50" s="1"/>
  <c r="J49"/>
  <c r="I49"/>
  <c r="K49" s="1"/>
  <c r="F49"/>
  <c r="E49"/>
  <c r="D49"/>
  <c r="K48"/>
  <c r="J48"/>
  <c r="I48"/>
  <c r="E48"/>
  <c r="D48"/>
  <c r="F48" s="1"/>
  <c r="J47"/>
  <c r="I47"/>
  <c r="K47" s="1"/>
  <c r="F47"/>
  <c r="E47"/>
  <c r="D47"/>
  <c r="K46"/>
  <c r="J46"/>
  <c r="I46"/>
  <c r="E46"/>
  <c r="D46"/>
  <c r="F46" s="1"/>
  <c r="J45"/>
  <c r="I45"/>
  <c r="K45" s="1"/>
  <c r="F45"/>
  <c r="E45"/>
  <c r="D45"/>
  <c r="K44"/>
  <c r="J44"/>
  <c r="I44"/>
  <c r="E44"/>
  <c r="D44"/>
  <c r="F44" s="1"/>
  <c r="J43"/>
  <c r="I43"/>
  <c r="K43" s="1"/>
  <c r="F43"/>
  <c r="E43"/>
  <c r="D43"/>
  <c r="K42"/>
  <c r="J42"/>
  <c r="I42"/>
  <c r="E42"/>
  <c r="D42"/>
  <c r="F42" s="1"/>
  <c r="J41"/>
  <c r="I41"/>
  <c r="K41" s="1"/>
  <c r="F41"/>
  <c r="E41"/>
  <c r="D41"/>
  <c r="K40"/>
  <c r="J40"/>
  <c r="I40"/>
  <c r="E40"/>
  <c r="D40"/>
  <c r="F40" s="1"/>
  <c r="J39"/>
  <c r="I39"/>
  <c r="K39" s="1"/>
  <c r="F39"/>
  <c r="E39"/>
  <c r="D39"/>
  <c r="K38"/>
  <c r="J38"/>
  <c r="I38"/>
  <c r="E38"/>
  <c r="D38"/>
  <c r="F38" s="1"/>
  <c r="J37"/>
  <c r="I37"/>
  <c r="K37" s="1"/>
  <c r="F37"/>
  <c r="E37"/>
  <c r="D37"/>
  <c r="K36"/>
  <c r="J36"/>
  <c r="I36"/>
  <c r="E36"/>
  <c r="D36"/>
  <c r="F36" s="1"/>
  <c r="J35"/>
  <c r="I35"/>
  <c r="K35" s="1"/>
  <c r="F35"/>
  <c r="E35"/>
  <c r="D35"/>
  <c r="K34"/>
  <c r="J34"/>
  <c r="I34"/>
  <c r="E34"/>
  <c r="D34"/>
  <c r="F34" s="1"/>
  <c r="J33"/>
  <c r="I33"/>
  <c r="K33" s="1"/>
  <c r="F33"/>
  <c r="E33"/>
  <c r="D33"/>
  <c r="K32"/>
  <c r="J32"/>
  <c r="I32"/>
  <c r="E32"/>
  <c r="D32"/>
  <c r="F32" s="1"/>
  <c r="J31"/>
  <c r="I31"/>
  <c r="K31" s="1"/>
  <c r="F31"/>
  <c r="E31"/>
  <c r="D31"/>
  <c r="K30"/>
  <c r="J30"/>
  <c r="I30"/>
  <c r="E30"/>
  <c r="D30"/>
  <c r="F30" s="1"/>
  <c r="J29"/>
  <c r="I29"/>
  <c r="K29" s="1"/>
  <c r="F29"/>
  <c r="E29"/>
  <c r="D29"/>
  <c r="K28"/>
  <c r="J28"/>
  <c r="I28"/>
  <c r="E28"/>
  <c r="D28"/>
  <c r="F28" s="1"/>
  <c r="J27"/>
  <c r="I27"/>
  <c r="K27" s="1"/>
  <c r="F27"/>
  <c r="E27"/>
  <c r="D27"/>
  <c r="K26"/>
  <c r="J26"/>
  <c r="I26"/>
  <c r="E26"/>
  <c r="D26"/>
  <c r="F26" s="1"/>
  <c r="J25"/>
  <c r="I25"/>
  <c r="K25" s="1"/>
  <c r="F25"/>
  <c r="E25"/>
  <c r="D25"/>
  <c r="K24"/>
  <c r="J24"/>
  <c r="I24"/>
  <c r="E24"/>
  <c r="D24"/>
  <c r="F24" s="1"/>
  <c r="J23"/>
  <c r="I23"/>
  <c r="K23" s="1"/>
  <c r="F23"/>
  <c r="E23"/>
  <c r="D23"/>
  <c r="K22"/>
  <c r="J22"/>
  <c r="I22"/>
  <c r="E22"/>
  <c r="D22"/>
  <c r="F22" s="1"/>
  <c r="J21"/>
  <c r="I21"/>
  <c r="K21" s="1"/>
  <c r="F21"/>
  <c r="E21"/>
  <c r="D21"/>
  <c r="K20"/>
  <c r="J20"/>
  <c r="I20"/>
  <c r="E20"/>
  <c r="D20"/>
  <c r="F20" s="1"/>
  <c r="J19"/>
  <c r="I19"/>
  <c r="K19" s="1"/>
  <c r="F19"/>
  <c r="E19"/>
  <c r="D19"/>
  <c r="K18"/>
  <c r="J18"/>
  <c r="I18"/>
  <c r="E18"/>
  <c r="D18"/>
  <c r="F18" s="1"/>
  <c r="J17"/>
  <c r="I17"/>
  <c r="K17" s="1"/>
  <c r="F17"/>
  <c r="E17"/>
  <c r="D17"/>
  <c r="K16"/>
  <c r="J16"/>
  <c r="I16"/>
  <c r="E16"/>
  <c r="D16"/>
  <c r="F16" s="1"/>
  <c r="J15"/>
  <c r="I15"/>
  <c r="K15" s="1"/>
  <c r="F15"/>
  <c r="E15"/>
  <c r="D15"/>
  <c r="K14"/>
  <c r="J14"/>
  <c r="I14"/>
  <c r="E14"/>
  <c r="D14"/>
  <c r="F14" s="1"/>
  <c r="J13"/>
  <c r="I13"/>
  <c r="K13" s="1"/>
  <c r="F13"/>
  <c r="E13"/>
  <c r="D13"/>
  <c r="K12"/>
  <c r="J12"/>
  <c r="I12"/>
  <c r="E12"/>
  <c r="D12"/>
  <c r="F12" s="1"/>
  <c r="J11"/>
  <c r="I11"/>
  <c r="K11" s="1"/>
  <c r="F11"/>
  <c r="E11"/>
  <c r="D11"/>
  <c r="K10"/>
  <c r="J10"/>
  <c r="I10"/>
  <c r="E10"/>
  <c r="D10"/>
  <c r="F10" s="1"/>
  <c r="J9"/>
  <c r="I9"/>
  <c r="K9" s="1"/>
  <c r="F9"/>
  <c r="E9"/>
  <c r="D9"/>
  <c r="K8"/>
  <c r="J8"/>
  <c r="I8"/>
  <c r="E8"/>
  <c r="D8"/>
  <c r="F8" s="1"/>
  <c r="J7"/>
  <c r="I7"/>
  <c r="K7" s="1"/>
  <c r="F7"/>
  <c r="E7"/>
  <c r="D7"/>
  <c r="K6"/>
  <c r="J6"/>
  <c r="I6"/>
  <c r="E6"/>
  <c r="D6"/>
  <c r="F6" s="1"/>
  <c r="J5"/>
  <c r="I5"/>
  <c r="K5" s="1"/>
  <c r="F5"/>
  <c r="E5"/>
  <c r="D5"/>
  <c r="K4"/>
  <c r="J4"/>
  <c r="I4"/>
  <c r="E4"/>
  <c r="D4"/>
  <c r="F4" s="1"/>
  <c r="J3"/>
  <c r="I3"/>
  <c r="K3" s="1"/>
  <c r="F3"/>
  <c r="E3"/>
  <c r="D3"/>
  <c r="K2"/>
  <c r="J2"/>
  <c r="I2"/>
  <c r="E2"/>
  <c r="D2"/>
  <c r="F2" s="1"/>
  <c r="H103" i="3"/>
  <c r="G103"/>
  <c r="I103" s="1"/>
  <c r="K103" s="1"/>
  <c r="C103"/>
  <c r="E103" s="1"/>
  <c r="B103"/>
  <c r="D103" s="1"/>
  <c r="F103" s="1"/>
  <c r="J102"/>
  <c r="I102"/>
  <c r="K102" s="1"/>
  <c r="F102"/>
  <c r="E102"/>
  <c r="D102"/>
  <c r="K101"/>
  <c r="J101"/>
  <c r="I101"/>
  <c r="E101"/>
  <c r="D101"/>
  <c r="F101" s="1"/>
  <c r="J100"/>
  <c r="I100"/>
  <c r="K100" s="1"/>
  <c r="F100"/>
  <c r="E100"/>
  <c r="D100"/>
  <c r="K99"/>
  <c r="J99"/>
  <c r="I99"/>
  <c r="E99"/>
  <c r="D99"/>
  <c r="F99" s="1"/>
  <c r="J98"/>
  <c r="I98"/>
  <c r="K98" s="1"/>
  <c r="F98"/>
  <c r="E98"/>
  <c r="D98"/>
  <c r="K97"/>
  <c r="J97"/>
  <c r="I97"/>
  <c r="E97"/>
  <c r="D97"/>
  <c r="F97" s="1"/>
  <c r="J96"/>
  <c r="I96"/>
  <c r="K96" s="1"/>
  <c r="F96"/>
  <c r="E96"/>
  <c r="D96"/>
  <c r="K95"/>
  <c r="J95"/>
  <c r="I95"/>
  <c r="E95"/>
  <c r="D95"/>
  <c r="F95" s="1"/>
  <c r="J94"/>
  <c r="I94"/>
  <c r="K94" s="1"/>
  <c r="F94"/>
  <c r="E94"/>
  <c r="D94"/>
  <c r="K93"/>
  <c r="J93"/>
  <c r="I93"/>
  <c r="E93"/>
  <c r="D93"/>
  <c r="F93" s="1"/>
  <c r="J92"/>
  <c r="I92"/>
  <c r="K92" s="1"/>
  <c r="F92"/>
  <c r="E92"/>
  <c r="D92"/>
  <c r="K91"/>
  <c r="J91"/>
  <c r="I91"/>
  <c r="E91"/>
  <c r="D91"/>
  <c r="F91" s="1"/>
  <c r="J90"/>
  <c r="I90"/>
  <c r="K90" s="1"/>
  <c r="F90"/>
  <c r="E90"/>
  <c r="D90"/>
  <c r="K89"/>
  <c r="J89"/>
  <c r="I89"/>
  <c r="E89"/>
  <c r="D89"/>
  <c r="F89" s="1"/>
  <c r="J88"/>
  <c r="I88"/>
  <c r="K88" s="1"/>
  <c r="F88"/>
  <c r="E88"/>
  <c r="D88"/>
  <c r="K87"/>
  <c r="J87"/>
  <c r="I87"/>
  <c r="E87"/>
  <c r="D87"/>
  <c r="F87" s="1"/>
  <c r="J86"/>
  <c r="I86"/>
  <c r="K86" s="1"/>
  <c r="F86"/>
  <c r="E86"/>
  <c r="D86"/>
  <c r="K85"/>
  <c r="J85"/>
  <c r="I85"/>
  <c r="E85"/>
  <c r="D85"/>
  <c r="F85" s="1"/>
  <c r="J84"/>
  <c r="I84"/>
  <c r="K84" s="1"/>
  <c r="F84"/>
  <c r="E84"/>
  <c r="D84"/>
  <c r="K83"/>
  <c r="J83"/>
  <c r="I83"/>
  <c r="E83"/>
  <c r="D83"/>
  <c r="F83" s="1"/>
  <c r="J82"/>
  <c r="I82"/>
  <c r="K82" s="1"/>
  <c r="F82"/>
  <c r="E82"/>
  <c r="D82"/>
  <c r="K81"/>
  <c r="J81"/>
  <c r="I81"/>
  <c r="E81"/>
  <c r="D81"/>
  <c r="F81" s="1"/>
  <c r="J80"/>
  <c r="I80"/>
  <c r="K80" s="1"/>
  <c r="F80"/>
  <c r="E80"/>
  <c r="D80"/>
  <c r="K79"/>
  <c r="J79"/>
  <c r="I79"/>
  <c r="E79"/>
  <c r="D79"/>
  <c r="F79" s="1"/>
  <c r="J78"/>
  <c r="I78"/>
  <c r="K78" s="1"/>
  <c r="F78"/>
  <c r="E78"/>
  <c r="D78"/>
  <c r="K77"/>
  <c r="J77"/>
  <c r="I77"/>
  <c r="E77"/>
  <c r="D77"/>
  <c r="F77" s="1"/>
  <c r="J76"/>
  <c r="I76"/>
  <c r="K76" s="1"/>
  <c r="F76"/>
  <c r="E76"/>
  <c r="D76"/>
  <c r="K75"/>
  <c r="J75"/>
  <c r="I75"/>
  <c r="E75"/>
  <c r="D75"/>
  <c r="F75" s="1"/>
  <c r="J74"/>
  <c r="I74"/>
  <c r="K74" s="1"/>
  <c r="F74"/>
  <c r="E74"/>
  <c r="D74"/>
  <c r="K73"/>
  <c r="J73"/>
  <c r="I73"/>
  <c r="E73"/>
  <c r="D73"/>
  <c r="F73" s="1"/>
  <c r="J72"/>
  <c r="I72"/>
  <c r="K72" s="1"/>
  <c r="F72"/>
  <c r="E72"/>
  <c r="D72"/>
  <c r="K71"/>
  <c r="J71"/>
  <c r="I71"/>
  <c r="E71"/>
  <c r="D71"/>
  <c r="F71" s="1"/>
  <c r="J70"/>
  <c r="I70"/>
  <c r="K70" s="1"/>
  <c r="F70"/>
  <c r="E70"/>
  <c r="D70"/>
  <c r="K69"/>
  <c r="J69"/>
  <c r="I69"/>
  <c r="E69"/>
  <c r="D69"/>
  <c r="F69" s="1"/>
  <c r="J68"/>
  <c r="I68"/>
  <c r="K68" s="1"/>
  <c r="F68"/>
  <c r="E68"/>
  <c r="D68"/>
  <c r="K67"/>
  <c r="J67"/>
  <c r="I67"/>
  <c r="E67"/>
  <c r="D67"/>
  <c r="F67" s="1"/>
  <c r="J66"/>
  <c r="I66"/>
  <c r="K66" s="1"/>
  <c r="F66"/>
  <c r="E66"/>
  <c r="D66"/>
  <c r="K65"/>
  <c r="J65"/>
  <c r="I65"/>
  <c r="E65"/>
  <c r="D65"/>
  <c r="F65" s="1"/>
  <c r="J64"/>
  <c r="I64"/>
  <c r="K64" s="1"/>
  <c r="F64"/>
  <c r="E64"/>
  <c r="D64"/>
  <c r="K63"/>
  <c r="J63"/>
  <c r="I63"/>
  <c r="E63"/>
  <c r="D63"/>
  <c r="F63" s="1"/>
  <c r="J62"/>
  <c r="I62"/>
  <c r="K62" s="1"/>
  <c r="F62"/>
  <c r="E62"/>
  <c r="D62"/>
  <c r="K61"/>
  <c r="J61"/>
  <c r="I61"/>
  <c r="E61"/>
  <c r="D61"/>
  <c r="F61" s="1"/>
  <c r="J60"/>
  <c r="I60"/>
  <c r="K60" s="1"/>
  <c r="F60"/>
  <c r="E60"/>
  <c r="D60"/>
  <c r="K59"/>
  <c r="J59"/>
  <c r="I59"/>
  <c r="E59"/>
  <c r="D59"/>
  <c r="F59" s="1"/>
  <c r="J58"/>
  <c r="I58"/>
  <c r="K58" s="1"/>
  <c r="F58"/>
  <c r="E58"/>
  <c r="D58"/>
  <c r="K57"/>
  <c r="J57"/>
  <c r="I57"/>
  <c r="E57"/>
  <c r="D57"/>
  <c r="F57" s="1"/>
  <c r="J56"/>
  <c r="I56"/>
  <c r="K56" s="1"/>
  <c r="F56"/>
  <c r="E56"/>
  <c r="D56"/>
  <c r="K55"/>
  <c r="J55"/>
  <c r="I55"/>
  <c r="E55"/>
  <c r="D55"/>
  <c r="F55" s="1"/>
  <c r="J54"/>
  <c r="I54"/>
  <c r="K54" s="1"/>
  <c r="F54"/>
  <c r="E54"/>
  <c r="D54"/>
  <c r="K53"/>
  <c r="J53"/>
  <c r="I53"/>
  <c r="E53"/>
  <c r="D53"/>
  <c r="F53" s="1"/>
  <c r="J52"/>
  <c r="I52"/>
  <c r="K52" s="1"/>
  <c r="F52"/>
  <c r="E52"/>
  <c r="D52"/>
  <c r="K51"/>
  <c r="J51"/>
  <c r="I51"/>
  <c r="E51"/>
  <c r="D51"/>
  <c r="F51" s="1"/>
  <c r="J50"/>
  <c r="I50"/>
  <c r="K50" s="1"/>
  <c r="F50"/>
  <c r="E50"/>
  <c r="D50"/>
  <c r="K49"/>
  <c r="J49"/>
  <c r="I49"/>
  <c r="E49"/>
  <c r="D49"/>
  <c r="F49" s="1"/>
  <c r="J48"/>
  <c r="I48"/>
  <c r="K48" s="1"/>
  <c r="F48"/>
  <c r="E48"/>
  <c r="D48"/>
  <c r="K47"/>
  <c r="J47"/>
  <c r="I47"/>
  <c r="E47"/>
  <c r="D47"/>
  <c r="F47" s="1"/>
  <c r="J46"/>
  <c r="I46"/>
  <c r="K46" s="1"/>
  <c r="F46"/>
  <c r="E46"/>
  <c r="D46"/>
  <c r="K45"/>
  <c r="J45"/>
  <c r="I45"/>
  <c r="E45"/>
  <c r="D45"/>
  <c r="F45" s="1"/>
  <c r="J44"/>
  <c r="I44"/>
  <c r="K44" s="1"/>
  <c r="F44"/>
  <c r="E44"/>
  <c r="D44"/>
  <c r="K43"/>
  <c r="J43"/>
  <c r="I43"/>
  <c r="E43"/>
  <c r="D43"/>
  <c r="F43" s="1"/>
  <c r="J42"/>
  <c r="I42"/>
  <c r="K42" s="1"/>
  <c r="F42"/>
  <c r="E42"/>
  <c r="D42"/>
  <c r="K41"/>
  <c r="J41"/>
  <c r="I41"/>
  <c r="E41"/>
  <c r="D41"/>
  <c r="F41" s="1"/>
  <c r="J40"/>
  <c r="I40"/>
  <c r="K40" s="1"/>
  <c r="F40"/>
  <c r="E40"/>
  <c r="D40"/>
  <c r="K39"/>
  <c r="J39"/>
  <c r="I39"/>
  <c r="E39"/>
  <c r="D39"/>
  <c r="F39" s="1"/>
  <c r="J38"/>
  <c r="I38"/>
  <c r="K38" s="1"/>
  <c r="F38"/>
  <c r="E38"/>
  <c r="D38"/>
  <c r="K37"/>
  <c r="J37"/>
  <c r="I37"/>
  <c r="E37"/>
  <c r="D37"/>
  <c r="F37" s="1"/>
  <c r="J36"/>
  <c r="I36"/>
  <c r="K36" s="1"/>
  <c r="F36"/>
  <c r="E36"/>
  <c r="D36"/>
  <c r="K35"/>
  <c r="J35"/>
  <c r="I35"/>
  <c r="E35"/>
  <c r="D35"/>
  <c r="F35" s="1"/>
  <c r="J34"/>
  <c r="I34"/>
  <c r="K34" s="1"/>
  <c r="F34"/>
  <c r="E34"/>
  <c r="D34"/>
  <c r="K33"/>
  <c r="J33"/>
  <c r="I33"/>
  <c r="E33"/>
  <c r="D33"/>
  <c r="F33" s="1"/>
  <c r="J32"/>
  <c r="I32"/>
  <c r="K32" s="1"/>
  <c r="F32"/>
  <c r="E32"/>
  <c r="D32"/>
  <c r="K31"/>
  <c r="J31"/>
  <c r="I31"/>
  <c r="E31"/>
  <c r="D31"/>
  <c r="F31" s="1"/>
  <c r="J30"/>
  <c r="I30"/>
  <c r="K30" s="1"/>
  <c r="F30"/>
  <c r="E30"/>
  <c r="D30"/>
  <c r="K29"/>
  <c r="J29"/>
  <c r="I29"/>
  <c r="E29"/>
  <c r="D29"/>
  <c r="F29" s="1"/>
  <c r="J28"/>
  <c r="I28"/>
  <c r="K28" s="1"/>
  <c r="F28"/>
  <c r="E28"/>
  <c r="D28"/>
  <c r="K27"/>
  <c r="J27"/>
  <c r="I27"/>
  <c r="E27"/>
  <c r="D27"/>
  <c r="F27" s="1"/>
  <c r="J26"/>
  <c r="I26"/>
  <c r="K26" s="1"/>
  <c r="F26"/>
  <c r="E26"/>
  <c r="D26"/>
  <c r="K25"/>
  <c r="J25"/>
  <c r="I25"/>
  <c r="E25"/>
  <c r="D25"/>
  <c r="F25" s="1"/>
  <c r="J24"/>
  <c r="I24"/>
  <c r="K24" s="1"/>
  <c r="F24"/>
  <c r="E24"/>
  <c r="D24"/>
  <c r="K23"/>
  <c r="J23"/>
  <c r="I23"/>
  <c r="E23"/>
  <c r="D23"/>
  <c r="F23" s="1"/>
  <c r="J22"/>
  <c r="I22"/>
  <c r="K22" s="1"/>
  <c r="F22"/>
  <c r="E22"/>
  <c r="D22"/>
  <c r="K21"/>
  <c r="J21"/>
  <c r="I21"/>
  <c r="E21"/>
  <c r="D21"/>
  <c r="F21" s="1"/>
  <c r="J20"/>
  <c r="I20"/>
  <c r="K20" s="1"/>
  <c r="F20"/>
  <c r="E20"/>
  <c r="D20"/>
  <c r="K19"/>
  <c r="J19"/>
  <c r="I19"/>
  <c r="E19"/>
  <c r="D19"/>
  <c r="F19" s="1"/>
  <c r="J18"/>
  <c r="I18"/>
  <c r="K18" s="1"/>
  <c r="F18"/>
  <c r="E18"/>
  <c r="D18"/>
  <c r="K17"/>
  <c r="J17"/>
  <c r="I17"/>
  <c r="E17"/>
  <c r="D17"/>
  <c r="F17" s="1"/>
  <c r="J16"/>
  <c r="I16"/>
  <c r="K16" s="1"/>
  <c r="F16"/>
  <c r="E16"/>
  <c r="D16"/>
  <c r="K15"/>
  <c r="J15"/>
  <c r="I15"/>
  <c r="E15"/>
  <c r="D15"/>
  <c r="F15" s="1"/>
  <c r="J14"/>
  <c r="I14"/>
  <c r="K14" s="1"/>
  <c r="F14"/>
  <c r="E14"/>
  <c r="D14"/>
  <c r="K13"/>
  <c r="J13"/>
  <c r="I13"/>
  <c r="E13"/>
  <c r="D13"/>
  <c r="F13" s="1"/>
  <c r="J12"/>
  <c r="I12"/>
  <c r="K12" s="1"/>
  <c r="F12"/>
  <c r="E12"/>
  <c r="D12"/>
  <c r="K11"/>
  <c r="J11"/>
  <c r="I11"/>
  <c r="E11"/>
  <c r="D11"/>
  <c r="F11" s="1"/>
  <c r="J10"/>
  <c r="I10"/>
  <c r="K10" s="1"/>
  <c r="F10"/>
  <c r="E10"/>
  <c r="D10"/>
  <c r="K9"/>
  <c r="J9"/>
  <c r="I9"/>
  <c r="E9"/>
  <c r="D9"/>
  <c r="F9" s="1"/>
  <c r="J8"/>
  <c r="I8"/>
  <c r="K8" s="1"/>
  <c r="F8"/>
  <c r="E8"/>
  <c r="D8"/>
  <c r="K7"/>
  <c r="J7"/>
  <c r="I7"/>
  <c r="E7"/>
  <c r="D7"/>
  <c r="F7" s="1"/>
  <c r="J6"/>
  <c r="I6"/>
  <c r="K6" s="1"/>
  <c r="F6"/>
  <c r="E6"/>
  <c r="D6"/>
  <c r="K5"/>
  <c r="J5"/>
  <c r="I5"/>
  <c r="E5"/>
  <c r="D5"/>
  <c r="F5" s="1"/>
  <c r="J4"/>
  <c r="I4"/>
  <c r="K4" s="1"/>
  <c r="F4"/>
  <c r="E4"/>
  <c r="D4"/>
  <c r="K3"/>
  <c r="J3"/>
  <c r="I3"/>
  <c r="E3"/>
  <c r="D3"/>
  <c r="F3" s="1"/>
  <c r="J2"/>
  <c r="I2"/>
  <c r="K2" s="1"/>
  <c r="F2"/>
  <c r="E2"/>
  <c r="D2"/>
  <c r="H112" i="2"/>
  <c r="G112"/>
  <c r="I112" s="1"/>
  <c r="K112" s="1"/>
  <c r="C112"/>
  <c r="E112" s="1"/>
  <c r="B112"/>
  <c r="D112" s="1"/>
  <c r="F112" s="1"/>
  <c r="J111"/>
  <c r="I111"/>
  <c r="K111" s="1"/>
  <c r="F111"/>
  <c r="E111"/>
  <c r="D111"/>
  <c r="K110"/>
  <c r="J110"/>
  <c r="I110"/>
  <c r="E110"/>
  <c r="D110"/>
  <c r="F110" s="1"/>
  <c r="J109"/>
  <c r="I109"/>
  <c r="K109" s="1"/>
  <c r="F109"/>
  <c r="E109"/>
  <c r="D109"/>
  <c r="K108"/>
  <c r="J108"/>
  <c r="I108"/>
  <c r="E108"/>
  <c r="D108"/>
  <c r="F108" s="1"/>
  <c r="J107"/>
  <c r="I107"/>
  <c r="K107" s="1"/>
  <c r="F107"/>
  <c r="E107"/>
  <c r="D107"/>
  <c r="K106"/>
  <c r="J106"/>
  <c r="I106"/>
  <c r="E106"/>
  <c r="D106"/>
  <c r="F106" s="1"/>
  <c r="J105"/>
  <c r="I105"/>
  <c r="K105" s="1"/>
  <c r="F105"/>
  <c r="E105"/>
  <c r="D105"/>
  <c r="K104"/>
  <c r="J104"/>
  <c r="I104"/>
  <c r="E104"/>
  <c r="D104"/>
  <c r="F104" s="1"/>
  <c r="J103"/>
  <c r="I103"/>
  <c r="K103" s="1"/>
  <c r="F103"/>
  <c r="E103"/>
  <c r="D103"/>
  <c r="K102"/>
  <c r="J102"/>
  <c r="I102"/>
  <c r="E102"/>
  <c r="D102"/>
  <c r="F102" s="1"/>
  <c r="J101"/>
  <c r="I101"/>
  <c r="K101" s="1"/>
  <c r="F101"/>
  <c r="E101"/>
  <c r="D101"/>
  <c r="K100"/>
  <c r="J100"/>
  <c r="I100"/>
  <c r="E100"/>
  <c r="D100"/>
  <c r="F100" s="1"/>
  <c r="J99"/>
  <c r="I99"/>
  <c r="K99" s="1"/>
  <c r="F99"/>
  <c r="E99"/>
  <c r="D99"/>
  <c r="K98"/>
  <c r="J98"/>
  <c r="I98"/>
  <c r="E98"/>
  <c r="D98"/>
  <c r="F98" s="1"/>
  <c r="J97"/>
  <c r="I97"/>
  <c r="K97" s="1"/>
  <c r="F97"/>
  <c r="E97"/>
  <c r="D97"/>
  <c r="K96"/>
  <c r="J96"/>
  <c r="I96"/>
  <c r="E96"/>
  <c r="D96"/>
  <c r="F96" s="1"/>
  <c r="J95"/>
  <c r="I95"/>
  <c r="K95" s="1"/>
  <c r="F95"/>
  <c r="E95"/>
  <c r="D95"/>
  <c r="K94"/>
  <c r="J94"/>
  <c r="I94"/>
  <c r="E94"/>
  <c r="D94"/>
  <c r="F94" s="1"/>
  <c r="J93"/>
  <c r="I93"/>
  <c r="K93" s="1"/>
  <c r="F93"/>
  <c r="E93"/>
  <c r="D93"/>
  <c r="K92"/>
  <c r="J92"/>
  <c r="I92"/>
  <c r="E92"/>
  <c r="D92"/>
  <c r="F92" s="1"/>
  <c r="J91"/>
  <c r="I91"/>
  <c r="K91" s="1"/>
  <c r="F91"/>
  <c r="E91"/>
  <c r="D91"/>
  <c r="K90"/>
  <c r="J90"/>
  <c r="I90"/>
  <c r="E90"/>
  <c r="D90"/>
  <c r="F90" s="1"/>
  <c r="J89"/>
  <c r="I89"/>
  <c r="K89" s="1"/>
  <c r="F89"/>
  <c r="E89"/>
  <c r="D89"/>
  <c r="K88"/>
  <c r="J88"/>
  <c r="I88"/>
  <c r="E88"/>
  <c r="D88"/>
  <c r="F88" s="1"/>
  <c r="J87"/>
  <c r="I87"/>
  <c r="K87" s="1"/>
  <c r="F87"/>
  <c r="E87"/>
  <c r="D87"/>
  <c r="K86"/>
  <c r="J86"/>
  <c r="I86"/>
  <c r="E86"/>
  <c r="D86"/>
  <c r="F86" s="1"/>
  <c r="J85"/>
  <c r="I85"/>
  <c r="K85" s="1"/>
  <c r="F85"/>
  <c r="E85"/>
  <c r="D85"/>
  <c r="K84"/>
  <c r="J84"/>
  <c r="I84"/>
  <c r="E84"/>
  <c r="D84"/>
  <c r="F84" s="1"/>
  <c r="J83"/>
  <c r="I83"/>
  <c r="K83" s="1"/>
  <c r="F83"/>
  <c r="E83"/>
  <c r="D83"/>
  <c r="K82"/>
  <c r="J82"/>
  <c r="I82"/>
  <c r="E82"/>
  <c r="D82"/>
  <c r="F82" s="1"/>
  <c r="J81"/>
  <c r="I81"/>
  <c r="K81" s="1"/>
  <c r="F81"/>
  <c r="E81"/>
  <c r="D81"/>
  <c r="K80"/>
  <c r="J80"/>
  <c r="I80"/>
  <c r="E80"/>
  <c r="D80"/>
  <c r="F80" s="1"/>
  <c r="J79"/>
  <c r="I79"/>
  <c r="K79" s="1"/>
  <c r="F79"/>
  <c r="E79"/>
  <c r="D79"/>
  <c r="K78"/>
  <c r="J78"/>
  <c r="I78"/>
  <c r="E78"/>
  <c r="D78"/>
  <c r="F78" s="1"/>
  <c r="J77"/>
  <c r="I77"/>
  <c r="K77" s="1"/>
  <c r="F77"/>
  <c r="E77"/>
  <c r="D77"/>
  <c r="K76"/>
  <c r="J76"/>
  <c r="I76"/>
  <c r="E76"/>
  <c r="D76"/>
  <c r="F76" s="1"/>
  <c r="J75"/>
  <c r="I75"/>
  <c r="K75" s="1"/>
  <c r="F75"/>
  <c r="E75"/>
  <c r="D75"/>
  <c r="K74"/>
  <c r="J74"/>
  <c r="I74"/>
  <c r="E74"/>
  <c r="D74"/>
  <c r="F74" s="1"/>
  <c r="J73"/>
  <c r="I73"/>
  <c r="K73" s="1"/>
  <c r="F73"/>
  <c r="E73"/>
  <c r="D73"/>
  <c r="K72"/>
  <c r="J72"/>
  <c r="I72"/>
  <c r="E72"/>
  <c r="D72"/>
  <c r="F72" s="1"/>
  <c r="J71"/>
  <c r="I71"/>
  <c r="K71" s="1"/>
  <c r="F71"/>
  <c r="E71"/>
  <c r="D71"/>
  <c r="K70"/>
  <c r="J70"/>
  <c r="I70"/>
  <c r="E70"/>
  <c r="D70"/>
  <c r="F70" s="1"/>
  <c r="J69"/>
  <c r="I69"/>
  <c r="K69" s="1"/>
  <c r="F69"/>
  <c r="E69"/>
  <c r="D69"/>
  <c r="K68"/>
  <c r="J68"/>
  <c r="I68"/>
  <c r="E68"/>
  <c r="D68"/>
  <c r="F68" s="1"/>
  <c r="J67"/>
  <c r="I67"/>
  <c r="K67" s="1"/>
  <c r="F67"/>
  <c r="E67"/>
  <c r="D67"/>
  <c r="K66"/>
  <c r="J66"/>
  <c r="I66"/>
  <c r="E66"/>
  <c r="D66"/>
  <c r="F66" s="1"/>
  <c r="J65"/>
  <c r="I65"/>
  <c r="K65" s="1"/>
  <c r="F65"/>
  <c r="E65"/>
  <c r="D65"/>
  <c r="K64"/>
  <c r="J64"/>
  <c r="I64"/>
  <c r="E64"/>
  <c r="D64"/>
  <c r="F64" s="1"/>
  <c r="J63"/>
  <c r="I63"/>
  <c r="K63" s="1"/>
  <c r="F63"/>
  <c r="E63"/>
  <c r="D63"/>
  <c r="K62"/>
  <c r="J62"/>
  <c r="I62"/>
  <c r="E62"/>
  <c r="D62"/>
  <c r="F62" s="1"/>
  <c r="J61"/>
  <c r="I61"/>
  <c r="K61" s="1"/>
  <c r="F61"/>
  <c r="E61"/>
  <c r="D61"/>
  <c r="K60"/>
  <c r="J60"/>
  <c r="I60"/>
  <c r="E60"/>
  <c r="D60"/>
  <c r="F60" s="1"/>
  <c r="J59"/>
  <c r="I59"/>
  <c r="K59" s="1"/>
  <c r="F59"/>
  <c r="E59"/>
  <c r="D59"/>
  <c r="K58"/>
  <c r="J58"/>
  <c r="I58"/>
  <c r="E58"/>
  <c r="D58"/>
  <c r="F58" s="1"/>
  <c r="J57"/>
  <c r="I57"/>
  <c r="K57" s="1"/>
  <c r="F57"/>
  <c r="E57"/>
  <c r="D57"/>
  <c r="K56"/>
  <c r="J56"/>
  <c r="I56"/>
  <c r="E56"/>
  <c r="D56"/>
  <c r="F56" s="1"/>
  <c r="J55"/>
  <c r="I55"/>
  <c r="K55" s="1"/>
  <c r="F55"/>
  <c r="E55"/>
  <c r="D55"/>
  <c r="K54"/>
  <c r="J54"/>
  <c r="I54"/>
  <c r="E54"/>
  <c r="D54"/>
  <c r="F54" s="1"/>
  <c r="J53"/>
  <c r="I53"/>
  <c r="K53" s="1"/>
  <c r="F53"/>
  <c r="E53"/>
  <c r="D53"/>
  <c r="K52"/>
  <c r="J52"/>
  <c r="I52"/>
  <c r="E52"/>
  <c r="D52"/>
  <c r="F52" s="1"/>
  <c r="J51"/>
  <c r="I51"/>
  <c r="K51" s="1"/>
  <c r="F51"/>
  <c r="E51"/>
  <c r="D51"/>
  <c r="K50"/>
  <c r="J50"/>
  <c r="I50"/>
  <c r="E50"/>
  <c r="D50"/>
  <c r="F50" s="1"/>
  <c r="J49"/>
  <c r="I49"/>
  <c r="K49" s="1"/>
  <c r="F49"/>
  <c r="E49"/>
  <c r="D49"/>
  <c r="K48"/>
  <c r="J48"/>
  <c r="I48"/>
  <c r="E48"/>
  <c r="D48"/>
  <c r="F48" s="1"/>
  <c r="J47"/>
  <c r="I47"/>
  <c r="K47" s="1"/>
  <c r="F47"/>
  <c r="E47"/>
  <c r="D47"/>
  <c r="K46"/>
  <c r="J46"/>
  <c r="I46"/>
  <c r="E46"/>
  <c r="D46"/>
  <c r="F46" s="1"/>
  <c r="J45"/>
  <c r="I45"/>
  <c r="K45" s="1"/>
  <c r="F45"/>
  <c r="E45"/>
  <c r="D45"/>
  <c r="K44"/>
  <c r="J44"/>
  <c r="I44"/>
  <c r="E44"/>
  <c r="D44"/>
  <c r="F44" s="1"/>
  <c r="J43"/>
  <c r="I43"/>
  <c r="K43" s="1"/>
  <c r="F43"/>
  <c r="E43"/>
  <c r="D43"/>
  <c r="K42"/>
  <c r="J42"/>
  <c r="I42"/>
  <c r="E42"/>
  <c r="D42"/>
  <c r="F42" s="1"/>
  <c r="J41"/>
  <c r="I41"/>
  <c r="K41" s="1"/>
  <c r="F41"/>
  <c r="E41"/>
  <c r="D41"/>
  <c r="K40"/>
  <c r="J40"/>
  <c r="I40"/>
  <c r="E40"/>
  <c r="D40"/>
  <c r="F40" s="1"/>
  <c r="J39"/>
  <c r="I39"/>
  <c r="K39" s="1"/>
  <c r="F39"/>
  <c r="E39"/>
  <c r="D39"/>
  <c r="K38"/>
  <c r="J38"/>
  <c r="I38"/>
  <c r="E38"/>
  <c r="D38"/>
  <c r="F38" s="1"/>
  <c r="J37"/>
  <c r="I37"/>
  <c r="K37" s="1"/>
  <c r="F37"/>
  <c r="E37"/>
  <c r="D37"/>
  <c r="K36"/>
  <c r="J36"/>
  <c r="I36"/>
  <c r="E36"/>
  <c r="D36"/>
  <c r="F36" s="1"/>
  <c r="J35"/>
  <c r="I35"/>
  <c r="K35" s="1"/>
  <c r="F35"/>
  <c r="E35"/>
  <c r="D35"/>
  <c r="K34"/>
  <c r="J34"/>
  <c r="I34"/>
  <c r="E34"/>
  <c r="D34"/>
  <c r="F34" s="1"/>
  <c r="J33"/>
  <c r="I33"/>
  <c r="K33" s="1"/>
  <c r="F33"/>
  <c r="E33"/>
  <c r="D33"/>
  <c r="K32"/>
  <c r="J32"/>
  <c r="I32"/>
  <c r="E32"/>
  <c r="D32"/>
  <c r="F32" s="1"/>
  <c r="J31"/>
  <c r="I31"/>
  <c r="K31" s="1"/>
  <c r="F31"/>
  <c r="E31"/>
  <c r="D31"/>
  <c r="K30"/>
  <c r="J30"/>
  <c r="I30"/>
  <c r="E30"/>
  <c r="D30"/>
  <c r="F30" s="1"/>
  <c r="J29"/>
  <c r="I29"/>
  <c r="K29" s="1"/>
  <c r="F29"/>
  <c r="E29"/>
  <c r="D29"/>
  <c r="K28"/>
  <c r="J28"/>
  <c r="I28"/>
  <c r="E28"/>
  <c r="D28"/>
  <c r="F28" s="1"/>
  <c r="J27"/>
  <c r="I27"/>
  <c r="K27" s="1"/>
  <c r="F27"/>
  <c r="E27"/>
  <c r="D27"/>
  <c r="K26"/>
  <c r="J26"/>
  <c r="I26"/>
  <c r="E26"/>
  <c r="D26"/>
  <c r="F26" s="1"/>
  <c r="J25"/>
  <c r="I25"/>
  <c r="K25" s="1"/>
  <c r="F25"/>
  <c r="E25"/>
  <c r="D25"/>
  <c r="K24"/>
  <c r="J24"/>
  <c r="I24"/>
  <c r="E24"/>
  <c r="D24"/>
  <c r="F24" s="1"/>
  <c r="J23"/>
  <c r="I23"/>
  <c r="K23" s="1"/>
  <c r="F23"/>
  <c r="E23"/>
  <c r="D23"/>
  <c r="K22"/>
  <c r="J22"/>
  <c r="I22"/>
  <c r="E22"/>
  <c r="D22"/>
  <c r="F22" s="1"/>
  <c r="J21"/>
  <c r="I21"/>
  <c r="K21" s="1"/>
  <c r="F21"/>
  <c r="E21"/>
  <c r="D21"/>
  <c r="K20"/>
  <c r="J20"/>
  <c r="I20"/>
  <c r="E20"/>
  <c r="D20"/>
  <c r="F20" s="1"/>
  <c r="J19"/>
  <c r="I19"/>
  <c r="K19" s="1"/>
  <c r="F19"/>
  <c r="E19"/>
  <c r="D19"/>
  <c r="K18"/>
  <c r="J18"/>
  <c r="I18"/>
  <c r="E18"/>
  <c r="D18"/>
  <c r="F18" s="1"/>
  <c r="J17"/>
  <c r="I17"/>
  <c r="K17" s="1"/>
  <c r="F17"/>
  <c r="E17"/>
  <c r="D17"/>
  <c r="K16"/>
  <c r="J16"/>
  <c r="I16"/>
  <c r="E16"/>
  <c r="D16"/>
  <c r="F16" s="1"/>
  <c r="J15"/>
  <c r="I15"/>
  <c r="K15" s="1"/>
  <c r="F15"/>
  <c r="E15"/>
  <c r="D15"/>
  <c r="K14"/>
  <c r="J14"/>
  <c r="I14"/>
  <c r="E14"/>
  <c r="D14"/>
  <c r="F14" s="1"/>
  <c r="J13"/>
  <c r="I13"/>
  <c r="K13" s="1"/>
  <c r="F13"/>
  <c r="E13"/>
  <c r="D13"/>
  <c r="K12"/>
  <c r="J12"/>
  <c r="I12"/>
  <c r="E12"/>
  <c r="D12"/>
  <c r="F12" s="1"/>
  <c r="J11"/>
  <c r="I11"/>
  <c r="K11" s="1"/>
  <c r="F11"/>
  <c r="E11"/>
  <c r="D11"/>
  <c r="K10"/>
  <c r="J10"/>
  <c r="I10"/>
  <c r="E10"/>
  <c r="D10"/>
  <c r="F10" s="1"/>
  <c r="J9"/>
  <c r="I9"/>
  <c r="K9" s="1"/>
  <c r="F9"/>
  <c r="E9"/>
  <c r="D9"/>
  <c r="K8"/>
  <c r="J8"/>
  <c r="I8"/>
  <c r="E8"/>
  <c r="D8"/>
  <c r="F8" s="1"/>
  <c r="J7"/>
  <c r="I7"/>
  <c r="K7" s="1"/>
  <c r="F7"/>
  <c r="E7"/>
  <c r="D7"/>
  <c r="K6"/>
  <c r="J6"/>
  <c r="I6"/>
  <c r="E6"/>
  <c r="D6"/>
  <c r="F6" s="1"/>
  <c r="J5"/>
  <c r="I5"/>
  <c r="K5" s="1"/>
  <c r="F5"/>
  <c r="E5"/>
  <c r="D5"/>
  <c r="K4"/>
  <c r="J4"/>
  <c r="I4"/>
  <c r="E4"/>
  <c r="D4"/>
  <c r="F4" s="1"/>
  <c r="J3"/>
  <c r="I3"/>
  <c r="K3" s="1"/>
  <c r="F3"/>
  <c r="E3"/>
  <c r="D3"/>
  <c r="K2"/>
  <c r="J2"/>
  <c r="I2"/>
  <c r="E2"/>
  <c r="D2"/>
  <c r="F2" s="1"/>
  <c r="H102" i="1"/>
  <c r="G102"/>
  <c r="I102" s="1"/>
  <c r="K102" s="1"/>
  <c r="C102"/>
  <c r="E102" s="1"/>
  <c r="B102"/>
  <c r="D102" s="1"/>
  <c r="F102" s="1"/>
  <c r="J101"/>
  <c r="I101"/>
  <c r="K101" s="1"/>
  <c r="F101"/>
  <c r="E101"/>
  <c r="D101"/>
  <c r="K100"/>
  <c r="J100"/>
  <c r="I100"/>
  <c r="E100"/>
  <c r="D100"/>
  <c r="F100" s="1"/>
  <c r="J99"/>
  <c r="I99"/>
  <c r="K99" s="1"/>
  <c r="F99"/>
  <c r="E99"/>
  <c r="D99"/>
  <c r="K98"/>
  <c r="J98"/>
  <c r="I98"/>
  <c r="E98"/>
  <c r="D98"/>
  <c r="F98" s="1"/>
  <c r="J97"/>
  <c r="I97"/>
  <c r="K97" s="1"/>
  <c r="F97"/>
  <c r="E97"/>
  <c r="D97"/>
  <c r="K96"/>
  <c r="J96"/>
  <c r="I96"/>
  <c r="E96"/>
  <c r="D96"/>
  <c r="F96" s="1"/>
  <c r="J95"/>
  <c r="I95"/>
  <c r="K95" s="1"/>
  <c r="F95"/>
  <c r="E95"/>
  <c r="D95"/>
  <c r="K94"/>
  <c r="J94"/>
  <c r="I94"/>
  <c r="E94"/>
  <c r="D94"/>
  <c r="F94" s="1"/>
  <c r="J93"/>
  <c r="I93"/>
  <c r="K93" s="1"/>
  <c r="F93"/>
  <c r="E93"/>
  <c r="D93"/>
  <c r="K92"/>
  <c r="J92"/>
  <c r="I92"/>
  <c r="E92"/>
  <c r="D92"/>
  <c r="F92" s="1"/>
  <c r="J91"/>
  <c r="I91"/>
  <c r="K91" s="1"/>
  <c r="F91"/>
  <c r="E91"/>
  <c r="D91"/>
  <c r="K90"/>
  <c r="J90"/>
  <c r="I90"/>
  <c r="E90"/>
  <c r="D90"/>
  <c r="F90" s="1"/>
  <c r="J89"/>
  <c r="I89"/>
  <c r="K89" s="1"/>
  <c r="F89"/>
  <c r="E89"/>
  <c r="D89"/>
  <c r="K88"/>
  <c r="J88"/>
  <c r="I88"/>
  <c r="E88"/>
  <c r="D88"/>
  <c r="F88" s="1"/>
  <c r="J87"/>
  <c r="I87"/>
  <c r="K87" s="1"/>
  <c r="F87"/>
  <c r="E87"/>
  <c r="D87"/>
  <c r="K86"/>
  <c r="J86"/>
  <c r="I86"/>
  <c r="E86"/>
  <c r="D86"/>
  <c r="F86" s="1"/>
  <c r="J85"/>
  <c r="I85"/>
  <c r="K85" s="1"/>
  <c r="F85"/>
  <c r="E85"/>
  <c r="D85"/>
  <c r="K84"/>
  <c r="J84"/>
  <c r="I84"/>
  <c r="E84"/>
  <c r="D84"/>
  <c r="F84" s="1"/>
  <c r="J83"/>
  <c r="I83"/>
  <c r="K83" s="1"/>
  <c r="F83"/>
  <c r="E83"/>
  <c r="D83"/>
  <c r="K82"/>
  <c r="J82"/>
  <c r="I82"/>
  <c r="E82"/>
  <c r="D82"/>
  <c r="F82" s="1"/>
  <c r="J81"/>
  <c r="I81"/>
  <c r="K81" s="1"/>
  <c r="F81"/>
  <c r="E81"/>
  <c r="D81"/>
  <c r="K80"/>
  <c r="J80"/>
  <c r="I80"/>
  <c r="E80"/>
  <c r="D80"/>
  <c r="F80" s="1"/>
  <c r="J79"/>
  <c r="I79"/>
  <c r="K79" s="1"/>
  <c r="F79"/>
  <c r="E79"/>
  <c r="D79"/>
  <c r="K78"/>
  <c r="J78"/>
  <c r="I78"/>
  <c r="E78"/>
  <c r="D78"/>
  <c r="F78" s="1"/>
  <c r="J77"/>
  <c r="I77"/>
  <c r="K77" s="1"/>
  <c r="F77"/>
  <c r="E77"/>
  <c r="D77"/>
  <c r="K76"/>
  <c r="J76"/>
  <c r="I76"/>
  <c r="E76"/>
  <c r="D76"/>
  <c r="F76" s="1"/>
  <c r="J75"/>
  <c r="I75"/>
  <c r="K75" s="1"/>
  <c r="F75"/>
  <c r="E75"/>
  <c r="D75"/>
  <c r="K74"/>
  <c r="J74"/>
  <c r="I74"/>
  <c r="E74"/>
  <c r="D74"/>
  <c r="F74" s="1"/>
  <c r="J73"/>
  <c r="I73"/>
  <c r="K73" s="1"/>
  <c r="F73"/>
  <c r="E73"/>
  <c r="D73"/>
  <c r="K72"/>
  <c r="J72"/>
  <c r="I72"/>
  <c r="E72"/>
  <c r="D72"/>
  <c r="F72" s="1"/>
  <c r="J71"/>
  <c r="I71"/>
  <c r="K71" s="1"/>
  <c r="F71"/>
  <c r="E71"/>
  <c r="D71"/>
  <c r="K70"/>
  <c r="J70"/>
  <c r="I70"/>
  <c r="E70"/>
  <c r="D70"/>
  <c r="F70" s="1"/>
  <c r="J69"/>
  <c r="I69"/>
  <c r="K69" s="1"/>
  <c r="F69"/>
  <c r="E69"/>
  <c r="D69"/>
  <c r="K68"/>
  <c r="J68"/>
  <c r="I68"/>
  <c r="E68"/>
  <c r="D68"/>
  <c r="F68" s="1"/>
  <c r="J67"/>
  <c r="I67"/>
  <c r="K67" s="1"/>
  <c r="F67"/>
  <c r="E67"/>
  <c r="D67"/>
  <c r="K66"/>
  <c r="J66"/>
  <c r="I66"/>
  <c r="E66"/>
  <c r="D66"/>
  <c r="F66" s="1"/>
  <c r="J65"/>
  <c r="I65"/>
  <c r="K65" s="1"/>
  <c r="F65"/>
  <c r="E65"/>
  <c r="D65"/>
  <c r="K64"/>
  <c r="J64"/>
  <c r="I64"/>
  <c r="E64"/>
  <c r="D64"/>
  <c r="F64" s="1"/>
  <c r="J63"/>
  <c r="I63"/>
  <c r="K63" s="1"/>
  <c r="F63"/>
  <c r="E63"/>
  <c r="D63"/>
  <c r="K62"/>
  <c r="J62"/>
  <c r="I62"/>
  <c r="E62"/>
  <c r="D62"/>
  <c r="F62" s="1"/>
  <c r="J61"/>
  <c r="I61"/>
  <c r="K61" s="1"/>
  <c r="F61"/>
  <c r="E61"/>
  <c r="D61"/>
  <c r="K60"/>
  <c r="J60"/>
  <c r="I60"/>
  <c r="E60"/>
  <c r="D60"/>
  <c r="F60" s="1"/>
  <c r="J59"/>
  <c r="I59"/>
  <c r="K59" s="1"/>
  <c r="F59"/>
  <c r="E59"/>
  <c r="D59"/>
  <c r="K58"/>
  <c r="J58"/>
  <c r="I58"/>
  <c r="E58"/>
  <c r="D58"/>
  <c r="F58" s="1"/>
  <c r="J57"/>
  <c r="I57"/>
  <c r="K57" s="1"/>
  <c r="F57"/>
  <c r="E57"/>
  <c r="D57"/>
  <c r="K56"/>
  <c r="J56"/>
  <c r="I56"/>
  <c r="E56"/>
  <c r="D56"/>
  <c r="F56" s="1"/>
  <c r="J55"/>
  <c r="I55"/>
  <c r="K55" s="1"/>
  <c r="F55"/>
  <c r="E55"/>
  <c r="D55"/>
  <c r="K54"/>
  <c r="J54"/>
  <c r="I54"/>
  <c r="E54"/>
  <c r="D54"/>
  <c r="F54" s="1"/>
  <c r="J53"/>
  <c r="I53"/>
  <c r="K53" s="1"/>
  <c r="F53"/>
  <c r="E53"/>
  <c r="D53"/>
  <c r="K52"/>
  <c r="J52"/>
  <c r="I52"/>
  <c r="E52"/>
  <c r="D52"/>
  <c r="F52" s="1"/>
  <c r="J51"/>
  <c r="I51"/>
  <c r="K51" s="1"/>
  <c r="F51"/>
  <c r="E51"/>
  <c r="D51"/>
  <c r="K50"/>
  <c r="J50"/>
  <c r="I50"/>
  <c r="E50"/>
  <c r="D50"/>
  <c r="F50" s="1"/>
  <c r="J49"/>
  <c r="I49"/>
  <c r="K49" s="1"/>
  <c r="F49"/>
  <c r="E49"/>
  <c r="D49"/>
  <c r="K48"/>
  <c r="J48"/>
  <c r="I48"/>
  <c r="E48"/>
  <c r="D48"/>
  <c r="F48" s="1"/>
  <c r="J47"/>
  <c r="I47"/>
  <c r="K47" s="1"/>
  <c r="F47"/>
  <c r="E47"/>
  <c r="D47"/>
  <c r="K46"/>
  <c r="J46"/>
  <c r="I46"/>
  <c r="E46"/>
  <c r="D46"/>
  <c r="F46" s="1"/>
  <c r="J45"/>
  <c r="I45"/>
  <c r="K45" s="1"/>
  <c r="F45"/>
  <c r="E45"/>
  <c r="D45"/>
  <c r="K44"/>
  <c r="J44"/>
  <c r="I44"/>
  <c r="E44"/>
  <c r="D44"/>
  <c r="F44" s="1"/>
  <c r="J43"/>
  <c r="I43"/>
  <c r="K43" s="1"/>
  <c r="F43"/>
  <c r="E43"/>
  <c r="D43"/>
  <c r="K42"/>
  <c r="J42"/>
  <c r="I42"/>
  <c r="E42"/>
  <c r="D42"/>
  <c r="F42" s="1"/>
  <c r="J41"/>
  <c r="I41"/>
  <c r="K41" s="1"/>
  <c r="F41"/>
  <c r="E41"/>
  <c r="D41"/>
  <c r="K40"/>
  <c r="J40"/>
  <c r="I40"/>
  <c r="E40"/>
  <c r="D40"/>
  <c r="F40" s="1"/>
  <c r="J39"/>
  <c r="I39"/>
  <c r="K39" s="1"/>
  <c r="F39"/>
  <c r="E39"/>
  <c r="D39"/>
  <c r="K38"/>
  <c r="J38"/>
  <c r="I38"/>
  <c r="E38"/>
  <c r="D38"/>
  <c r="F38" s="1"/>
  <c r="J37"/>
  <c r="I37"/>
  <c r="K37" s="1"/>
  <c r="F37"/>
  <c r="E37"/>
  <c r="D37"/>
  <c r="K36"/>
  <c r="J36"/>
  <c r="I36"/>
  <c r="E36"/>
  <c r="D36"/>
  <c r="F36" s="1"/>
  <c r="J35"/>
  <c r="I35"/>
  <c r="K35" s="1"/>
  <c r="F35"/>
  <c r="E35"/>
  <c r="D35"/>
  <c r="K34"/>
  <c r="J34"/>
  <c r="I34"/>
  <c r="E34"/>
  <c r="D34"/>
  <c r="F34" s="1"/>
  <c r="J33"/>
  <c r="I33"/>
  <c r="K33" s="1"/>
  <c r="F33"/>
  <c r="E33"/>
  <c r="D33"/>
  <c r="K32"/>
  <c r="J32"/>
  <c r="I32"/>
  <c r="E32"/>
  <c r="D32"/>
  <c r="F32" s="1"/>
  <c r="J31"/>
  <c r="I31"/>
  <c r="K31" s="1"/>
  <c r="F31"/>
  <c r="E31"/>
  <c r="D31"/>
  <c r="K30"/>
  <c r="J30"/>
  <c r="I30"/>
  <c r="E30"/>
  <c r="D30"/>
  <c r="F30" s="1"/>
  <c r="J29"/>
  <c r="I29"/>
  <c r="K29" s="1"/>
  <c r="F29"/>
  <c r="E29"/>
  <c r="D29"/>
  <c r="K28"/>
  <c r="J28"/>
  <c r="I28"/>
  <c r="E28"/>
  <c r="D28"/>
  <c r="F28" s="1"/>
  <c r="J27"/>
  <c r="I27"/>
  <c r="K27" s="1"/>
  <c r="F27"/>
  <c r="E27"/>
  <c r="D27"/>
  <c r="K26"/>
  <c r="J26"/>
  <c r="I26"/>
  <c r="E26"/>
  <c r="D26"/>
  <c r="F26" s="1"/>
  <c r="J25"/>
  <c r="I25"/>
  <c r="K25" s="1"/>
  <c r="F25"/>
  <c r="E25"/>
  <c r="D25"/>
  <c r="K24"/>
  <c r="J24"/>
  <c r="I24"/>
  <c r="E24"/>
  <c r="D24"/>
  <c r="F24" s="1"/>
  <c r="J23"/>
  <c r="I23"/>
  <c r="K23" s="1"/>
  <c r="F23"/>
  <c r="E23"/>
  <c r="D23"/>
  <c r="K22"/>
  <c r="J22"/>
  <c r="I22"/>
  <c r="E22"/>
  <c r="D22"/>
  <c r="F22" s="1"/>
  <c r="J21"/>
  <c r="I21"/>
  <c r="K21" s="1"/>
  <c r="F21"/>
  <c r="E21"/>
  <c r="D21"/>
  <c r="K20"/>
  <c r="J20"/>
  <c r="I20"/>
  <c r="E20"/>
  <c r="D20"/>
  <c r="F20" s="1"/>
  <c r="J19"/>
  <c r="I19"/>
  <c r="K19" s="1"/>
  <c r="F19"/>
  <c r="E19"/>
  <c r="D19"/>
  <c r="K18"/>
  <c r="J18"/>
  <c r="I18"/>
  <c r="E18"/>
  <c r="D18"/>
  <c r="F18" s="1"/>
  <c r="J17"/>
  <c r="I17"/>
  <c r="K17" s="1"/>
  <c r="F17"/>
  <c r="E17"/>
  <c r="D17"/>
  <c r="K16"/>
  <c r="J16"/>
  <c r="I16"/>
  <c r="E16"/>
  <c r="D16"/>
  <c r="F16" s="1"/>
  <c r="J15"/>
  <c r="I15"/>
  <c r="K15" s="1"/>
  <c r="F15"/>
  <c r="E15"/>
  <c r="D15"/>
  <c r="K14"/>
  <c r="J14"/>
  <c r="I14"/>
  <c r="E14"/>
  <c r="D14"/>
  <c r="F14" s="1"/>
  <c r="J13"/>
  <c r="I13"/>
  <c r="K13" s="1"/>
  <c r="F13"/>
  <c r="E13"/>
  <c r="D13"/>
  <c r="K12"/>
  <c r="J12"/>
  <c r="I12"/>
  <c r="E12"/>
  <c r="D12"/>
  <c r="F12" s="1"/>
  <c r="J11"/>
  <c r="I11"/>
  <c r="K11" s="1"/>
  <c r="F11"/>
  <c r="E11"/>
  <c r="D11"/>
  <c r="K10"/>
  <c r="J10"/>
  <c r="I10"/>
  <c r="E10"/>
  <c r="D10"/>
  <c r="F10" s="1"/>
  <c r="J9"/>
  <c r="I9"/>
  <c r="K9" s="1"/>
  <c r="F9"/>
  <c r="E9"/>
  <c r="D9"/>
  <c r="K8"/>
  <c r="J8"/>
  <c r="I8"/>
  <c r="E8"/>
  <c r="D8"/>
  <c r="F8" s="1"/>
  <c r="J7"/>
  <c r="I7"/>
  <c r="K7" s="1"/>
  <c r="F7"/>
  <c r="E7"/>
  <c r="D7"/>
  <c r="K6"/>
  <c r="J6"/>
  <c r="I6"/>
  <c r="E6"/>
  <c r="D6"/>
  <c r="F6" s="1"/>
  <c r="J5"/>
  <c r="I5"/>
  <c r="K5" s="1"/>
  <c r="F5"/>
  <c r="E5"/>
  <c r="D5"/>
  <c r="K4"/>
  <c r="J4"/>
  <c r="I4"/>
  <c r="E4"/>
  <c r="D4"/>
  <c r="F4" s="1"/>
  <c r="J3"/>
  <c r="I3"/>
  <c r="K3" s="1"/>
  <c r="F3"/>
  <c r="E3"/>
  <c r="D3"/>
  <c r="K2"/>
  <c r="J2"/>
  <c r="I2"/>
  <c r="E2"/>
  <c r="D2"/>
  <c r="F2" s="1"/>
  <c r="J106" i="4" l="1"/>
  <c r="J103" i="3"/>
  <c r="J112" i="2"/>
  <c r="J102" i="1"/>
</calcChain>
</file>

<file path=xl/sharedStrings.xml><?xml version="1.0" encoding="utf-8"?>
<sst xmlns="http://schemas.openxmlformats.org/spreadsheetml/2006/main" count="463" uniqueCount="143">
  <si>
    <t>Organisation</t>
  </si>
  <si>
    <t>Total number of research proposals considered</t>
  </si>
  <si>
    <t>Number of research proposals funded</t>
  </si>
  <si>
    <t>Number of research proposals rejected</t>
  </si>
  <si>
    <t>% Funding rate by number</t>
  </si>
  <si>
    <t>% Rejection rate by number</t>
  </si>
  <si>
    <t>Total value of research proposals considered</t>
  </si>
  <si>
    <t>Value of research proposals funded</t>
  </si>
  <si>
    <t>Value of research proposals rejected</t>
  </si>
  <si>
    <t>% Funding rate by value</t>
  </si>
  <si>
    <t>% Rejection rate by value</t>
  </si>
  <si>
    <t>Aberystwyth University</t>
  </si>
  <si>
    <t>Anglia Ruskin University</t>
  </si>
  <si>
    <t>Aston University</t>
  </si>
  <si>
    <t>Bangor University</t>
  </si>
  <si>
    <t>Birkbeck College</t>
  </si>
  <si>
    <t>Birmingham City University</t>
  </si>
  <si>
    <t>Cardiff University</t>
  </si>
  <si>
    <t>City University</t>
  </si>
  <si>
    <t>Coventry University</t>
  </si>
  <si>
    <t>Cranfield University</t>
  </si>
  <si>
    <t>De Montfort University</t>
  </si>
  <si>
    <t>Diamond Light Source</t>
  </si>
  <si>
    <t>Durham University</t>
  </si>
  <si>
    <t>Edinburgh College of Art</t>
  </si>
  <si>
    <t>Edinburgh Napier University</t>
  </si>
  <si>
    <t>Glasgow Caledonian University</t>
  </si>
  <si>
    <t>Goldsmiths College</t>
  </si>
  <si>
    <t>Heriot-Watt University</t>
  </si>
  <si>
    <t>Imperial College London</t>
  </si>
  <si>
    <t>Institute of Cancer Research</t>
  </si>
  <si>
    <t>Institute of Education</t>
  </si>
  <si>
    <t>Keele University</t>
  </si>
  <si>
    <t>King's College London</t>
  </si>
  <si>
    <t>Kingston University</t>
  </si>
  <si>
    <t>Lancaster University</t>
  </si>
  <si>
    <t>Leeds Metropolitan University</t>
  </si>
  <si>
    <t>Liverpool John Moores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</si>
  <si>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</si>
  <si>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</si>
  <si>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</si>
  <si>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</si>
  <si>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</si>
  <si>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Newcastle University</t>
  </si>
  <si>
    <t>Northumbria University</t>
  </si>
  <si>
    <t>Nottingham Trent University</t>
  </si>
  <si>
    <t>Open University</t>
  </si>
  <si>
    <t>Oxford Brookes University</t>
  </si>
  <si>
    <t>Queen Mary, University of London</t>
  </si>
  <si>
    <t>Queen's University of Belfast</t>
  </si>
  <si>
    <t>Royal Holloway, Univ of  London</t>
  </si>
  <si>
    <t>Royal Veterinary College</t>
  </si>
  <si>
    <t>School of Pharmacy</t>
  </si>
  <si>
    <t>Scottish Association For Marine Science</t>
  </si>
  <si>
    <t>Sheffield Hallam University</t>
  </si>
  <si>
    <t>Southampton Solent University</t>
  </si>
  <si>
    <t>STFC - Laboratories</t>
  </si>
  <si>
    <t>Swansea University</t>
  </si>
  <si>
    <t>The Robert Gordon University</t>
  </si>
  <si>
    <t>The University of Manchester</t>
  </si>
  <si>
    <t>UK Astronomy Technology Centre</t>
  </si>
  <si>
    <t>University College London</t>
  </si>
  <si>
    <t>University of Aberdeen</t>
  </si>
  <si>
    <t>University of Bath</t>
  </si>
  <si>
    <t>University of Birmingham</t>
  </si>
  <si>
    <t>University of Bolton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</si>
  <si>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</si>
  <si>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</si>
  <si>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</si>
  <si>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</si>
  <si>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</si>
  <si>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Dundee</t>
  </si>
  <si>
    <t>University of East Anglia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</si>
  <si>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</si>
  <si>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</si>
  <si>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</si>
  <si>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</si>
  <si>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</si>
  <si>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</si>
  <si>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</si>
  <si>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</si>
  <si>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</si>
  <si>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</si>
  <si>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</si>
  <si>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</si>
  <si>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Liverpool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</si>
  <si>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</si>
  <si>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</si>
  <si>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</si>
  <si>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</si>
  <si>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</si>
  <si>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</si>
  <si>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</si>
  <si>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</si>
  <si>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</si>
  <si>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</si>
  <si>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</si>
  <si>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Sunderland</t>
  </si>
  <si>
    <t>University of Surrey</t>
  </si>
  <si>
    <t>University of Sussex</t>
  </si>
  <si>
    <t>University of Teesside</t>
  </si>
  <si>
    <t>University of the Arts London</t>
  </si>
  <si>
    <t>University of the West of England</t>
  </si>
  <si>
    <t>University of the West of Scotland</t>
  </si>
  <si>
    <t>University of Ulster</t>
  </si>
  <si>
    <t>University of Warwick</t>
  </si>
  <si>
    <t>University of West London</t>
  </si>
  <si>
    <t>University of Westminster</t>
  </si>
  <si>
    <t>University of York</t>
  </si>
  <si>
    <t>Total</t>
  </si>
  <si>
    <t>Bournemouth University</t>
  </si>
  <si>
    <t>Cardiff Metropolitan University</t>
  </si>
  <si>
    <t>Christie Hospital NHS Trust</t>
  </si>
  <si>
    <t>City University London</t>
  </si>
  <si>
    <t>Glyndwr University</t>
  </si>
  <si>
    <t>Institute of Development Studies</t>
  </si>
  <si>
    <t>London Metropolitan University</t>
  </si>
  <si>
    <t>National Oceanography Centre</t>
  </si>
  <si>
    <t>NERC British Antarctic Survey</t>
  </si>
  <si>
    <t>NERC British Geological Survey</t>
  </si>
  <si>
    <t>Plymouth Marine Laboratory</t>
  </si>
  <si>
    <t>Royal College of Art</t>
  </si>
  <si>
    <t>Swansea Metropolitan University</t>
  </si>
  <si>
    <t>University of Abertay Dundee</t>
  </si>
  <si>
    <t>University of Bedfordshire</t>
  </si>
  <si>
    <t>University of Derby</t>
  </si>
  <si>
    <t>University of East London</t>
  </si>
  <si>
    <t>University of Lincoln</t>
  </si>
  <si>
    <t>University of Northampton</t>
  </si>
  <si>
    <t>University of the Highlands and Islands</t>
  </si>
  <si>
    <t>NERC Centre for Ecology and Hydrology</t>
  </si>
  <si>
    <t>Roehampton University</t>
  </si>
  <si>
    <t>Rothamsted Research</t>
  </si>
  <si>
    <t>Royal Holloway, Univ of London</t>
  </si>
  <si>
    <t>University of Wolverhampton</t>
  </si>
  <si>
    <t>Brunel University London</t>
  </si>
  <si>
    <t>Falmouth University</t>
  </si>
  <si>
    <t>Harper Adams University</t>
  </si>
  <si>
    <t>Institute of Food Research</t>
  </si>
  <si>
    <t>Leeds Beckett University</t>
  </si>
  <si>
    <t>Liverpool Hope University</t>
  </si>
  <si>
    <t>St George's University of London</t>
  </si>
  <si>
    <t>Transport Research Laboratory Limited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</si>
</sst>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1" xfId="0" applyFont="1" applyBorder="1"/>
    <xf numFmtId="9" fontId="0" fillId="0" borderId="1" xfId="0" applyNumberFormat="1" applyFont="1" applyBorder="1" applyAlignment="1"/>
    <xf numFmtId="164" fontId="0" fillId="0" borderId="1" xfId="0" applyNumberFormat="1" applyFont="1" applyBorder="1"/>
    <xf numFmtId="9" fontId="0" fillId="0" borderId="1" xfId="0" applyNumberFormat="1" applyFont="1" applyBorder="1"/>
    <xf numFmtId="9" fontId="1" fillId="2" borderId="1" xfId="0" applyNumberFormat="1" applyFont="1" applyFill="1" applyBorder="1" applyAlignment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opLeftCell="A40" workbookViewId="0">
      <selection activeCell="A52" sqref="A52"/>
    </sheetView>
  </sheetViews>
  <sheetFormatPr defaultRowHeight="15"/>
  <cols>
    <col min="1" max="1" width="36.5703125" bestFit="1" customWidth="1"/>
    <col min="2" max="2" width="23.5703125" bestFit="1" customWidth="1"/>
    <col min="3" max="4" width="18.85546875" bestFit="1" customWidth="1"/>
    <col min="5" max="5" width="14.28515625" bestFit="1" customWidth="1"/>
    <col min="6" max="6" width="15.5703125" bestFit="1" customWidth="1"/>
    <col min="7" max="7" width="21.42578125" bestFit="1" customWidth="1"/>
    <col min="8" max="8" width="16.5703125" bestFit="1" customWidth="1"/>
    <col min="9" max="9" width="17.7109375" bestFit="1" customWidth="1"/>
    <col min="10" max="10" width="14.28515625" bestFit="1" customWidth="1"/>
    <col min="11" max="11" width="15.5703125" bestFit="1" customWidth="1"/>
  </cols>
  <sheetData>
    <row r="1" spans="1:1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>
        <v>6</v>
      </c>
      <c r="C2" s="2">
        <v>0</v>
      </c>
      <c r="D2" s="2">
        <f>B2-C2</f>
        <v>6</v>
      </c>
      <c r="E2" s="3">
        <f>C2/B2</f>
        <v>0</v>
      </c>
      <c r="F2" s="3">
        <f>D2/B2</f>
        <v>1</v>
      </c>
      <c r="G2" s="4">
        <v>1240330</v>
      </c>
      <c r="H2" s="4">
        <v>0</v>
      </c>
      <c r="I2" s="4">
        <f>G2-H2</f>
        <v>1240330</v>
      </c>
      <c r="J2" s="3">
        <f>H2/G2</f>
        <v>0</v>
      </c>
      <c r="K2" s="3">
        <f>I2/G2</f>
        <v>1</v>
      </c>
    </row>
    <row r="3" spans="1:11">
      <c r="A3" s="2" t="s">
        <v>12</v>
      </c>
      <c r="B3" s="2">
        <v>2</v>
      </c>
      <c r="C3" s="2">
        <v>0</v>
      </c>
      <c r="D3" s="2">
        <f t="shared" ref="D3:D66" si="0">B3-C3</f>
        <v>2</v>
      </c>
      <c r="E3" s="3">
        <f t="shared" ref="E3:E66" si="1">C3/B3</f>
        <v>0</v>
      </c>
      <c r="F3" s="3">
        <f t="shared" ref="F3:F66" si="2">D3/B3</f>
        <v>1</v>
      </c>
      <c r="G3" s="4">
        <v>350404</v>
      </c>
      <c r="H3" s="4">
        <v>0</v>
      </c>
      <c r="I3" s="4">
        <f t="shared" ref="I3:I66" si="3">G3-H3</f>
        <v>350404</v>
      </c>
      <c r="J3" s="3">
        <f t="shared" ref="J3:J66" si="4">H3/G3</f>
        <v>0</v>
      </c>
      <c r="K3" s="3">
        <f t="shared" ref="K3:K66" si="5">I3/G3</f>
        <v>1</v>
      </c>
    </row>
    <row r="4" spans="1:11">
      <c r="A4" s="2" t="s">
        <v>13</v>
      </c>
      <c r="B4" s="2">
        <v>11</v>
      </c>
      <c r="C4" s="2">
        <v>0</v>
      </c>
      <c r="D4" s="2">
        <f t="shared" si="0"/>
        <v>11</v>
      </c>
      <c r="E4" s="3">
        <f t="shared" si="1"/>
        <v>0</v>
      </c>
      <c r="F4" s="3">
        <f t="shared" si="2"/>
        <v>1</v>
      </c>
      <c r="G4" s="4">
        <v>9172575</v>
      </c>
      <c r="H4" s="4">
        <v>0</v>
      </c>
      <c r="I4" s="4">
        <f t="shared" si="3"/>
        <v>9172575</v>
      </c>
      <c r="J4" s="3">
        <f t="shared" si="4"/>
        <v>0</v>
      </c>
      <c r="K4" s="3">
        <f t="shared" si="5"/>
        <v>1</v>
      </c>
    </row>
    <row r="5" spans="1:11">
      <c r="A5" s="2" t="s">
        <v>14</v>
      </c>
      <c r="B5" s="2">
        <v>6</v>
      </c>
      <c r="C5" s="2">
        <v>1</v>
      </c>
      <c r="D5" s="2">
        <f t="shared" si="0"/>
        <v>5</v>
      </c>
      <c r="E5" s="3">
        <f t="shared" si="1"/>
        <v>0.16666666666666666</v>
      </c>
      <c r="F5" s="3">
        <f t="shared" si="2"/>
        <v>0.83333333333333337</v>
      </c>
      <c r="G5" s="4">
        <v>1463480</v>
      </c>
      <c r="H5" s="4">
        <v>184635</v>
      </c>
      <c r="I5" s="4">
        <f t="shared" si="3"/>
        <v>1278845</v>
      </c>
      <c r="J5" s="3">
        <f t="shared" si="4"/>
        <v>0.12616161478120644</v>
      </c>
      <c r="K5" s="3">
        <f t="shared" si="5"/>
        <v>0.87383838521879353</v>
      </c>
    </row>
    <row r="6" spans="1:11">
      <c r="A6" s="2" t="s">
        <v>15</v>
      </c>
      <c r="B6" s="2">
        <v>1</v>
      </c>
      <c r="C6" s="2">
        <v>0</v>
      </c>
      <c r="D6" s="2">
        <f t="shared" si="0"/>
        <v>1</v>
      </c>
      <c r="E6" s="3">
        <f t="shared" si="1"/>
        <v>0</v>
      </c>
      <c r="F6" s="3">
        <f t="shared" si="2"/>
        <v>1</v>
      </c>
      <c r="G6" s="4">
        <v>265097</v>
      </c>
      <c r="H6" s="4">
        <v>0</v>
      </c>
      <c r="I6" s="4">
        <f t="shared" si="3"/>
        <v>265097</v>
      </c>
      <c r="J6" s="3">
        <f t="shared" si="4"/>
        <v>0</v>
      </c>
      <c r="K6" s="3">
        <f t="shared" si="5"/>
        <v>1</v>
      </c>
    </row>
    <row r="7" spans="1:11">
      <c r="A7" s="2" t="s">
        <v>16</v>
      </c>
      <c r="B7" s="2">
        <v>1</v>
      </c>
      <c r="C7" s="2">
        <v>0</v>
      </c>
      <c r="D7" s="2">
        <f t="shared" si="0"/>
        <v>1</v>
      </c>
      <c r="E7" s="3">
        <f t="shared" si="1"/>
        <v>0</v>
      </c>
      <c r="F7" s="3">
        <f t="shared" si="2"/>
        <v>1</v>
      </c>
      <c r="G7" s="4">
        <v>80327</v>
      </c>
      <c r="H7" s="4">
        <v>0</v>
      </c>
      <c r="I7" s="4">
        <f t="shared" si="3"/>
        <v>80327</v>
      </c>
      <c r="J7" s="3">
        <f t="shared" si="4"/>
        <v>0</v>
      </c>
      <c r="K7" s="3">
        <f t="shared" si="5"/>
        <v>1</v>
      </c>
    </row>
    <row r="8" spans="1:11">
      <c r="A8" s="2" t="s">
        <v>135</v>
      </c>
      <c r="B8" s="2">
        <v>21</v>
      </c>
      <c r="C8" s="2">
        <v>7</v>
      </c>
      <c r="D8" s="2">
        <f t="shared" si="0"/>
        <v>14</v>
      </c>
      <c r="E8" s="3">
        <f t="shared" si="1"/>
        <v>0.33333333333333331</v>
      </c>
      <c r="F8" s="3">
        <f t="shared" si="2"/>
        <v>0.66666666666666663</v>
      </c>
      <c r="G8" s="4">
        <v>3541573</v>
      </c>
      <c r="H8" s="4">
        <v>613948</v>
      </c>
      <c r="I8" s="4">
        <f t="shared" si="3"/>
        <v>2927625</v>
      </c>
      <c r="J8" s="3">
        <f t="shared" si="4"/>
        <v>0.17335460824893345</v>
      </c>
      <c r="K8" s="3">
        <f t="shared" si="5"/>
        <v>0.82664539175106655</v>
      </c>
    </row>
    <row r="9" spans="1:11">
      <c r="A9" s="2" t="s">
        <v>17</v>
      </c>
      <c r="B9" s="2">
        <v>38</v>
      </c>
      <c r="C9" s="2">
        <v>20</v>
      </c>
      <c r="D9" s="2">
        <f t="shared" si="0"/>
        <v>18</v>
      </c>
      <c r="E9" s="3">
        <f t="shared" si="1"/>
        <v>0.52631578947368418</v>
      </c>
      <c r="F9" s="3">
        <f t="shared" si="2"/>
        <v>0.47368421052631576</v>
      </c>
      <c r="G9" s="4">
        <v>14371676</v>
      </c>
      <c r="H9" s="4">
        <v>4739287</v>
      </c>
      <c r="I9" s="4">
        <f t="shared" si="3"/>
        <v>9632389</v>
      </c>
      <c r="J9" s="3">
        <f t="shared" si="4"/>
        <v>0.32976578375410076</v>
      </c>
      <c r="K9" s="3">
        <f t="shared" si="5"/>
        <v>0.67023421624589918</v>
      </c>
    </row>
    <row r="10" spans="1:11">
      <c r="A10" s="2" t="s">
        <v>18</v>
      </c>
      <c r="B10" s="2">
        <v>15</v>
      </c>
      <c r="C10" s="2">
        <v>8</v>
      </c>
      <c r="D10" s="2">
        <f t="shared" si="0"/>
        <v>7</v>
      </c>
      <c r="E10" s="3">
        <f t="shared" si="1"/>
        <v>0.53333333333333333</v>
      </c>
      <c r="F10" s="3">
        <f t="shared" si="2"/>
        <v>0.46666666666666667</v>
      </c>
      <c r="G10" s="4">
        <v>2727323</v>
      </c>
      <c r="H10" s="4">
        <v>1332396</v>
      </c>
      <c r="I10" s="4">
        <f t="shared" si="3"/>
        <v>1394927</v>
      </c>
      <c r="J10" s="3">
        <f t="shared" si="4"/>
        <v>0.48853619464947862</v>
      </c>
      <c r="K10" s="3">
        <f t="shared" si="5"/>
        <v>0.51146380535052138</v>
      </c>
    </row>
    <row r="11" spans="1:11">
      <c r="A11" s="2" t="s">
        <v>19</v>
      </c>
      <c r="B11" s="2">
        <v>9</v>
      </c>
      <c r="C11" s="2">
        <v>2</v>
      </c>
      <c r="D11" s="2">
        <f t="shared" si="0"/>
        <v>7</v>
      </c>
      <c r="E11" s="3">
        <f t="shared" si="1"/>
        <v>0.22222222222222221</v>
      </c>
      <c r="F11" s="3">
        <f t="shared" si="2"/>
        <v>0.77777777777777779</v>
      </c>
      <c r="G11" s="4">
        <v>4420972</v>
      </c>
      <c r="H11" s="4">
        <v>766966</v>
      </c>
      <c r="I11" s="4">
        <f t="shared" si="3"/>
        <v>3654006</v>
      </c>
      <c r="J11" s="3">
        <f t="shared" si="4"/>
        <v>0.17348356877175428</v>
      </c>
      <c r="K11" s="3">
        <f t="shared" si="5"/>
        <v>0.8265164312282457</v>
      </c>
    </row>
    <row r="12" spans="1:11">
      <c r="A12" s="2" t="s">
        <v>20</v>
      </c>
      <c r="B12" s="2">
        <v>18</v>
      </c>
      <c r="C12" s="2">
        <v>1</v>
      </c>
      <c r="D12" s="2">
        <f t="shared" si="0"/>
        <v>17</v>
      </c>
      <c r="E12" s="3">
        <f t="shared" si="1"/>
        <v>5.5555555555555552E-2</v>
      </c>
      <c r="F12" s="3">
        <f t="shared" si="2"/>
        <v>0.94444444444444442</v>
      </c>
      <c r="G12" s="4">
        <v>8074657</v>
      </c>
      <c r="H12" s="4">
        <v>580960</v>
      </c>
      <c r="I12" s="4">
        <f t="shared" si="3"/>
        <v>7493697</v>
      </c>
      <c r="J12" s="3">
        <f t="shared" si="4"/>
        <v>7.1948566979377571E-2</v>
      </c>
      <c r="K12" s="3">
        <f t="shared" si="5"/>
        <v>0.92805143302062243</v>
      </c>
    </row>
    <row r="13" spans="1:11">
      <c r="A13" s="2" t="s">
        <v>21</v>
      </c>
      <c r="B13" s="2">
        <v>8</v>
      </c>
      <c r="C13" s="2">
        <v>2</v>
      </c>
      <c r="D13" s="2">
        <f t="shared" si="0"/>
        <v>6</v>
      </c>
      <c r="E13" s="3">
        <f t="shared" si="1"/>
        <v>0.25</v>
      </c>
      <c r="F13" s="3">
        <f t="shared" si="2"/>
        <v>0.75</v>
      </c>
      <c r="G13" s="4">
        <v>4623281</v>
      </c>
      <c r="H13" s="4">
        <v>484956</v>
      </c>
      <c r="I13" s="4">
        <f t="shared" si="3"/>
        <v>4138325</v>
      </c>
      <c r="J13" s="3">
        <f t="shared" si="4"/>
        <v>0.10489433802531146</v>
      </c>
      <c r="K13" s="3">
        <f t="shared" si="5"/>
        <v>0.89510566197468855</v>
      </c>
    </row>
    <row r="14" spans="1:11">
      <c r="A14" s="2" t="s">
        <v>22</v>
      </c>
      <c r="B14" s="2">
        <v>4</v>
      </c>
      <c r="C14" s="2">
        <v>1</v>
      </c>
      <c r="D14" s="2">
        <f t="shared" si="0"/>
        <v>3</v>
      </c>
      <c r="E14" s="3">
        <f t="shared" si="1"/>
        <v>0.25</v>
      </c>
      <c r="F14" s="3">
        <f t="shared" si="2"/>
        <v>0.75</v>
      </c>
      <c r="G14" s="4">
        <v>108278</v>
      </c>
      <c r="H14" s="4">
        <v>12609</v>
      </c>
      <c r="I14" s="4">
        <f t="shared" si="3"/>
        <v>95669</v>
      </c>
      <c r="J14" s="3">
        <f t="shared" si="4"/>
        <v>0.11645024843458505</v>
      </c>
      <c r="K14" s="3">
        <f t="shared" si="5"/>
        <v>0.88354975156541493</v>
      </c>
    </row>
    <row r="15" spans="1:11">
      <c r="A15" s="2" t="s">
        <v>23</v>
      </c>
      <c r="B15" s="2">
        <v>25</v>
      </c>
      <c r="C15" s="2">
        <v>12</v>
      </c>
      <c r="D15" s="2">
        <f t="shared" si="0"/>
        <v>13</v>
      </c>
      <c r="E15" s="3">
        <f t="shared" si="1"/>
        <v>0.48</v>
      </c>
      <c r="F15" s="3">
        <f t="shared" si="2"/>
        <v>0.52</v>
      </c>
      <c r="G15" s="4">
        <v>9963646</v>
      </c>
      <c r="H15" s="4">
        <v>3766117</v>
      </c>
      <c r="I15" s="4">
        <f t="shared" si="3"/>
        <v>6197529</v>
      </c>
      <c r="J15" s="3">
        <f t="shared" si="4"/>
        <v>0.3779858296852377</v>
      </c>
      <c r="K15" s="3">
        <f t="shared" si="5"/>
        <v>0.62201417031476225</v>
      </c>
    </row>
    <row r="16" spans="1:11">
      <c r="A16" s="2" t="s">
        <v>24</v>
      </c>
      <c r="B16" s="2">
        <v>2</v>
      </c>
      <c r="C16" s="2">
        <v>0</v>
      </c>
      <c r="D16" s="2">
        <f t="shared" si="0"/>
        <v>2</v>
      </c>
      <c r="E16" s="3">
        <f t="shared" si="1"/>
        <v>0</v>
      </c>
      <c r="F16" s="3">
        <f t="shared" si="2"/>
        <v>1</v>
      </c>
      <c r="G16" s="4">
        <v>186145</v>
      </c>
      <c r="H16" s="4">
        <v>0</v>
      </c>
      <c r="I16" s="4">
        <f t="shared" si="3"/>
        <v>186145</v>
      </c>
      <c r="J16" s="3">
        <f t="shared" si="4"/>
        <v>0</v>
      </c>
      <c r="K16" s="3">
        <f t="shared" si="5"/>
        <v>1</v>
      </c>
    </row>
    <row r="17" spans="1:11">
      <c r="A17" s="2" t="s">
        <v>25</v>
      </c>
      <c r="B17" s="2">
        <v>5</v>
      </c>
      <c r="C17" s="2">
        <v>0</v>
      </c>
      <c r="D17" s="2">
        <f t="shared" si="0"/>
        <v>5</v>
      </c>
      <c r="E17" s="3">
        <f t="shared" si="1"/>
        <v>0</v>
      </c>
      <c r="F17" s="3">
        <f t="shared" si="2"/>
        <v>1</v>
      </c>
      <c r="G17" s="4">
        <v>2614737</v>
      </c>
      <c r="H17" s="4">
        <v>0</v>
      </c>
      <c r="I17" s="4">
        <f t="shared" si="3"/>
        <v>2614737</v>
      </c>
      <c r="J17" s="3">
        <f t="shared" si="4"/>
        <v>0</v>
      </c>
      <c r="K17" s="3">
        <f t="shared" si="5"/>
        <v>1</v>
      </c>
    </row>
    <row r="18" spans="1:11">
      <c r="A18" s="2" t="s">
        <v>26</v>
      </c>
      <c r="B18" s="2">
        <v>5</v>
      </c>
      <c r="C18" s="2">
        <v>0</v>
      </c>
      <c r="D18" s="2">
        <f t="shared" si="0"/>
        <v>5</v>
      </c>
      <c r="E18" s="3">
        <f t="shared" si="1"/>
        <v>0</v>
      </c>
      <c r="F18" s="3">
        <f t="shared" si="2"/>
        <v>1</v>
      </c>
      <c r="G18" s="4">
        <v>1371909</v>
      </c>
      <c r="H18" s="4">
        <v>0</v>
      </c>
      <c r="I18" s="4">
        <f t="shared" si="3"/>
        <v>1371909</v>
      </c>
      <c r="J18" s="3">
        <f t="shared" si="4"/>
        <v>0</v>
      </c>
      <c r="K18" s="3">
        <f t="shared" si="5"/>
        <v>1</v>
      </c>
    </row>
    <row r="19" spans="1:11">
      <c r="A19" s="2" t="s">
        <v>27</v>
      </c>
      <c r="B19" s="2">
        <v>4</v>
      </c>
      <c r="C19" s="2">
        <v>1</v>
      </c>
      <c r="D19" s="2">
        <f t="shared" si="0"/>
        <v>3</v>
      </c>
      <c r="E19" s="3">
        <f t="shared" si="1"/>
        <v>0.25</v>
      </c>
      <c r="F19" s="3">
        <f t="shared" si="2"/>
        <v>0.75</v>
      </c>
      <c r="G19" s="4">
        <v>1858317</v>
      </c>
      <c r="H19" s="4">
        <v>204359</v>
      </c>
      <c r="I19" s="4">
        <f t="shared" si="3"/>
        <v>1653958</v>
      </c>
      <c r="J19" s="3">
        <f t="shared" si="4"/>
        <v>0.10996993516176196</v>
      </c>
      <c r="K19" s="3">
        <f t="shared" si="5"/>
        <v>0.89003006483823799</v>
      </c>
    </row>
    <row r="20" spans="1:11">
      <c r="A20" s="2" t="s">
        <v>28</v>
      </c>
      <c r="B20" s="2">
        <v>43</v>
      </c>
      <c r="C20" s="2">
        <v>22</v>
      </c>
      <c r="D20" s="2">
        <f t="shared" si="0"/>
        <v>21</v>
      </c>
      <c r="E20" s="3">
        <f t="shared" si="1"/>
        <v>0.51162790697674421</v>
      </c>
      <c r="F20" s="3">
        <f t="shared" si="2"/>
        <v>0.48837209302325579</v>
      </c>
      <c r="G20" s="4">
        <v>16940191</v>
      </c>
      <c r="H20" s="4">
        <v>8499052</v>
      </c>
      <c r="I20" s="4">
        <f t="shared" si="3"/>
        <v>8441139</v>
      </c>
      <c r="J20" s="3">
        <f t="shared" si="4"/>
        <v>0.5017093372796092</v>
      </c>
      <c r="K20" s="3">
        <f t="shared" si="5"/>
        <v>0.4982906627203908</v>
      </c>
    </row>
    <row r="21" spans="1:11">
      <c r="A21" s="2" t="s">
        <v>29</v>
      </c>
      <c r="B21" s="2">
        <v>103</v>
      </c>
      <c r="C21" s="2">
        <v>46</v>
      </c>
      <c r="D21" s="2">
        <f t="shared" si="0"/>
        <v>57</v>
      </c>
      <c r="E21" s="3">
        <f t="shared" si="1"/>
        <v>0.44660194174757284</v>
      </c>
      <c r="F21" s="3">
        <f t="shared" si="2"/>
        <v>0.55339805825242716</v>
      </c>
      <c r="G21" s="4">
        <v>70587225</v>
      </c>
      <c r="H21" s="4">
        <v>42463018</v>
      </c>
      <c r="I21" s="4">
        <f t="shared" si="3"/>
        <v>28124207</v>
      </c>
      <c r="J21" s="3">
        <f t="shared" si="4"/>
        <v>0.60156803160911909</v>
      </c>
      <c r="K21" s="3">
        <f t="shared" si="5"/>
        <v>0.39843196839088091</v>
      </c>
    </row>
    <row r="22" spans="1:11">
      <c r="A22" s="2" t="s">
        <v>30</v>
      </c>
      <c r="B22" s="2">
        <v>1</v>
      </c>
      <c r="C22" s="2">
        <v>1</v>
      </c>
      <c r="D22" s="2">
        <f t="shared" si="0"/>
        <v>0</v>
      </c>
      <c r="E22" s="3">
        <f t="shared" si="1"/>
        <v>1</v>
      </c>
      <c r="F22" s="3">
        <f t="shared" si="2"/>
        <v>0</v>
      </c>
      <c r="G22" s="4">
        <v>101607</v>
      </c>
      <c r="H22" s="4">
        <v>101607</v>
      </c>
      <c r="I22" s="4">
        <f t="shared" si="3"/>
        <v>0</v>
      </c>
      <c r="J22" s="3">
        <f t="shared" si="4"/>
        <v>1</v>
      </c>
      <c r="K22" s="3">
        <f t="shared" si="5"/>
        <v>0</v>
      </c>
    </row>
    <row r="23" spans="1:11">
      <c r="A23" s="2" t="s">
        <v>31</v>
      </c>
      <c r="B23" s="2">
        <v>1</v>
      </c>
      <c r="C23" s="2">
        <v>1</v>
      </c>
      <c r="D23" s="2">
        <f t="shared" si="0"/>
        <v>0</v>
      </c>
      <c r="E23" s="3">
        <f t="shared" si="1"/>
        <v>1</v>
      </c>
      <c r="F23" s="3">
        <f t="shared" si="2"/>
        <v>0</v>
      </c>
      <c r="G23" s="4">
        <v>254545</v>
      </c>
      <c r="H23" s="4">
        <v>254545</v>
      </c>
      <c r="I23" s="4">
        <f t="shared" si="3"/>
        <v>0</v>
      </c>
      <c r="J23" s="3">
        <f t="shared" si="4"/>
        <v>1</v>
      </c>
      <c r="K23" s="3">
        <f t="shared" si="5"/>
        <v>0</v>
      </c>
    </row>
    <row r="24" spans="1:11">
      <c r="A24" s="2" t="s">
        <v>32</v>
      </c>
      <c r="B24" s="2">
        <v>3</v>
      </c>
      <c r="C24" s="2">
        <v>1</v>
      </c>
      <c r="D24" s="2">
        <f t="shared" si="0"/>
        <v>2</v>
      </c>
      <c r="E24" s="3">
        <f t="shared" si="1"/>
        <v>0.33333333333333331</v>
      </c>
      <c r="F24" s="3">
        <f t="shared" si="2"/>
        <v>0.66666666666666663</v>
      </c>
      <c r="G24" s="4">
        <v>491545</v>
      </c>
      <c r="H24" s="4">
        <v>291631</v>
      </c>
      <c r="I24" s="4">
        <f t="shared" si="3"/>
        <v>199914</v>
      </c>
      <c r="J24" s="3">
        <f t="shared" si="4"/>
        <v>0.59329461188700938</v>
      </c>
      <c r="K24" s="3">
        <f t="shared" si="5"/>
        <v>0.40670538811299067</v>
      </c>
    </row>
    <row r="25" spans="1:11">
      <c r="A25" s="2" t="s">
        <v>33</v>
      </c>
      <c r="B25" s="2">
        <v>32</v>
      </c>
      <c r="C25" s="2">
        <v>7</v>
      </c>
      <c r="D25" s="2">
        <f t="shared" si="0"/>
        <v>25</v>
      </c>
      <c r="E25" s="3">
        <f t="shared" si="1"/>
        <v>0.21875</v>
      </c>
      <c r="F25" s="3">
        <f t="shared" si="2"/>
        <v>0.78125</v>
      </c>
      <c r="G25" s="4">
        <v>7229464</v>
      </c>
      <c r="H25" s="4">
        <v>1261440</v>
      </c>
      <c r="I25" s="4">
        <f t="shared" si="3"/>
        <v>5968024</v>
      </c>
      <c r="J25" s="3">
        <f t="shared" si="4"/>
        <v>0.17448596465796082</v>
      </c>
      <c r="K25" s="3">
        <f t="shared" si="5"/>
        <v>0.82551403534203915</v>
      </c>
    </row>
    <row r="26" spans="1:11">
      <c r="A26" s="2" t="s">
        <v>34</v>
      </c>
      <c r="B26" s="2">
        <v>5</v>
      </c>
      <c r="C26" s="2">
        <v>0</v>
      </c>
      <c r="D26" s="2">
        <f t="shared" si="0"/>
        <v>5</v>
      </c>
      <c r="E26" s="3">
        <f t="shared" si="1"/>
        <v>0</v>
      </c>
      <c r="F26" s="3">
        <f t="shared" si="2"/>
        <v>1</v>
      </c>
      <c r="G26" s="4">
        <v>2271343</v>
      </c>
      <c r="H26" s="4">
        <v>0</v>
      </c>
      <c r="I26" s="4">
        <f t="shared" si="3"/>
        <v>2271343</v>
      </c>
      <c r="J26" s="3">
        <f t="shared" si="4"/>
        <v>0</v>
      </c>
      <c r="K26" s="3">
        <f t="shared" si="5"/>
        <v>1</v>
      </c>
    </row>
    <row r="27" spans="1:11">
      <c r="A27" s="2" t="s">
        <v>35</v>
      </c>
      <c r="B27" s="2">
        <v>23</v>
      </c>
      <c r="C27" s="2">
        <v>8</v>
      </c>
      <c r="D27" s="2">
        <f t="shared" si="0"/>
        <v>15</v>
      </c>
      <c r="E27" s="3">
        <f t="shared" si="1"/>
        <v>0.34782608695652173</v>
      </c>
      <c r="F27" s="3">
        <f t="shared" si="2"/>
        <v>0.65217391304347827</v>
      </c>
      <c r="G27" s="4">
        <v>6076642</v>
      </c>
      <c r="H27" s="4">
        <v>1516158</v>
      </c>
      <c r="I27" s="4">
        <f t="shared" si="3"/>
        <v>4560484</v>
      </c>
      <c r="J27" s="3">
        <f t="shared" si="4"/>
        <v>0.249505894867593</v>
      </c>
      <c r="K27" s="3">
        <f t="shared" si="5"/>
        <v>0.750494105132407</v>
      </c>
    </row>
    <row r="28" spans="1:11">
      <c r="A28" s="2" t="s">
        <v>36</v>
      </c>
      <c r="B28" s="2">
        <v>3</v>
      </c>
      <c r="C28" s="2">
        <v>0</v>
      </c>
      <c r="D28" s="2">
        <f t="shared" si="0"/>
        <v>3</v>
      </c>
      <c r="E28" s="3">
        <f t="shared" si="1"/>
        <v>0</v>
      </c>
      <c r="F28" s="3">
        <f t="shared" si="2"/>
        <v>1</v>
      </c>
      <c r="G28" s="4">
        <v>812817</v>
      </c>
      <c r="H28" s="4">
        <v>0</v>
      </c>
      <c r="I28" s="4">
        <f t="shared" si="3"/>
        <v>812817</v>
      </c>
      <c r="J28" s="3">
        <f t="shared" si="4"/>
        <v>0</v>
      </c>
      <c r="K28" s="3">
        <f t="shared" si="5"/>
        <v>1</v>
      </c>
    </row>
    <row r="29" spans="1:11">
      <c r="A29" s="2" t="s">
        <v>37</v>
      </c>
      <c r="B29" s="2">
        <v>9</v>
      </c>
      <c r="C29" s="2">
        <v>1</v>
      </c>
      <c r="D29" s="2">
        <f t="shared" si="0"/>
        <v>8</v>
      </c>
      <c r="E29" s="3">
        <f t="shared" si="1"/>
        <v>0.1111111111111111</v>
      </c>
      <c r="F29" s="3">
        <f t="shared" si="2"/>
        <v>0.88888888888888884</v>
      </c>
      <c r="G29" s="4">
        <v>2349255</v>
      </c>
      <c r="H29" s="4">
        <v>93171</v>
      </c>
      <c r="I29" s="4">
        <f t="shared" si="3"/>
        <v>2256084</v>
      </c>
      <c r="J29" s="3">
        <f t="shared" si="4"/>
        <v>3.9659807045212207E-2</v>
      </c>
      <c r="K29" s="3">
        <f t="shared" si="5"/>
        <v>0.96034019295478779</v>
      </c>
    </row>
    <row r="30" spans="1:11">
      <c r="A30" s="2" t="s">
        <v>38</v>
      </c>
      <c r="B30" s="2">
        <v>1</v>
      </c>
      <c r="C30" s="2">
        <v>0</v>
      </c>
      <c r="D30" s="2">
        <f t="shared" si="0"/>
        <v>1</v>
      </c>
      <c r="E30" s="3">
        <f t="shared" si="1"/>
        <v>0</v>
      </c>
      <c r="F30" s="3">
        <f t="shared" si="2"/>
        <v>1</v>
      </c>
      <c r="G30" s="4">
        <v>95318</v>
      </c>
      <c r="H30" s="4">
        <v>0</v>
      </c>
      <c r="I30" s="4">
        <f t="shared" si="3"/>
        <v>95318</v>
      </c>
      <c r="J30" s="3">
        <f t="shared" si="4"/>
        <v>0</v>
      </c>
      <c r="K30" s="3">
        <f t="shared" si="5"/>
        <v>1</v>
      </c>
    </row>
    <row r="31" spans="1:11">
      <c r="A31" s="2" t="s">
        <v>39</v>
      </c>
      <c r="B31" s="2">
        <v>3</v>
      </c>
      <c r="C31" s="2">
        <v>1</v>
      </c>
      <c r="D31" s="2">
        <f t="shared" si="0"/>
        <v>2</v>
      </c>
      <c r="E31" s="3">
        <f t="shared" si="1"/>
        <v>0.33333333333333331</v>
      </c>
      <c r="F31" s="3">
        <f t="shared" si="2"/>
        <v>0.66666666666666663</v>
      </c>
      <c r="G31" s="4">
        <v>1658859</v>
      </c>
      <c r="H31" s="4">
        <v>911561</v>
      </c>
      <c r="I31" s="4">
        <f t="shared" si="3"/>
        <v>747298</v>
      </c>
      <c r="J31" s="3">
        <f t="shared" si="4"/>
        <v>0.54951083847391491</v>
      </c>
      <c r="K31" s="3">
        <f t="shared" si="5"/>
        <v>0.45048916152608509</v>
      </c>
    </row>
    <row r="32" spans="1:11">
      <c r="A32" s="2" t="s">
        <v>40</v>
      </c>
      <c r="B32" s="2">
        <v>50</v>
      </c>
      <c r="C32" s="2">
        <v>15</v>
      </c>
      <c r="D32" s="2">
        <f t="shared" si="0"/>
        <v>35</v>
      </c>
      <c r="E32" s="3">
        <f t="shared" si="1"/>
        <v>0.3</v>
      </c>
      <c r="F32" s="3">
        <f t="shared" si="2"/>
        <v>0.7</v>
      </c>
      <c r="G32" s="4">
        <v>17794496</v>
      </c>
      <c r="H32" s="4">
        <v>8717823</v>
      </c>
      <c r="I32" s="4">
        <f t="shared" si="3"/>
        <v>9076673</v>
      </c>
      <c r="J32" s="3">
        <f t="shared" si="4"/>
        <v>0.48991682596686076</v>
      </c>
      <c r="K32" s="3">
        <f t="shared" si="5"/>
        <v>0.51008317403313919</v>
      </c>
    </row>
    <row r="33" spans="1:11">
      <c r="A33" s="2" t="s">
        <v>41</v>
      </c>
      <c r="B33" s="2">
        <v>6</v>
      </c>
      <c r="C33" s="2">
        <v>1</v>
      </c>
      <c r="D33" s="2">
        <f t="shared" si="0"/>
        <v>5</v>
      </c>
      <c r="E33" s="3">
        <f t="shared" si="1"/>
        <v>0.16666666666666666</v>
      </c>
      <c r="F33" s="3">
        <f t="shared" si="2"/>
        <v>0.83333333333333337</v>
      </c>
      <c r="G33" s="4">
        <v>1477604</v>
      </c>
      <c r="H33" s="4">
        <v>241712</v>
      </c>
      <c r="I33" s="4">
        <f t="shared" si="3"/>
        <v>1235892</v>
      </c>
      <c r="J33" s="3">
        <f t="shared" si="4"/>
        <v>0.16358374774296766</v>
      </c>
      <c r="K33" s="3">
        <f t="shared" si="5"/>
        <v>0.83641625225703231</v>
      </c>
    </row>
    <row r="34" spans="1:11">
      <c r="A34" s="2" t="s">
        <v>42</v>
      </c>
      <c r="B34" s="2">
        <v>6</v>
      </c>
      <c r="C34" s="2">
        <v>0</v>
      </c>
      <c r="D34" s="2">
        <f t="shared" si="0"/>
        <v>6</v>
      </c>
      <c r="E34" s="3">
        <f t="shared" si="1"/>
        <v>0</v>
      </c>
      <c r="F34" s="3">
        <f t="shared" si="2"/>
        <v>1</v>
      </c>
      <c r="G34" s="4">
        <v>1077638</v>
      </c>
      <c r="H34" s="4">
        <v>0</v>
      </c>
      <c r="I34" s="4">
        <f t="shared" si="3"/>
        <v>1077638</v>
      </c>
      <c r="J34" s="3">
        <f t="shared" si="4"/>
        <v>0</v>
      </c>
      <c r="K34" s="3">
        <f t="shared" si="5"/>
        <v>1</v>
      </c>
    </row>
    <row r="35" spans="1:11">
      <c r="A35" s="2" t="s">
        <v>43</v>
      </c>
      <c r="B35" s="2">
        <v>29</v>
      </c>
      <c r="C35" s="2">
        <v>14</v>
      </c>
      <c r="D35" s="2">
        <f t="shared" si="0"/>
        <v>15</v>
      </c>
      <c r="E35" s="3">
        <f t="shared" si="1"/>
        <v>0.48275862068965519</v>
      </c>
      <c r="F35" s="3">
        <f t="shared" si="2"/>
        <v>0.51724137931034486</v>
      </c>
      <c r="G35" s="4">
        <v>10593844</v>
      </c>
      <c r="H35" s="4">
        <v>5689581</v>
      </c>
      <c r="I35" s="4">
        <f t="shared" si="3"/>
        <v>4904263</v>
      </c>
      <c r="J35" s="3">
        <f t="shared" si="4"/>
        <v>0.53706482746017403</v>
      </c>
      <c r="K35" s="3">
        <f t="shared" si="5"/>
        <v>0.46293517253982597</v>
      </c>
    </row>
    <row r="36" spans="1:11">
      <c r="A36" s="2" t="s">
        <v>44</v>
      </c>
      <c r="B36" s="2">
        <v>3</v>
      </c>
      <c r="C36" s="2">
        <v>0</v>
      </c>
      <c r="D36" s="2">
        <f t="shared" si="0"/>
        <v>3</v>
      </c>
      <c r="E36" s="3">
        <f t="shared" si="1"/>
        <v>0</v>
      </c>
      <c r="F36" s="3">
        <f t="shared" si="2"/>
        <v>1</v>
      </c>
      <c r="G36" s="4">
        <v>1008021</v>
      </c>
      <c r="H36" s="4">
        <v>0</v>
      </c>
      <c r="I36" s="4">
        <f t="shared" si="3"/>
        <v>1008021</v>
      </c>
      <c r="J36" s="3">
        <f t="shared" si="4"/>
        <v>0</v>
      </c>
      <c r="K36" s="3">
        <f t="shared" si="5"/>
        <v>1</v>
      </c>
    </row>
    <row r="37" spans="1:11">
      <c r="A37" s="2" t="s">
        <v>45</v>
      </c>
      <c r="B37" s="2">
        <v>5</v>
      </c>
      <c r="C37" s="2">
        <v>1</v>
      </c>
      <c r="D37" s="2">
        <f t="shared" si="0"/>
        <v>4</v>
      </c>
      <c r="E37" s="3">
        <f t="shared" si="1"/>
        <v>0.2</v>
      </c>
      <c r="F37" s="3">
        <f t="shared" si="2"/>
        <v>0.8</v>
      </c>
      <c r="G37" s="4">
        <v>625655</v>
      </c>
      <c r="H37" s="4">
        <v>328369</v>
      </c>
      <c r="I37" s="4">
        <f t="shared" si="3"/>
        <v>297286</v>
      </c>
      <c r="J37" s="3">
        <f t="shared" si="4"/>
        <v>0.52484036729507477</v>
      </c>
      <c r="K37" s="3">
        <f t="shared" si="5"/>
        <v>0.47515963270492523</v>
      </c>
    </row>
    <row r="38" spans="1:11">
      <c r="A38" s="2" t="s">
        <v>46</v>
      </c>
      <c r="B38" s="2">
        <v>16</v>
      </c>
      <c r="C38" s="2">
        <v>4</v>
      </c>
      <c r="D38" s="2">
        <f t="shared" si="0"/>
        <v>12</v>
      </c>
      <c r="E38" s="3">
        <f t="shared" si="1"/>
        <v>0.25</v>
      </c>
      <c r="F38" s="3">
        <f t="shared" si="2"/>
        <v>0.75</v>
      </c>
      <c r="G38" s="4">
        <v>6234084</v>
      </c>
      <c r="H38" s="4">
        <v>755519</v>
      </c>
      <c r="I38" s="4">
        <f t="shared" si="3"/>
        <v>5478565</v>
      </c>
      <c r="J38" s="3">
        <f t="shared" si="4"/>
        <v>0.12119166183837113</v>
      </c>
      <c r="K38" s="3">
        <f t="shared" si="5"/>
        <v>0.87880833816162884</v>
      </c>
    </row>
    <row r="39" spans="1:11">
      <c r="A39" s="2" t="s">
        <v>47</v>
      </c>
      <c r="B39" s="2">
        <v>2</v>
      </c>
      <c r="C39" s="2">
        <v>0</v>
      </c>
      <c r="D39" s="2">
        <f t="shared" si="0"/>
        <v>2</v>
      </c>
      <c r="E39" s="3">
        <f t="shared" si="1"/>
        <v>0</v>
      </c>
      <c r="F39" s="3">
        <f t="shared" si="2"/>
        <v>1</v>
      </c>
      <c r="G39" s="4">
        <v>382513</v>
      </c>
      <c r="H39" s="4">
        <v>0</v>
      </c>
      <c r="I39" s="4">
        <f t="shared" si="3"/>
        <v>382513</v>
      </c>
      <c r="J39" s="3">
        <f t="shared" si="4"/>
        <v>0</v>
      </c>
      <c r="K39" s="3">
        <f t="shared" si="5"/>
        <v>1</v>
      </c>
    </row>
    <row r="40" spans="1:11">
      <c r="A40" s="2" t="s">
        <v>48</v>
      </c>
      <c r="B40" s="2">
        <v>17</v>
      </c>
      <c r="C40" s="2">
        <v>7</v>
      </c>
      <c r="D40" s="2">
        <f t="shared" si="0"/>
        <v>10</v>
      </c>
      <c r="E40" s="3">
        <f t="shared" si="1"/>
        <v>0.41176470588235292</v>
      </c>
      <c r="F40" s="3">
        <f t="shared" si="2"/>
        <v>0.58823529411764708</v>
      </c>
      <c r="G40" s="4">
        <v>4761124</v>
      </c>
      <c r="H40" s="4">
        <v>2094145</v>
      </c>
      <c r="I40" s="4">
        <f t="shared" si="3"/>
        <v>2666979</v>
      </c>
      <c r="J40" s="3">
        <f t="shared" si="4"/>
        <v>0.43984256658721765</v>
      </c>
      <c r="K40" s="3">
        <f t="shared" si="5"/>
        <v>0.56015743341278235</v>
      </c>
    </row>
    <row r="41" spans="1:11">
      <c r="A41" s="2" t="s">
        <v>49</v>
      </c>
      <c r="B41" s="2">
        <v>36</v>
      </c>
      <c r="C41" s="2">
        <v>13</v>
      </c>
      <c r="D41" s="2">
        <f t="shared" si="0"/>
        <v>23</v>
      </c>
      <c r="E41" s="3">
        <f t="shared" si="1"/>
        <v>0.3611111111111111</v>
      </c>
      <c r="F41" s="3">
        <f t="shared" si="2"/>
        <v>0.63888888888888884</v>
      </c>
      <c r="G41" s="4">
        <v>14136059</v>
      </c>
      <c r="H41" s="4">
        <v>5716945</v>
      </c>
      <c r="I41" s="4">
        <f t="shared" si="3"/>
        <v>8419114</v>
      </c>
      <c r="J41" s="3">
        <f t="shared" si="4"/>
        <v>0.40442283100261539</v>
      </c>
      <c r="K41" s="3">
        <f t="shared" si="5"/>
        <v>0.59557716899738466</v>
      </c>
    </row>
    <row r="42" spans="1:11">
      <c r="A42" s="2" t="s">
        <v>50</v>
      </c>
      <c r="B42" s="2">
        <v>16</v>
      </c>
      <c r="C42" s="2">
        <v>7</v>
      </c>
      <c r="D42" s="2">
        <f t="shared" si="0"/>
        <v>9</v>
      </c>
      <c r="E42" s="3">
        <f t="shared" si="1"/>
        <v>0.4375</v>
      </c>
      <c r="F42" s="3">
        <f t="shared" si="2"/>
        <v>0.5625</v>
      </c>
      <c r="G42" s="4">
        <v>5640371</v>
      </c>
      <c r="H42" s="4">
        <v>1635573</v>
      </c>
      <c r="I42" s="4">
        <f t="shared" si="3"/>
        <v>4004798</v>
      </c>
      <c r="J42" s="3">
        <f t="shared" si="4"/>
        <v>0.28997613809446221</v>
      </c>
      <c r="K42" s="3">
        <f t="shared" si="5"/>
        <v>0.71002386190553779</v>
      </c>
    </row>
    <row r="43" spans="1:11">
      <c r="A43" s="2" t="s">
        <v>51</v>
      </c>
      <c r="B43" s="2">
        <v>1</v>
      </c>
      <c r="C43" s="2">
        <v>0</v>
      </c>
      <c r="D43" s="2">
        <f t="shared" si="0"/>
        <v>1</v>
      </c>
      <c r="E43" s="3">
        <f t="shared" si="1"/>
        <v>0</v>
      </c>
      <c r="F43" s="3">
        <f t="shared" si="2"/>
        <v>1</v>
      </c>
      <c r="G43" s="4">
        <v>589885</v>
      </c>
      <c r="H43" s="4">
        <v>0</v>
      </c>
      <c r="I43" s="4">
        <f t="shared" si="3"/>
        <v>589885</v>
      </c>
      <c r="J43" s="3">
        <f t="shared" si="4"/>
        <v>0</v>
      </c>
      <c r="K43" s="3">
        <f t="shared" si="5"/>
        <v>1</v>
      </c>
    </row>
    <row r="44" spans="1:11">
      <c r="A44" s="2" t="s">
        <v>52</v>
      </c>
      <c r="B44" s="2">
        <v>3</v>
      </c>
      <c r="C44" s="2">
        <v>2</v>
      </c>
      <c r="D44" s="2">
        <f t="shared" si="0"/>
        <v>1</v>
      </c>
      <c r="E44" s="3">
        <f t="shared" si="1"/>
        <v>0.66666666666666663</v>
      </c>
      <c r="F44" s="3">
        <f t="shared" si="2"/>
        <v>0.33333333333333331</v>
      </c>
      <c r="G44" s="4">
        <v>945064</v>
      </c>
      <c r="H44" s="4">
        <v>687103</v>
      </c>
      <c r="I44" s="4">
        <f t="shared" si="3"/>
        <v>257961</v>
      </c>
      <c r="J44" s="3">
        <f t="shared" si="4"/>
        <v>0.72704388274233278</v>
      </c>
      <c r="K44" s="3">
        <f t="shared" si="5"/>
        <v>0.27295611725766722</v>
      </c>
    </row>
    <row r="45" spans="1:11">
      <c r="A45" s="2" t="s">
        <v>53</v>
      </c>
      <c r="B45" s="2">
        <v>1</v>
      </c>
      <c r="C45" s="2">
        <v>0</v>
      </c>
      <c r="D45" s="2">
        <f t="shared" si="0"/>
        <v>1</v>
      </c>
      <c r="E45" s="3">
        <f t="shared" si="1"/>
        <v>0</v>
      </c>
      <c r="F45" s="3">
        <f t="shared" si="2"/>
        <v>1</v>
      </c>
      <c r="G45" s="4">
        <v>32979</v>
      </c>
      <c r="H45" s="4">
        <v>0</v>
      </c>
      <c r="I45" s="4">
        <f t="shared" si="3"/>
        <v>32979</v>
      </c>
      <c r="J45" s="3">
        <f t="shared" si="4"/>
        <v>0</v>
      </c>
      <c r="K45" s="3">
        <f t="shared" si="5"/>
        <v>1</v>
      </c>
    </row>
    <row r="46" spans="1:11">
      <c r="A46" s="2" t="s">
        <v>54</v>
      </c>
      <c r="B46" s="2">
        <v>6</v>
      </c>
      <c r="C46" s="2">
        <v>1</v>
      </c>
      <c r="D46" s="2">
        <f t="shared" si="0"/>
        <v>5</v>
      </c>
      <c r="E46" s="3">
        <f t="shared" si="1"/>
        <v>0.16666666666666666</v>
      </c>
      <c r="F46" s="3">
        <f t="shared" si="2"/>
        <v>0.83333333333333337</v>
      </c>
      <c r="G46" s="4">
        <v>1952297</v>
      </c>
      <c r="H46" s="4">
        <v>329149</v>
      </c>
      <c r="I46" s="4">
        <f t="shared" si="3"/>
        <v>1623148</v>
      </c>
      <c r="J46" s="3">
        <f t="shared" si="4"/>
        <v>0.16859576181287991</v>
      </c>
      <c r="K46" s="3">
        <f t="shared" si="5"/>
        <v>0.83140423818712006</v>
      </c>
    </row>
    <row r="47" spans="1:11">
      <c r="A47" s="2" t="s">
        <v>55</v>
      </c>
      <c r="B47" s="2">
        <v>1</v>
      </c>
      <c r="C47" s="2">
        <v>1</v>
      </c>
      <c r="D47" s="2">
        <f t="shared" si="0"/>
        <v>0</v>
      </c>
      <c r="E47" s="3">
        <f t="shared" si="1"/>
        <v>1</v>
      </c>
      <c r="F47" s="3">
        <f t="shared" si="2"/>
        <v>0</v>
      </c>
      <c r="G47" s="4">
        <v>49796</v>
      </c>
      <c r="H47" s="4">
        <v>49796</v>
      </c>
      <c r="I47" s="4">
        <f t="shared" si="3"/>
        <v>0</v>
      </c>
      <c r="J47" s="3">
        <f t="shared" si="4"/>
        <v>1</v>
      </c>
      <c r="K47" s="3">
        <f t="shared" si="5"/>
        <v>0</v>
      </c>
    </row>
    <row r="48" spans="1:11">
      <c r="A48" s="2" t="s">
        <v>56</v>
      </c>
      <c r="B48" s="2">
        <v>7</v>
      </c>
      <c r="C48" s="2">
        <v>4</v>
      </c>
      <c r="D48" s="2">
        <f t="shared" si="0"/>
        <v>3</v>
      </c>
      <c r="E48" s="3">
        <f t="shared" si="1"/>
        <v>0.5714285714285714</v>
      </c>
      <c r="F48" s="3">
        <f t="shared" si="2"/>
        <v>0.42857142857142855</v>
      </c>
      <c r="G48" s="4">
        <v>941464</v>
      </c>
      <c r="H48" s="4">
        <v>701150</v>
      </c>
      <c r="I48" s="4">
        <f t="shared" si="3"/>
        <v>240314</v>
      </c>
      <c r="J48" s="3">
        <f t="shared" si="4"/>
        <v>0.74474435559936436</v>
      </c>
      <c r="K48" s="3">
        <f t="shared" si="5"/>
        <v>0.25525564440063558</v>
      </c>
    </row>
    <row r="49" spans="1:11">
      <c r="A49" s="2" t="s">
        <v>57</v>
      </c>
      <c r="B49" s="2">
        <v>24</v>
      </c>
      <c r="C49" s="2">
        <v>7</v>
      </c>
      <c r="D49" s="2">
        <f t="shared" si="0"/>
        <v>17</v>
      </c>
      <c r="E49" s="3">
        <f t="shared" si="1"/>
        <v>0.29166666666666669</v>
      </c>
      <c r="F49" s="3">
        <f t="shared" si="2"/>
        <v>0.70833333333333337</v>
      </c>
      <c r="G49" s="4">
        <v>7933638</v>
      </c>
      <c r="H49" s="4">
        <v>1878195</v>
      </c>
      <c r="I49" s="4">
        <f t="shared" si="3"/>
        <v>6055443</v>
      </c>
      <c r="J49" s="3">
        <f t="shared" si="4"/>
        <v>0.23673817736579361</v>
      </c>
      <c r="K49" s="3">
        <f t="shared" si="5"/>
        <v>0.76326182263420639</v>
      </c>
    </row>
    <row r="50" spans="1:11">
      <c r="A50" s="2" t="s">
        <v>58</v>
      </c>
      <c r="B50" s="2">
        <v>3</v>
      </c>
      <c r="C50" s="2">
        <v>1</v>
      </c>
      <c r="D50" s="2">
        <f t="shared" si="0"/>
        <v>2</v>
      </c>
      <c r="E50" s="3">
        <f t="shared" si="1"/>
        <v>0.33333333333333331</v>
      </c>
      <c r="F50" s="3">
        <f t="shared" si="2"/>
        <v>0.66666666666666663</v>
      </c>
      <c r="G50" s="4">
        <v>625389</v>
      </c>
      <c r="H50" s="4">
        <v>100130</v>
      </c>
      <c r="I50" s="4">
        <f t="shared" si="3"/>
        <v>525259</v>
      </c>
      <c r="J50" s="3">
        <f t="shared" si="4"/>
        <v>0.16010834856385386</v>
      </c>
      <c r="K50" s="3">
        <f t="shared" si="5"/>
        <v>0.83989165143614619</v>
      </c>
    </row>
    <row r="51" spans="1:11">
      <c r="A51" s="2" t="s">
        <v>59</v>
      </c>
      <c r="B51" s="2">
        <v>59</v>
      </c>
      <c r="C51" s="2">
        <v>33</v>
      </c>
      <c r="D51" s="2">
        <f t="shared" si="0"/>
        <v>26</v>
      </c>
      <c r="E51" s="3">
        <f t="shared" si="1"/>
        <v>0.55932203389830504</v>
      </c>
      <c r="F51" s="3">
        <f t="shared" si="2"/>
        <v>0.44067796610169491</v>
      </c>
      <c r="G51" s="4">
        <v>38669854</v>
      </c>
      <c r="H51" s="4">
        <v>17703744</v>
      </c>
      <c r="I51" s="4">
        <f t="shared" si="3"/>
        <v>20966110</v>
      </c>
      <c r="J51" s="3">
        <f t="shared" si="4"/>
        <v>0.45781770988843146</v>
      </c>
      <c r="K51" s="3">
        <f t="shared" si="5"/>
        <v>0.5421822901115686</v>
      </c>
    </row>
    <row r="52" spans="1:11">
      <c r="A52" s="2" t="s">
        <v>142</v>
      </c>
      <c r="B52" s="2">
        <v>1</v>
      </c>
      <c r="C52" s="2">
        <v>0</v>
      </c>
      <c r="D52" s="2">
        <f t="shared" si="0"/>
        <v>1</v>
      </c>
      <c r="E52" s="3">
        <f t="shared" si="1"/>
        <v>0</v>
      </c>
      <c r="F52" s="3">
        <f t="shared" si="2"/>
        <v>1</v>
      </c>
      <c r="G52" s="4">
        <v>241850</v>
      </c>
      <c r="H52" s="4">
        <v>0</v>
      </c>
      <c r="I52" s="4">
        <f t="shared" si="3"/>
        <v>241850</v>
      </c>
      <c r="J52" s="3">
        <f t="shared" si="4"/>
        <v>0</v>
      </c>
      <c r="K52" s="3">
        <f t="shared" si="5"/>
        <v>1</v>
      </c>
    </row>
    <row r="53" spans="1:11">
      <c r="A53" s="2" t="s">
        <v>60</v>
      </c>
      <c r="B53" s="2">
        <v>2</v>
      </c>
      <c r="C53" s="2">
        <v>0</v>
      </c>
      <c r="D53" s="2">
        <f t="shared" si="0"/>
        <v>2</v>
      </c>
      <c r="E53" s="3">
        <f t="shared" si="1"/>
        <v>0</v>
      </c>
      <c r="F53" s="3">
        <f t="shared" si="2"/>
        <v>1</v>
      </c>
      <c r="G53" s="4">
        <v>331647</v>
      </c>
      <c r="H53" s="4">
        <v>0</v>
      </c>
      <c r="I53" s="4">
        <f t="shared" si="3"/>
        <v>331647</v>
      </c>
      <c r="J53" s="3">
        <f t="shared" si="4"/>
        <v>0</v>
      </c>
      <c r="K53" s="3">
        <f t="shared" si="5"/>
        <v>1</v>
      </c>
    </row>
    <row r="54" spans="1:11">
      <c r="A54" s="2" t="s">
        <v>61</v>
      </c>
      <c r="B54" s="2">
        <v>81</v>
      </c>
      <c r="C54" s="2">
        <v>42</v>
      </c>
      <c r="D54" s="2">
        <f t="shared" si="0"/>
        <v>39</v>
      </c>
      <c r="E54" s="3">
        <f t="shared" si="1"/>
        <v>0.51851851851851849</v>
      </c>
      <c r="F54" s="3">
        <f t="shared" si="2"/>
        <v>0.48148148148148145</v>
      </c>
      <c r="G54" s="4">
        <v>53515542</v>
      </c>
      <c r="H54" s="4">
        <v>30489915</v>
      </c>
      <c r="I54" s="4">
        <f t="shared" si="3"/>
        <v>23025627</v>
      </c>
      <c r="J54" s="3">
        <f t="shared" si="4"/>
        <v>0.5697394413009963</v>
      </c>
      <c r="K54" s="3">
        <f t="shared" si="5"/>
        <v>0.43026055869900376</v>
      </c>
    </row>
    <row r="55" spans="1:11">
      <c r="A55" s="2" t="s">
        <v>62</v>
      </c>
      <c r="B55" s="2">
        <v>18</v>
      </c>
      <c r="C55" s="2">
        <v>11</v>
      </c>
      <c r="D55" s="2">
        <f t="shared" si="0"/>
        <v>7</v>
      </c>
      <c r="E55" s="3">
        <f t="shared" si="1"/>
        <v>0.61111111111111116</v>
      </c>
      <c r="F55" s="3">
        <f t="shared" si="2"/>
        <v>0.3888888888888889</v>
      </c>
      <c r="G55" s="4">
        <v>6799443</v>
      </c>
      <c r="H55" s="4">
        <v>3154112</v>
      </c>
      <c r="I55" s="4">
        <f t="shared" si="3"/>
        <v>3645331</v>
      </c>
      <c r="J55" s="3">
        <f t="shared" si="4"/>
        <v>0.46387799706534788</v>
      </c>
      <c r="K55" s="3">
        <f t="shared" si="5"/>
        <v>0.53612200293465218</v>
      </c>
    </row>
    <row r="56" spans="1:11">
      <c r="A56" s="2" t="s">
        <v>63</v>
      </c>
      <c r="B56" s="2">
        <v>50</v>
      </c>
      <c r="C56" s="2">
        <v>25</v>
      </c>
      <c r="D56" s="2">
        <f t="shared" si="0"/>
        <v>25</v>
      </c>
      <c r="E56" s="3">
        <f t="shared" si="1"/>
        <v>0.5</v>
      </c>
      <c r="F56" s="3">
        <f t="shared" si="2"/>
        <v>0.5</v>
      </c>
      <c r="G56" s="4">
        <v>19730132</v>
      </c>
      <c r="H56" s="4">
        <v>11052261</v>
      </c>
      <c r="I56" s="4">
        <f t="shared" si="3"/>
        <v>8677871</v>
      </c>
      <c r="J56" s="3">
        <f t="shared" si="4"/>
        <v>0.56017167041761307</v>
      </c>
      <c r="K56" s="3">
        <f t="shared" si="5"/>
        <v>0.43982832958238699</v>
      </c>
    </row>
    <row r="57" spans="1:11">
      <c r="A57" s="2" t="s">
        <v>64</v>
      </c>
      <c r="B57" s="2">
        <v>58</v>
      </c>
      <c r="C57" s="2">
        <v>25</v>
      </c>
      <c r="D57" s="2">
        <f t="shared" si="0"/>
        <v>33</v>
      </c>
      <c r="E57" s="3">
        <f t="shared" si="1"/>
        <v>0.43103448275862066</v>
      </c>
      <c r="F57" s="3">
        <f t="shared" si="2"/>
        <v>0.56896551724137934</v>
      </c>
      <c r="G57" s="4">
        <v>25117142</v>
      </c>
      <c r="H57" s="4">
        <v>13179602</v>
      </c>
      <c r="I57" s="4">
        <f t="shared" si="3"/>
        <v>11937540</v>
      </c>
      <c r="J57" s="3">
        <f t="shared" si="4"/>
        <v>0.52472538475914177</v>
      </c>
      <c r="K57" s="3">
        <f t="shared" si="5"/>
        <v>0.47527461524085823</v>
      </c>
    </row>
    <row r="58" spans="1:11">
      <c r="A58" s="2" t="s">
        <v>65</v>
      </c>
      <c r="B58" s="2">
        <v>1</v>
      </c>
      <c r="C58" s="2">
        <v>0</v>
      </c>
      <c r="D58" s="2">
        <f t="shared" si="0"/>
        <v>1</v>
      </c>
      <c r="E58" s="3">
        <f t="shared" si="1"/>
        <v>0</v>
      </c>
      <c r="F58" s="3">
        <f t="shared" si="2"/>
        <v>1</v>
      </c>
      <c r="G58" s="4">
        <v>350732</v>
      </c>
      <c r="H58" s="4">
        <v>0</v>
      </c>
      <c r="I58" s="4">
        <f t="shared" si="3"/>
        <v>350732</v>
      </c>
      <c r="J58" s="3">
        <f t="shared" si="4"/>
        <v>0</v>
      </c>
      <c r="K58" s="3">
        <f t="shared" si="5"/>
        <v>1</v>
      </c>
    </row>
    <row r="59" spans="1:11">
      <c r="A59" s="2" t="s">
        <v>66</v>
      </c>
      <c r="B59" s="2">
        <v>5</v>
      </c>
      <c r="C59" s="2">
        <v>1</v>
      </c>
      <c r="D59" s="2">
        <f t="shared" si="0"/>
        <v>4</v>
      </c>
      <c r="E59" s="3">
        <f t="shared" si="1"/>
        <v>0.2</v>
      </c>
      <c r="F59" s="3">
        <f t="shared" si="2"/>
        <v>0.8</v>
      </c>
      <c r="G59" s="4">
        <v>1675044</v>
      </c>
      <c r="H59" s="4">
        <v>495364</v>
      </c>
      <c r="I59" s="4">
        <f t="shared" si="3"/>
        <v>1179680</v>
      </c>
      <c r="J59" s="3">
        <f t="shared" si="4"/>
        <v>0.29573193301190892</v>
      </c>
      <c r="K59" s="3">
        <f t="shared" si="5"/>
        <v>0.70426806698809108</v>
      </c>
    </row>
    <row r="60" spans="1:11">
      <c r="A60" s="2" t="s">
        <v>67</v>
      </c>
      <c r="B60" s="2">
        <v>6</v>
      </c>
      <c r="C60" s="2">
        <v>3</v>
      </c>
      <c r="D60" s="2">
        <f t="shared" si="0"/>
        <v>3</v>
      </c>
      <c r="E60" s="3">
        <f t="shared" si="1"/>
        <v>0.5</v>
      </c>
      <c r="F60" s="3">
        <f t="shared" si="2"/>
        <v>0.5</v>
      </c>
      <c r="G60" s="4">
        <v>1593631</v>
      </c>
      <c r="H60" s="4">
        <v>533985</v>
      </c>
      <c r="I60" s="4">
        <f t="shared" si="3"/>
        <v>1059646</v>
      </c>
      <c r="J60" s="3">
        <f t="shared" si="4"/>
        <v>0.33507443065552817</v>
      </c>
      <c r="K60" s="3">
        <f t="shared" si="5"/>
        <v>0.66492556934447189</v>
      </c>
    </row>
    <row r="61" spans="1:11">
      <c r="A61" s="2" t="s">
        <v>68</v>
      </c>
      <c r="B61" s="2">
        <v>57</v>
      </c>
      <c r="C61" s="2">
        <v>29</v>
      </c>
      <c r="D61" s="2">
        <f t="shared" si="0"/>
        <v>28</v>
      </c>
      <c r="E61" s="3">
        <f t="shared" si="1"/>
        <v>0.50877192982456143</v>
      </c>
      <c r="F61" s="3">
        <f t="shared" si="2"/>
        <v>0.49122807017543857</v>
      </c>
      <c r="G61" s="4">
        <v>22984666</v>
      </c>
      <c r="H61" s="4">
        <v>10213850</v>
      </c>
      <c r="I61" s="4">
        <f t="shared" si="3"/>
        <v>12770816</v>
      </c>
      <c r="J61" s="3">
        <f t="shared" si="4"/>
        <v>0.44437669879562314</v>
      </c>
      <c r="K61" s="3">
        <f t="shared" si="5"/>
        <v>0.55562330120437686</v>
      </c>
    </row>
    <row r="62" spans="1:11">
      <c r="A62" s="2" t="s">
        <v>69</v>
      </c>
      <c r="B62" s="2">
        <v>76</v>
      </c>
      <c r="C62" s="2">
        <v>44</v>
      </c>
      <c r="D62" s="2">
        <f t="shared" si="0"/>
        <v>32</v>
      </c>
      <c r="E62" s="3">
        <f t="shared" si="1"/>
        <v>0.57894736842105265</v>
      </c>
      <c r="F62" s="3">
        <f t="shared" si="2"/>
        <v>0.42105263157894735</v>
      </c>
      <c r="G62" s="4">
        <v>32671317</v>
      </c>
      <c r="H62" s="4">
        <v>16167026</v>
      </c>
      <c r="I62" s="4">
        <f t="shared" si="3"/>
        <v>16504291</v>
      </c>
      <c r="J62" s="3">
        <f t="shared" si="4"/>
        <v>0.49483851538644741</v>
      </c>
      <c r="K62" s="3">
        <f t="shared" si="5"/>
        <v>0.50516148461355259</v>
      </c>
    </row>
    <row r="63" spans="1:11">
      <c r="A63" s="2" t="s">
        <v>70</v>
      </c>
      <c r="B63" s="2">
        <v>2</v>
      </c>
      <c r="C63" s="2">
        <v>1</v>
      </c>
      <c r="D63" s="2">
        <f t="shared" si="0"/>
        <v>1</v>
      </c>
      <c r="E63" s="3">
        <f t="shared" si="1"/>
        <v>0.5</v>
      </c>
      <c r="F63" s="3">
        <f t="shared" si="2"/>
        <v>0.5</v>
      </c>
      <c r="G63" s="4">
        <v>199722</v>
      </c>
      <c r="H63" s="4">
        <v>100067</v>
      </c>
      <c r="I63" s="4">
        <f t="shared" si="3"/>
        <v>99655</v>
      </c>
      <c r="J63" s="3">
        <f t="shared" si="4"/>
        <v>0.50103143369283298</v>
      </c>
      <c r="K63" s="3">
        <f t="shared" si="5"/>
        <v>0.49896856630716696</v>
      </c>
    </row>
    <row r="64" spans="1:11">
      <c r="A64" s="2" t="s">
        <v>71</v>
      </c>
      <c r="B64" s="2">
        <v>17</v>
      </c>
      <c r="C64" s="2">
        <v>4</v>
      </c>
      <c r="D64" s="2">
        <f t="shared" si="0"/>
        <v>13</v>
      </c>
      <c r="E64" s="3">
        <f t="shared" si="1"/>
        <v>0.23529411764705882</v>
      </c>
      <c r="F64" s="3">
        <f t="shared" si="2"/>
        <v>0.76470588235294112</v>
      </c>
      <c r="G64" s="4">
        <v>8028806</v>
      </c>
      <c r="H64" s="4">
        <v>1307587</v>
      </c>
      <c r="I64" s="4">
        <f t="shared" si="3"/>
        <v>6721219</v>
      </c>
      <c r="J64" s="3">
        <f t="shared" si="4"/>
        <v>0.16286194983413474</v>
      </c>
      <c r="K64" s="3">
        <f t="shared" si="5"/>
        <v>0.83713805016586529</v>
      </c>
    </row>
    <row r="65" spans="1:11">
      <c r="A65" s="2" t="s">
        <v>72</v>
      </c>
      <c r="B65" s="2">
        <v>15</v>
      </c>
      <c r="C65" s="2">
        <v>6</v>
      </c>
      <c r="D65" s="2">
        <f t="shared" si="0"/>
        <v>9</v>
      </c>
      <c r="E65" s="3">
        <f t="shared" si="1"/>
        <v>0.4</v>
      </c>
      <c r="F65" s="3">
        <f t="shared" si="2"/>
        <v>0.6</v>
      </c>
      <c r="G65" s="4">
        <v>4394692</v>
      </c>
      <c r="H65" s="4">
        <v>2211378</v>
      </c>
      <c r="I65" s="4">
        <f t="shared" si="3"/>
        <v>2183314</v>
      </c>
      <c r="J65" s="3">
        <f t="shared" si="4"/>
        <v>0.50319294275912851</v>
      </c>
      <c r="K65" s="3">
        <f t="shared" si="5"/>
        <v>0.49680705724087149</v>
      </c>
    </row>
    <row r="66" spans="1:11">
      <c r="A66" s="2" t="s">
        <v>73</v>
      </c>
      <c r="B66" s="2">
        <v>59</v>
      </c>
      <c r="C66" s="2">
        <v>32</v>
      </c>
      <c r="D66" s="2">
        <f t="shared" si="0"/>
        <v>27</v>
      </c>
      <c r="E66" s="3">
        <f t="shared" si="1"/>
        <v>0.5423728813559322</v>
      </c>
      <c r="F66" s="3">
        <f t="shared" si="2"/>
        <v>0.4576271186440678</v>
      </c>
      <c r="G66" s="4">
        <v>41228305</v>
      </c>
      <c r="H66" s="4">
        <v>29152029</v>
      </c>
      <c r="I66" s="4">
        <f t="shared" si="3"/>
        <v>12076276</v>
      </c>
      <c r="J66" s="3">
        <f t="shared" si="4"/>
        <v>0.70708773984280948</v>
      </c>
      <c r="K66" s="3">
        <f t="shared" si="5"/>
        <v>0.29291226015719057</v>
      </c>
    </row>
    <row r="67" spans="1:11">
      <c r="A67" s="2" t="s">
        <v>74</v>
      </c>
      <c r="B67" s="2">
        <v>9</v>
      </c>
      <c r="C67" s="2">
        <v>2</v>
      </c>
      <c r="D67" s="2">
        <f t="shared" ref="D67:D102" si="6">B67-C67</f>
        <v>7</v>
      </c>
      <c r="E67" s="3">
        <f t="shared" ref="E67:E102" si="7">C67/B67</f>
        <v>0.22222222222222221</v>
      </c>
      <c r="F67" s="3">
        <f t="shared" ref="F67:F102" si="8">D67/B67</f>
        <v>0.77777777777777779</v>
      </c>
      <c r="G67" s="4">
        <v>3690945</v>
      </c>
      <c r="H67" s="4">
        <v>924286</v>
      </c>
      <c r="I67" s="4">
        <f t="shared" ref="I67:I102" si="9">G67-H67</f>
        <v>2766659</v>
      </c>
      <c r="J67" s="3">
        <f t="shared" ref="J67:J102" si="10">H67/G67</f>
        <v>0.2504198789198972</v>
      </c>
      <c r="K67" s="3">
        <f t="shared" ref="K67:K102" si="11">I67/G67</f>
        <v>0.74958012108010275</v>
      </c>
    </row>
    <row r="68" spans="1:11">
      <c r="A68" s="2" t="s">
        <v>75</v>
      </c>
      <c r="B68" s="2">
        <v>25</v>
      </c>
      <c r="C68" s="2">
        <v>14</v>
      </c>
      <c r="D68" s="2">
        <f t="shared" si="6"/>
        <v>11</v>
      </c>
      <c r="E68" s="3">
        <f t="shared" si="7"/>
        <v>0.56000000000000005</v>
      </c>
      <c r="F68" s="3">
        <f t="shared" si="8"/>
        <v>0.44</v>
      </c>
      <c r="G68" s="4">
        <v>9420824</v>
      </c>
      <c r="H68" s="4">
        <v>5444427</v>
      </c>
      <c r="I68" s="4">
        <f t="shared" si="9"/>
        <v>3976397</v>
      </c>
      <c r="J68" s="3">
        <f t="shared" si="10"/>
        <v>0.57791409753541734</v>
      </c>
      <c r="K68" s="3">
        <f t="shared" si="11"/>
        <v>0.42208590246458272</v>
      </c>
    </row>
    <row r="69" spans="1:11">
      <c r="A69" s="2" t="s">
        <v>76</v>
      </c>
      <c r="B69" s="2">
        <v>3</v>
      </c>
      <c r="C69" s="2">
        <v>0</v>
      </c>
      <c r="D69" s="2">
        <f t="shared" si="6"/>
        <v>3</v>
      </c>
      <c r="E69" s="3">
        <f t="shared" si="7"/>
        <v>0</v>
      </c>
      <c r="F69" s="3">
        <f t="shared" si="8"/>
        <v>1</v>
      </c>
      <c r="G69" s="4">
        <v>1572765</v>
      </c>
      <c r="H69" s="4">
        <v>0</v>
      </c>
      <c r="I69" s="4">
        <f t="shared" si="9"/>
        <v>1572765</v>
      </c>
      <c r="J69" s="3">
        <f t="shared" si="10"/>
        <v>0</v>
      </c>
      <c r="K69" s="3">
        <f t="shared" si="11"/>
        <v>1</v>
      </c>
    </row>
    <row r="70" spans="1:11">
      <c r="A70" s="2" t="s">
        <v>77</v>
      </c>
      <c r="B70" s="2">
        <v>46</v>
      </c>
      <c r="C70" s="2">
        <v>19</v>
      </c>
      <c r="D70" s="2">
        <f t="shared" si="6"/>
        <v>27</v>
      </c>
      <c r="E70" s="3">
        <f t="shared" si="7"/>
        <v>0.41304347826086957</v>
      </c>
      <c r="F70" s="3">
        <f t="shared" si="8"/>
        <v>0.58695652173913049</v>
      </c>
      <c r="G70" s="4">
        <v>18933166</v>
      </c>
      <c r="H70" s="4">
        <v>8420417</v>
      </c>
      <c r="I70" s="4">
        <f t="shared" si="9"/>
        <v>10512749</v>
      </c>
      <c r="J70" s="3">
        <f t="shared" si="10"/>
        <v>0.44474426516938581</v>
      </c>
      <c r="K70" s="3">
        <f t="shared" si="11"/>
        <v>0.55525573483061419</v>
      </c>
    </row>
    <row r="71" spans="1:11">
      <c r="A71" s="2" t="s">
        <v>78</v>
      </c>
      <c r="B71" s="2">
        <v>6</v>
      </c>
      <c r="C71" s="2">
        <v>0</v>
      </c>
      <c r="D71" s="2">
        <f t="shared" si="6"/>
        <v>6</v>
      </c>
      <c r="E71" s="3">
        <f t="shared" si="7"/>
        <v>0</v>
      </c>
      <c r="F71" s="3">
        <f t="shared" si="8"/>
        <v>1</v>
      </c>
      <c r="G71" s="4">
        <v>1746455</v>
      </c>
      <c r="H71" s="4">
        <v>0</v>
      </c>
      <c r="I71" s="4">
        <f t="shared" si="9"/>
        <v>1746455</v>
      </c>
      <c r="J71" s="3">
        <f t="shared" si="10"/>
        <v>0</v>
      </c>
      <c r="K71" s="3">
        <f t="shared" si="11"/>
        <v>1</v>
      </c>
    </row>
    <row r="72" spans="1:11">
      <c r="A72" s="2" t="s">
        <v>79</v>
      </c>
      <c r="B72" s="2">
        <v>6</v>
      </c>
      <c r="C72" s="2">
        <v>1</v>
      </c>
      <c r="D72" s="2">
        <f t="shared" si="6"/>
        <v>5</v>
      </c>
      <c r="E72" s="3">
        <f t="shared" si="7"/>
        <v>0.16666666666666666</v>
      </c>
      <c r="F72" s="3">
        <f t="shared" si="8"/>
        <v>0.83333333333333337</v>
      </c>
      <c r="G72" s="4">
        <v>573061</v>
      </c>
      <c r="H72" s="4">
        <v>101466</v>
      </c>
      <c r="I72" s="4">
        <f t="shared" si="9"/>
        <v>471595</v>
      </c>
      <c r="J72" s="3">
        <f t="shared" si="10"/>
        <v>0.17705968474560299</v>
      </c>
      <c r="K72" s="3">
        <f t="shared" si="11"/>
        <v>0.82294031525439704</v>
      </c>
    </row>
    <row r="73" spans="1:11">
      <c r="A73" s="2" t="s">
        <v>80</v>
      </c>
      <c r="B73" s="2">
        <v>6</v>
      </c>
      <c r="C73" s="2">
        <v>1</v>
      </c>
      <c r="D73" s="2">
        <f t="shared" si="6"/>
        <v>5</v>
      </c>
      <c r="E73" s="3">
        <f t="shared" si="7"/>
        <v>0.16666666666666666</v>
      </c>
      <c r="F73" s="3">
        <f t="shared" si="8"/>
        <v>0.83333333333333337</v>
      </c>
      <c r="G73" s="4">
        <v>1516278</v>
      </c>
      <c r="H73" s="4">
        <v>366420</v>
      </c>
      <c r="I73" s="4">
        <f t="shared" si="9"/>
        <v>1149858</v>
      </c>
      <c r="J73" s="3">
        <f t="shared" si="10"/>
        <v>0.2416575324577683</v>
      </c>
      <c r="K73" s="3">
        <f t="shared" si="11"/>
        <v>0.75834246754223167</v>
      </c>
    </row>
    <row r="74" spans="1:11">
      <c r="A74" s="2" t="s">
        <v>81</v>
      </c>
      <c r="B74" s="2">
        <v>5</v>
      </c>
      <c r="C74" s="2">
        <v>2</v>
      </c>
      <c r="D74" s="2">
        <f t="shared" si="6"/>
        <v>3</v>
      </c>
      <c r="E74" s="3">
        <f t="shared" si="7"/>
        <v>0.4</v>
      </c>
      <c r="F74" s="3">
        <f t="shared" si="8"/>
        <v>0.6</v>
      </c>
      <c r="G74" s="4">
        <v>1457724</v>
      </c>
      <c r="H74" s="4">
        <v>704178</v>
      </c>
      <c r="I74" s="4">
        <f t="shared" si="9"/>
        <v>753546</v>
      </c>
      <c r="J74" s="3">
        <f t="shared" si="10"/>
        <v>0.48306675337718252</v>
      </c>
      <c r="K74" s="3">
        <f t="shared" si="11"/>
        <v>0.51693324662281748</v>
      </c>
    </row>
    <row r="75" spans="1:11">
      <c r="A75" s="2" t="s">
        <v>82</v>
      </c>
      <c r="B75" s="2">
        <v>15</v>
      </c>
      <c r="C75" s="2">
        <v>9</v>
      </c>
      <c r="D75" s="2">
        <f t="shared" si="6"/>
        <v>6</v>
      </c>
      <c r="E75" s="3">
        <f t="shared" si="7"/>
        <v>0.6</v>
      </c>
      <c r="F75" s="3">
        <f t="shared" si="8"/>
        <v>0.4</v>
      </c>
      <c r="G75" s="4">
        <v>3477823</v>
      </c>
      <c r="H75" s="4">
        <v>1466175</v>
      </c>
      <c r="I75" s="4">
        <f t="shared" si="9"/>
        <v>2011648</v>
      </c>
      <c r="J75" s="3">
        <f t="shared" si="10"/>
        <v>0.42157838394880937</v>
      </c>
      <c r="K75" s="3">
        <f t="shared" si="11"/>
        <v>0.57842161605119069</v>
      </c>
    </row>
    <row r="76" spans="1:11">
      <c r="A76" s="2" t="s">
        <v>83</v>
      </c>
      <c r="B76" s="2">
        <v>54</v>
      </c>
      <c r="C76" s="2">
        <v>24</v>
      </c>
      <c r="D76" s="2">
        <f t="shared" si="6"/>
        <v>30</v>
      </c>
      <c r="E76" s="3">
        <f t="shared" si="7"/>
        <v>0.44444444444444442</v>
      </c>
      <c r="F76" s="3">
        <f t="shared" si="8"/>
        <v>0.55555555555555558</v>
      </c>
      <c r="G76" s="4">
        <v>18412284</v>
      </c>
      <c r="H76" s="4">
        <v>9474417</v>
      </c>
      <c r="I76" s="4">
        <f t="shared" si="9"/>
        <v>8937867</v>
      </c>
      <c r="J76" s="3">
        <f t="shared" si="10"/>
        <v>0.51457043569390959</v>
      </c>
      <c r="K76" s="3">
        <f t="shared" si="11"/>
        <v>0.48542956430609041</v>
      </c>
    </row>
    <row r="77" spans="1:11">
      <c r="A77" s="2" t="s">
        <v>84</v>
      </c>
      <c r="B77" s="2">
        <v>15</v>
      </c>
      <c r="C77" s="2">
        <v>4</v>
      </c>
      <c r="D77" s="2">
        <f t="shared" si="6"/>
        <v>11</v>
      </c>
      <c r="E77" s="3">
        <f t="shared" si="7"/>
        <v>0.26666666666666666</v>
      </c>
      <c r="F77" s="3">
        <f t="shared" si="8"/>
        <v>0.73333333333333328</v>
      </c>
      <c r="G77" s="4">
        <v>3723213</v>
      </c>
      <c r="H77" s="4">
        <v>886513</v>
      </c>
      <c r="I77" s="4">
        <f t="shared" si="9"/>
        <v>2836700</v>
      </c>
      <c r="J77" s="3">
        <f t="shared" si="10"/>
        <v>0.23810429325424035</v>
      </c>
      <c r="K77" s="3">
        <f t="shared" si="11"/>
        <v>0.76189570674575968</v>
      </c>
    </row>
    <row r="78" spans="1:11">
      <c r="A78" s="2" t="s">
        <v>85</v>
      </c>
      <c r="B78" s="2">
        <v>39</v>
      </c>
      <c r="C78" s="2">
        <v>14</v>
      </c>
      <c r="D78" s="2">
        <f t="shared" si="6"/>
        <v>25</v>
      </c>
      <c r="E78" s="3">
        <f t="shared" si="7"/>
        <v>0.35897435897435898</v>
      </c>
      <c r="F78" s="3">
        <f t="shared" si="8"/>
        <v>0.64102564102564108</v>
      </c>
      <c r="G78" s="4">
        <v>14145211</v>
      </c>
      <c r="H78" s="4">
        <v>4290335</v>
      </c>
      <c r="I78" s="4">
        <f t="shared" si="9"/>
        <v>9854876</v>
      </c>
      <c r="J78" s="3">
        <f t="shared" si="10"/>
        <v>0.30330653957724635</v>
      </c>
      <c r="K78" s="3">
        <f t="shared" si="11"/>
        <v>0.69669346042275371</v>
      </c>
    </row>
    <row r="79" spans="1:11">
      <c r="A79" s="2" t="s">
        <v>86</v>
      </c>
      <c r="B79" s="2">
        <v>65</v>
      </c>
      <c r="C79" s="2">
        <v>34</v>
      </c>
      <c r="D79" s="2">
        <f t="shared" si="6"/>
        <v>31</v>
      </c>
      <c r="E79" s="3">
        <f t="shared" si="7"/>
        <v>0.52307692307692311</v>
      </c>
      <c r="F79" s="3">
        <f t="shared" si="8"/>
        <v>0.47692307692307695</v>
      </c>
      <c r="G79" s="4">
        <v>21300634</v>
      </c>
      <c r="H79" s="4">
        <v>10418176</v>
      </c>
      <c r="I79" s="4">
        <f t="shared" si="9"/>
        <v>10882458</v>
      </c>
      <c r="J79" s="3">
        <f t="shared" si="10"/>
        <v>0.48910168589348091</v>
      </c>
      <c r="K79" s="3">
        <f t="shared" si="11"/>
        <v>0.51089831410651909</v>
      </c>
    </row>
    <row r="80" spans="1:11">
      <c r="A80" s="2" t="s">
        <v>87</v>
      </c>
      <c r="B80" s="2">
        <v>86</v>
      </c>
      <c r="C80" s="2">
        <v>49</v>
      </c>
      <c r="D80" s="2">
        <f t="shared" si="6"/>
        <v>37</v>
      </c>
      <c r="E80" s="3">
        <f t="shared" si="7"/>
        <v>0.56976744186046513</v>
      </c>
      <c r="F80" s="3">
        <f t="shared" si="8"/>
        <v>0.43023255813953487</v>
      </c>
      <c r="G80" s="4">
        <v>36062392</v>
      </c>
      <c r="H80" s="4">
        <v>20822508</v>
      </c>
      <c r="I80" s="4">
        <f t="shared" si="9"/>
        <v>15239884</v>
      </c>
      <c r="J80" s="3">
        <f t="shared" si="10"/>
        <v>0.5774022976623403</v>
      </c>
      <c r="K80" s="3">
        <f t="shared" si="11"/>
        <v>0.4225977023376597</v>
      </c>
    </row>
    <row r="81" spans="1:11">
      <c r="A81" s="2" t="s">
        <v>88</v>
      </c>
      <c r="B81" s="2">
        <v>11</v>
      </c>
      <c r="C81" s="2">
        <v>4</v>
      </c>
      <c r="D81" s="2">
        <f t="shared" si="6"/>
        <v>7</v>
      </c>
      <c r="E81" s="3">
        <f t="shared" si="7"/>
        <v>0.36363636363636365</v>
      </c>
      <c r="F81" s="3">
        <f t="shared" si="8"/>
        <v>0.63636363636363635</v>
      </c>
      <c r="G81" s="4">
        <v>5445503</v>
      </c>
      <c r="H81" s="4">
        <v>2914345</v>
      </c>
      <c r="I81" s="4">
        <f t="shared" si="9"/>
        <v>2531158</v>
      </c>
      <c r="J81" s="3">
        <f t="shared" si="10"/>
        <v>0.53518380212075911</v>
      </c>
      <c r="K81" s="3">
        <f t="shared" si="11"/>
        <v>0.46481619787924089</v>
      </c>
    </row>
    <row r="82" spans="1:11">
      <c r="A82" s="2" t="s">
        <v>89</v>
      </c>
      <c r="B82" s="2">
        <v>3</v>
      </c>
      <c r="C82" s="2">
        <v>1</v>
      </c>
      <c r="D82" s="2">
        <f t="shared" si="6"/>
        <v>2</v>
      </c>
      <c r="E82" s="3">
        <f t="shared" si="7"/>
        <v>0.33333333333333331</v>
      </c>
      <c r="F82" s="3">
        <f t="shared" si="8"/>
        <v>0.66666666666666663</v>
      </c>
      <c r="G82" s="4">
        <v>345808</v>
      </c>
      <c r="H82" s="4">
        <v>100192</v>
      </c>
      <c r="I82" s="4">
        <f t="shared" si="9"/>
        <v>245616</v>
      </c>
      <c r="J82" s="3">
        <f t="shared" si="10"/>
        <v>0.28973303104612963</v>
      </c>
      <c r="K82" s="3">
        <f t="shared" si="11"/>
        <v>0.71026696895387031</v>
      </c>
    </row>
    <row r="83" spans="1:11">
      <c r="A83" s="2" t="s">
        <v>90</v>
      </c>
      <c r="B83" s="2">
        <v>21</v>
      </c>
      <c r="C83" s="2">
        <v>2</v>
      </c>
      <c r="D83" s="2">
        <f t="shared" si="6"/>
        <v>19</v>
      </c>
      <c r="E83" s="3">
        <f t="shared" si="7"/>
        <v>9.5238095238095233E-2</v>
      </c>
      <c r="F83" s="3">
        <f t="shared" si="8"/>
        <v>0.90476190476190477</v>
      </c>
      <c r="G83" s="4">
        <v>5766896</v>
      </c>
      <c r="H83" s="4">
        <v>896023</v>
      </c>
      <c r="I83" s="4">
        <f t="shared" si="9"/>
        <v>4870873</v>
      </c>
      <c r="J83" s="3">
        <f t="shared" si="10"/>
        <v>0.15537353196589637</v>
      </c>
      <c r="K83" s="3">
        <f t="shared" si="11"/>
        <v>0.84462646803410357</v>
      </c>
    </row>
    <row r="84" spans="1:11">
      <c r="A84" s="2" t="s">
        <v>91</v>
      </c>
      <c r="B84" s="2">
        <v>12</v>
      </c>
      <c r="C84" s="2">
        <v>3</v>
      </c>
      <c r="D84" s="2">
        <f t="shared" si="6"/>
        <v>9</v>
      </c>
      <c r="E84" s="3">
        <f t="shared" si="7"/>
        <v>0.25</v>
      </c>
      <c r="F84" s="3">
        <f t="shared" si="8"/>
        <v>0.75</v>
      </c>
      <c r="G84" s="4">
        <v>4086105</v>
      </c>
      <c r="H84" s="4">
        <v>1050315</v>
      </c>
      <c r="I84" s="4">
        <f t="shared" si="9"/>
        <v>3035790</v>
      </c>
      <c r="J84" s="3">
        <f t="shared" si="10"/>
        <v>0.25704552379344142</v>
      </c>
      <c r="K84" s="3">
        <f t="shared" si="11"/>
        <v>0.74295447620655852</v>
      </c>
    </row>
    <row r="85" spans="1:11">
      <c r="A85" s="2" t="s">
        <v>92</v>
      </c>
      <c r="B85" s="2">
        <v>52</v>
      </c>
      <c r="C85" s="2">
        <v>25</v>
      </c>
      <c r="D85" s="2">
        <f t="shared" si="6"/>
        <v>27</v>
      </c>
      <c r="E85" s="3">
        <f t="shared" si="7"/>
        <v>0.48076923076923078</v>
      </c>
      <c r="F85" s="3">
        <f t="shared" si="8"/>
        <v>0.51923076923076927</v>
      </c>
      <c r="G85" s="4">
        <v>24518130</v>
      </c>
      <c r="H85" s="4">
        <v>11806443</v>
      </c>
      <c r="I85" s="4">
        <f t="shared" si="9"/>
        <v>12711687</v>
      </c>
      <c r="J85" s="3">
        <f t="shared" si="10"/>
        <v>0.4815392935758151</v>
      </c>
      <c r="K85" s="3">
        <f t="shared" si="11"/>
        <v>0.51846070642418485</v>
      </c>
    </row>
    <row r="86" spans="1:11">
      <c r="A86" s="2" t="s">
        <v>93</v>
      </c>
      <c r="B86" s="2">
        <v>65</v>
      </c>
      <c r="C86" s="2">
        <v>35</v>
      </c>
      <c r="D86" s="2">
        <f t="shared" si="6"/>
        <v>30</v>
      </c>
      <c r="E86" s="3">
        <f t="shared" si="7"/>
        <v>0.53846153846153844</v>
      </c>
      <c r="F86" s="3">
        <f t="shared" si="8"/>
        <v>0.46153846153846156</v>
      </c>
      <c r="G86" s="4">
        <v>38203554</v>
      </c>
      <c r="H86" s="4">
        <v>25514246</v>
      </c>
      <c r="I86" s="4">
        <f t="shared" si="9"/>
        <v>12689308</v>
      </c>
      <c r="J86" s="3">
        <f t="shared" si="10"/>
        <v>0.66785006442070804</v>
      </c>
      <c r="K86" s="3">
        <f t="shared" si="11"/>
        <v>0.3321499355792919</v>
      </c>
    </row>
    <row r="87" spans="1:11">
      <c r="A87" s="2" t="s">
        <v>94</v>
      </c>
      <c r="B87" s="2">
        <v>27</v>
      </c>
      <c r="C87" s="2">
        <v>13</v>
      </c>
      <c r="D87" s="2">
        <f t="shared" si="6"/>
        <v>14</v>
      </c>
      <c r="E87" s="3">
        <f t="shared" si="7"/>
        <v>0.48148148148148145</v>
      </c>
      <c r="F87" s="3">
        <f t="shared" si="8"/>
        <v>0.51851851851851849</v>
      </c>
      <c r="G87" s="4">
        <v>20000557</v>
      </c>
      <c r="H87" s="4">
        <v>13418268</v>
      </c>
      <c r="I87" s="4">
        <f t="shared" si="9"/>
        <v>6582289</v>
      </c>
      <c r="J87" s="3">
        <f t="shared" si="10"/>
        <v>0.67089471558217106</v>
      </c>
      <c r="K87" s="3">
        <f t="shared" si="11"/>
        <v>0.32910528441782894</v>
      </c>
    </row>
    <row r="88" spans="1:11">
      <c r="A88" s="2" t="s">
        <v>95</v>
      </c>
      <c r="B88" s="2">
        <v>2</v>
      </c>
      <c r="C88" s="2">
        <v>0</v>
      </c>
      <c r="D88" s="2">
        <f t="shared" si="6"/>
        <v>2</v>
      </c>
      <c r="E88" s="3">
        <f t="shared" si="7"/>
        <v>0</v>
      </c>
      <c r="F88" s="3">
        <f t="shared" si="8"/>
        <v>1</v>
      </c>
      <c r="G88" s="4">
        <v>746052</v>
      </c>
      <c r="H88" s="4">
        <v>0</v>
      </c>
      <c r="I88" s="4">
        <f t="shared" si="9"/>
        <v>746052</v>
      </c>
      <c r="J88" s="3">
        <f t="shared" si="10"/>
        <v>0</v>
      </c>
      <c r="K88" s="3">
        <f t="shared" si="11"/>
        <v>1</v>
      </c>
    </row>
    <row r="89" spans="1:11">
      <c r="A89" s="2" t="s">
        <v>96</v>
      </c>
      <c r="B89" s="2">
        <v>53</v>
      </c>
      <c r="C89" s="2">
        <v>17</v>
      </c>
      <c r="D89" s="2">
        <f t="shared" si="6"/>
        <v>36</v>
      </c>
      <c r="E89" s="3">
        <f t="shared" si="7"/>
        <v>0.32075471698113206</v>
      </c>
      <c r="F89" s="3">
        <f t="shared" si="8"/>
        <v>0.67924528301886788</v>
      </c>
      <c r="G89" s="4">
        <v>18340639</v>
      </c>
      <c r="H89" s="4">
        <v>6104333</v>
      </c>
      <c r="I89" s="4">
        <f t="shared" si="9"/>
        <v>12236306</v>
      </c>
      <c r="J89" s="3">
        <f t="shared" si="10"/>
        <v>0.332830988058813</v>
      </c>
      <c r="K89" s="3">
        <f t="shared" si="11"/>
        <v>0.66716901194118705</v>
      </c>
    </row>
    <row r="90" spans="1:11">
      <c r="A90" s="2" t="s">
        <v>97</v>
      </c>
      <c r="B90" s="2">
        <v>1</v>
      </c>
      <c r="C90" s="2">
        <v>0</v>
      </c>
      <c r="D90" s="2">
        <f t="shared" si="6"/>
        <v>1</v>
      </c>
      <c r="E90" s="3">
        <f t="shared" si="7"/>
        <v>0</v>
      </c>
      <c r="F90" s="3">
        <f t="shared" si="8"/>
        <v>1</v>
      </c>
      <c r="G90" s="4">
        <v>243789</v>
      </c>
      <c r="H90" s="4">
        <v>0</v>
      </c>
      <c r="I90" s="4">
        <f t="shared" si="9"/>
        <v>243789</v>
      </c>
      <c r="J90" s="3">
        <f t="shared" si="10"/>
        <v>0</v>
      </c>
      <c r="K90" s="3">
        <f t="shared" si="11"/>
        <v>1</v>
      </c>
    </row>
    <row r="91" spans="1:11">
      <c r="A91" s="2" t="s">
        <v>98</v>
      </c>
      <c r="B91" s="2">
        <v>20</v>
      </c>
      <c r="C91" s="2">
        <v>4</v>
      </c>
      <c r="D91" s="2">
        <f t="shared" si="6"/>
        <v>16</v>
      </c>
      <c r="E91" s="3">
        <f t="shared" si="7"/>
        <v>0.2</v>
      </c>
      <c r="F91" s="3">
        <f t="shared" si="8"/>
        <v>0.8</v>
      </c>
      <c r="G91" s="4">
        <v>5923612</v>
      </c>
      <c r="H91" s="4">
        <v>1223586</v>
      </c>
      <c r="I91" s="4">
        <f t="shared" si="9"/>
        <v>4700026</v>
      </c>
      <c r="J91" s="3">
        <f t="shared" si="10"/>
        <v>0.2065607943261645</v>
      </c>
      <c r="K91" s="3">
        <f t="shared" si="11"/>
        <v>0.79343920567383552</v>
      </c>
    </row>
    <row r="92" spans="1:11">
      <c r="A92" s="2" t="s">
        <v>99</v>
      </c>
      <c r="B92" s="2">
        <v>18</v>
      </c>
      <c r="C92" s="2">
        <v>6</v>
      </c>
      <c r="D92" s="2">
        <f t="shared" si="6"/>
        <v>12</v>
      </c>
      <c r="E92" s="3">
        <f t="shared" si="7"/>
        <v>0.33333333333333331</v>
      </c>
      <c r="F92" s="3">
        <f t="shared" si="8"/>
        <v>0.66666666666666663</v>
      </c>
      <c r="G92" s="4">
        <v>5042696</v>
      </c>
      <c r="H92" s="4">
        <v>1810633</v>
      </c>
      <c r="I92" s="4">
        <f t="shared" si="9"/>
        <v>3232063</v>
      </c>
      <c r="J92" s="3">
        <f t="shared" si="10"/>
        <v>0.35906051048883375</v>
      </c>
      <c r="K92" s="3">
        <f t="shared" si="11"/>
        <v>0.64093948951116619</v>
      </c>
    </row>
    <row r="93" spans="1:11">
      <c r="A93" s="2" t="s">
        <v>100</v>
      </c>
      <c r="B93" s="2">
        <v>1</v>
      </c>
      <c r="C93" s="2">
        <v>0</v>
      </c>
      <c r="D93" s="2">
        <f t="shared" si="6"/>
        <v>1</v>
      </c>
      <c r="E93" s="3">
        <f t="shared" si="7"/>
        <v>0</v>
      </c>
      <c r="F93" s="3">
        <f t="shared" si="8"/>
        <v>1</v>
      </c>
      <c r="G93" s="4">
        <v>96941</v>
      </c>
      <c r="H93" s="4">
        <v>0</v>
      </c>
      <c r="I93" s="4">
        <f t="shared" si="9"/>
        <v>96941</v>
      </c>
      <c r="J93" s="3">
        <f t="shared" si="10"/>
        <v>0</v>
      </c>
      <c r="K93" s="3">
        <f t="shared" si="11"/>
        <v>1</v>
      </c>
    </row>
    <row r="94" spans="1:11">
      <c r="A94" s="2" t="s">
        <v>101</v>
      </c>
      <c r="B94" s="2">
        <v>1</v>
      </c>
      <c r="C94" s="2">
        <v>0</v>
      </c>
      <c r="D94" s="2">
        <f t="shared" si="6"/>
        <v>1</v>
      </c>
      <c r="E94" s="3">
        <f t="shared" si="7"/>
        <v>0</v>
      </c>
      <c r="F94" s="3">
        <f t="shared" si="8"/>
        <v>1</v>
      </c>
      <c r="G94" s="4">
        <v>283953</v>
      </c>
      <c r="H94" s="4">
        <v>0</v>
      </c>
      <c r="I94" s="4">
        <f t="shared" si="9"/>
        <v>283953</v>
      </c>
      <c r="J94" s="3">
        <f t="shared" si="10"/>
        <v>0</v>
      </c>
      <c r="K94" s="3">
        <f t="shared" si="11"/>
        <v>1</v>
      </c>
    </row>
    <row r="95" spans="1:11">
      <c r="A95" s="2" t="s">
        <v>102</v>
      </c>
      <c r="B95" s="2">
        <v>7</v>
      </c>
      <c r="C95" s="2">
        <v>1</v>
      </c>
      <c r="D95" s="2">
        <f t="shared" si="6"/>
        <v>6</v>
      </c>
      <c r="E95" s="3">
        <f t="shared" si="7"/>
        <v>0.14285714285714285</v>
      </c>
      <c r="F95" s="3">
        <f t="shared" si="8"/>
        <v>0.8571428571428571</v>
      </c>
      <c r="G95" s="4">
        <v>1811559</v>
      </c>
      <c r="H95" s="4">
        <v>151902</v>
      </c>
      <c r="I95" s="4">
        <f t="shared" si="9"/>
        <v>1659657</v>
      </c>
      <c r="J95" s="3">
        <f t="shared" si="10"/>
        <v>8.3851533402997086E-2</v>
      </c>
      <c r="K95" s="3">
        <f t="shared" si="11"/>
        <v>0.91614846659700289</v>
      </c>
    </row>
    <row r="96" spans="1:11">
      <c r="A96" s="2" t="s">
        <v>103</v>
      </c>
      <c r="B96" s="2">
        <v>4</v>
      </c>
      <c r="C96" s="2">
        <v>1</v>
      </c>
      <c r="D96" s="2">
        <f t="shared" si="6"/>
        <v>3</v>
      </c>
      <c r="E96" s="3">
        <f t="shared" si="7"/>
        <v>0.25</v>
      </c>
      <c r="F96" s="3">
        <f t="shared" si="8"/>
        <v>0.75</v>
      </c>
      <c r="G96" s="4">
        <v>1016065</v>
      </c>
      <c r="H96" s="4">
        <v>100399</v>
      </c>
      <c r="I96" s="4">
        <f t="shared" si="9"/>
        <v>915666</v>
      </c>
      <c r="J96" s="3">
        <f t="shared" si="10"/>
        <v>9.8811591778085059E-2</v>
      </c>
      <c r="K96" s="3">
        <f t="shared" si="11"/>
        <v>0.90118840822191493</v>
      </c>
    </row>
    <row r="97" spans="1:11">
      <c r="A97" s="2" t="s">
        <v>104</v>
      </c>
      <c r="B97" s="2">
        <v>7</v>
      </c>
      <c r="C97" s="2">
        <v>1</v>
      </c>
      <c r="D97" s="2">
        <f t="shared" si="6"/>
        <v>6</v>
      </c>
      <c r="E97" s="3">
        <f t="shared" si="7"/>
        <v>0.14285714285714285</v>
      </c>
      <c r="F97" s="3">
        <f t="shared" si="8"/>
        <v>0.8571428571428571</v>
      </c>
      <c r="G97" s="4">
        <v>2294323</v>
      </c>
      <c r="H97" s="4">
        <v>595614</v>
      </c>
      <c r="I97" s="4">
        <f t="shared" si="9"/>
        <v>1698709</v>
      </c>
      <c r="J97" s="3">
        <f t="shared" si="10"/>
        <v>0.25960337755407586</v>
      </c>
      <c r="K97" s="3">
        <f t="shared" si="11"/>
        <v>0.74039662244592419</v>
      </c>
    </row>
    <row r="98" spans="1:11">
      <c r="A98" s="2" t="s">
        <v>105</v>
      </c>
      <c r="B98" s="2">
        <v>60</v>
      </c>
      <c r="C98" s="2">
        <v>26</v>
      </c>
      <c r="D98" s="2">
        <f t="shared" si="6"/>
        <v>34</v>
      </c>
      <c r="E98" s="3">
        <f t="shared" si="7"/>
        <v>0.43333333333333335</v>
      </c>
      <c r="F98" s="3">
        <f t="shared" si="8"/>
        <v>0.56666666666666665</v>
      </c>
      <c r="G98" s="4">
        <v>20076274</v>
      </c>
      <c r="H98" s="4">
        <v>9829241</v>
      </c>
      <c r="I98" s="4">
        <f t="shared" si="9"/>
        <v>10247033</v>
      </c>
      <c r="J98" s="3">
        <f t="shared" si="10"/>
        <v>0.48959488199852225</v>
      </c>
      <c r="K98" s="3">
        <f t="shared" si="11"/>
        <v>0.51040511800147781</v>
      </c>
    </row>
    <row r="99" spans="1:11">
      <c r="A99" s="2" t="s">
        <v>106</v>
      </c>
      <c r="B99" s="2">
        <v>2</v>
      </c>
      <c r="C99" s="2">
        <v>0</v>
      </c>
      <c r="D99" s="2">
        <f t="shared" si="6"/>
        <v>2</v>
      </c>
      <c r="E99" s="3">
        <f t="shared" si="7"/>
        <v>0</v>
      </c>
      <c r="F99" s="3">
        <f t="shared" si="8"/>
        <v>1</v>
      </c>
      <c r="G99" s="4">
        <v>398837</v>
      </c>
      <c r="H99" s="4">
        <v>0</v>
      </c>
      <c r="I99" s="4">
        <f t="shared" si="9"/>
        <v>398837</v>
      </c>
      <c r="J99" s="3">
        <f t="shared" si="10"/>
        <v>0</v>
      </c>
      <c r="K99" s="3">
        <f t="shared" si="11"/>
        <v>1</v>
      </c>
    </row>
    <row r="100" spans="1:11">
      <c r="A100" s="2" t="s">
        <v>107</v>
      </c>
      <c r="B100" s="2">
        <v>3</v>
      </c>
      <c r="C100" s="2">
        <v>0</v>
      </c>
      <c r="D100" s="2">
        <f t="shared" si="6"/>
        <v>3</v>
      </c>
      <c r="E100" s="3">
        <f t="shared" si="7"/>
        <v>0</v>
      </c>
      <c r="F100" s="3">
        <f t="shared" si="8"/>
        <v>1</v>
      </c>
      <c r="G100" s="4">
        <v>807820</v>
      </c>
      <c r="H100" s="4">
        <v>0</v>
      </c>
      <c r="I100" s="4">
        <f t="shared" si="9"/>
        <v>807820</v>
      </c>
      <c r="J100" s="3">
        <f t="shared" si="10"/>
        <v>0</v>
      </c>
      <c r="K100" s="3">
        <f t="shared" si="11"/>
        <v>1</v>
      </c>
    </row>
    <row r="101" spans="1:11">
      <c r="A101" s="2" t="s">
        <v>108</v>
      </c>
      <c r="B101" s="2">
        <v>41</v>
      </c>
      <c r="C101" s="2">
        <v>14</v>
      </c>
      <c r="D101" s="2">
        <f t="shared" si="6"/>
        <v>27</v>
      </c>
      <c r="E101" s="3">
        <f t="shared" si="7"/>
        <v>0.34146341463414637</v>
      </c>
      <c r="F101" s="3">
        <f t="shared" si="8"/>
        <v>0.65853658536585369</v>
      </c>
      <c r="G101" s="4">
        <v>17113209</v>
      </c>
      <c r="H101" s="4">
        <v>5580660</v>
      </c>
      <c r="I101" s="4">
        <f t="shared" si="9"/>
        <v>11532549</v>
      </c>
      <c r="J101" s="3">
        <f t="shared" si="10"/>
        <v>0.32610248609714287</v>
      </c>
      <c r="K101" s="3">
        <f t="shared" si="11"/>
        <v>0.67389751390285713</v>
      </c>
    </row>
    <row r="102" spans="1:11">
      <c r="A102" s="5" t="s">
        <v>109</v>
      </c>
      <c r="B102" s="5">
        <f>SUM(B2:B101)</f>
        <v>1938</v>
      </c>
      <c r="C102" s="5">
        <f>SUM(C2:C101)</f>
        <v>803</v>
      </c>
      <c r="D102" s="5">
        <f t="shared" si="6"/>
        <v>1135</v>
      </c>
      <c r="E102" s="6">
        <f t="shared" si="7"/>
        <v>0.41434468524251805</v>
      </c>
      <c r="F102" s="6">
        <f t="shared" si="8"/>
        <v>0.58565531475748189</v>
      </c>
      <c r="G102" s="7">
        <f>SUM(G2:G101)</f>
        <v>818233081</v>
      </c>
      <c r="H102" s="7">
        <f>SUM(H2:H101)</f>
        <v>377180044</v>
      </c>
      <c r="I102" s="7">
        <f t="shared" si="9"/>
        <v>441053037</v>
      </c>
      <c r="J102" s="6">
        <f t="shared" si="10"/>
        <v>0.46096894975088398</v>
      </c>
      <c r="K102" s="6">
        <f t="shared" si="11"/>
        <v>0.53903105024911602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2"/>
  <sheetViews>
    <sheetView workbookViewId="0">
      <selection activeCell="A8" sqref="A2:A111"/>
    </sheetView>
  </sheetViews>
  <sheetFormatPr defaultRowHeight="15"/>
  <cols>
    <col min="1" max="1" width="36" bestFit="1" customWidth="1"/>
    <col min="2" max="2" width="23.5703125" bestFit="1" customWidth="1"/>
    <col min="3" max="4" width="18.85546875" bestFit="1" customWidth="1"/>
    <col min="5" max="5" width="14.28515625" bestFit="1" customWidth="1"/>
    <col min="6" max="6" width="15.5703125" bestFit="1" customWidth="1"/>
    <col min="7" max="7" width="21.42578125" bestFit="1" customWidth="1"/>
    <col min="8" max="8" width="16.5703125" bestFit="1" customWidth="1"/>
    <col min="9" max="9" width="17.7109375" bestFit="1" customWidth="1"/>
    <col min="10" max="11" width="14.28515625" bestFit="1" customWidth="1"/>
  </cols>
  <sheetData>
    <row r="1" spans="1:1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9</v>
      </c>
    </row>
    <row r="2" spans="1:11">
      <c r="A2" s="10" t="s">
        <v>11</v>
      </c>
      <c r="B2" s="10">
        <v>5</v>
      </c>
      <c r="C2" s="10">
        <v>2</v>
      </c>
      <c r="D2" s="10">
        <f>B2-C2</f>
        <v>3</v>
      </c>
      <c r="E2" s="11">
        <f>C2/B2</f>
        <v>0.4</v>
      </c>
      <c r="F2" s="11">
        <f>D2/B2</f>
        <v>0.6</v>
      </c>
      <c r="G2" s="12">
        <v>1246869</v>
      </c>
      <c r="H2" s="12">
        <v>289624</v>
      </c>
      <c r="I2" s="12">
        <f>G2-H2</f>
        <v>957245</v>
      </c>
      <c r="J2" s="13">
        <f>H2/G2</f>
        <v>0.23228101749261551</v>
      </c>
      <c r="K2" s="3">
        <f>I2/G2</f>
        <v>0.76771898250738446</v>
      </c>
    </row>
    <row r="3" spans="1:11">
      <c r="A3" s="10" t="s">
        <v>13</v>
      </c>
      <c r="B3" s="10">
        <v>8</v>
      </c>
      <c r="C3" s="10">
        <v>4</v>
      </c>
      <c r="D3" s="10">
        <f t="shared" ref="D3:D66" si="0">B3-C3</f>
        <v>4</v>
      </c>
      <c r="E3" s="11">
        <f t="shared" ref="E3:E66" si="1">C3/B3</f>
        <v>0.5</v>
      </c>
      <c r="F3" s="11">
        <f t="shared" ref="F3:F66" si="2">D3/B3</f>
        <v>0.5</v>
      </c>
      <c r="G3" s="12">
        <v>2696568</v>
      </c>
      <c r="H3" s="12">
        <v>2239856</v>
      </c>
      <c r="I3" s="12">
        <f t="shared" ref="I3:I66" si="3">G3-H3</f>
        <v>456712</v>
      </c>
      <c r="J3" s="13">
        <f t="shared" ref="J3:J66" si="4">H3/G3</f>
        <v>0.83063212201583647</v>
      </c>
      <c r="K3" s="3">
        <f t="shared" ref="K3:K66" si="5">I3/G3</f>
        <v>0.16936787798416358</v>
      </c>
    </row>
    <row r="4" spans="1:11">
      <c r="A4" s="10" t="s">
        <v>14</v>
      </c>
      <c r="B4" s="10">
        <v>2</v>
      </c>
      <c r="C4" s="10">
        <v>1</v>
      </c>
      <c r="D4" s="10">
        <f t="shared" si="0"/>
        <v>1</v>
      </c>
      <c r="E4" s="11">
        <f t="shared" si="1"/>
        <v>0.5</v>
      </c>
      <c r="F4" s="11">
        <f t="shared" si="2"/>
        <v>0.5</v>
      </c>
      <c r="G4" s="12">
        <v>643556</v>
      </c>
      <c r="H4" s="12">
        <v>231548</v>
      </c>
      <c r="I4" s="12">
        <f t="shared" si="3"/>
        <v>412008</v>
      </c>
      <c r="J4" s="13">
        <f t="shared" si="4"/>
        <v>0.35979464102580039</v>
      </c>
      <c r="K4" s="3">
        <f t="shared" si="5"/>
        <v>0.64020535897419961</v>
      </c>
    </row>
    <row r="5" spans="1:11">
      <c r="A5" s="10" t="s">
        <v>15</v>
      </c>
      <c r="B5" s="10">
        <v>2</v>
      </c>
      <c r="C5" s="10">
        <v>0</v>
      </c>
      <c r="D5" s="10">
        <f t="shared" si="0"/>
        <v>2</v>
      </c>
      <c r="E5" s="11">
        <f t="shared" si="1"/>
        <v>0</v>
      </c>
      <c r="F5" s="11">
        <f t="shared" si="2"/>
        <v>1</v>
      </c>
      <c r="G5" s="12">
        <v>1649467</v>
      </c>
      <c r="H5" s="12">
        <v>0</v>
      </c>
      <c r="I5" s="12">
        <f t="shared" si="3"/>
        <v>1649467</v>
      </c>
      <c r="J5" s="13">
        <f t="shared" si="4"/>
        <v>0</v>
      </c>
      <c r="K5" s="3">
        <f t="shared" si="5"/>
        <v>1</v>
      </c>
    </row>
    <row r="6" spans="1:11">
      <c r="A6" s="10" t="s">
        <v>16</v>
      </c>
      <c r="B6" s="10">
        <v>3</v>
      </c>
      <c r="C6" s="10">
        <v>0</v>
      </c>
      <c r="D6" s="10">
        <f t="shared" si="0"/>
        <v>3</v>
      </c>
      <c r="E6" s="11">
        <f t="shared" si="1"/>
        <v>0</v>
      </c>
      <c r="F6" s="11">
        <f t="shared" si="2"/>
        <v>1</v>
      </c>
      <c r="G6" s="12">
        <v>444318</v>
      </c>
      <c r="H6" s="12">
        <v>0</v>
      </c>
      <c r="I6" s="12">
        <f t="shared" si="3"/>
        <v>444318</v>
      </c>
      <c r="J6" s="13">
        <f t="shared" si="4"/>
        <v>0</v>
      </c>
      <c r="K6" s="3">
        <f t="shared" si="5"/>
        <v>1</v>
      </c>
    </row>
    <row r="7" spans="1:11">
      <c r="A7" s="10" t="s">
        <v>110</v>
      </c>
      <c r="B7" s="10">
        <v>3</v>
      </c>
      <c r="C7" s="10">
        <v>0</v>
      </c>
      <c r="D7" s="10">
        <f t="shared" si="0"/>
        <v>3</v>
      </c>
      <c r="E7" s="11">
        <f t="shared" si="1"/>
        <v>0</v>
      </c>
      <c r="F7" s="11">
        <f t="shared" si="2"/>
        <v>1</v>
      </c>
      <c r="G7" s="12">
        <v>658830</v>
      </c>
      <c r="H7" s="12">
        <v>0</v>
      </c>
      <c r="I7" s="12">
        <f t="shared" si="3"/>
        <v>658830</v>
      </c>
      <c r="J7" s="13">
        <f t="shared" si="4"/>
        <v>0</v>
      </c>
      <c r="K7" s="3">
        <f t="shared" si="5"/>
        <v>1</v>
      </c>
    </row>
    <row r="8" spans="1:11">
      <c r="A8" s="10" t="s">
        <v>135</v>
      </c>
      <c r="B8" s="10">
        <v>39</v>
      </c>
      <c r="C8" s="10">
        <v>14</v>
      </c>
      <c r="D8" s="10">
        <f t="shared" si="0"/>
        <v>25</v>
      </c>
      <c r="E8" s="11">
        <f t="shared" si="1"/>
        <v>0.35897435897435898</v>
      </c>
      <c r="F8" s="11">
        <f t="shared" si="2"/>
        <v>0.64102564102564108</v>
      </c>
      <c r="G8" s="12">
        <v>22987936</v>
      </c>
      <c r="H8" s="12">
        <v>11949185</v>
      </c>
      <c r="I8" s="12">
        <f t="shared" si="3"/>
        <v>11038751</v>
      </c>
      <c r="J8" s="13">
        <f t="shared" si="4"/>
        <v>0.51980243028343209</v>
      </c>
      <c r="K8" s="3">
        <f t="shared" si="5"/>
        <v>0.48019756971656785</v>
      </c>
    </row>
    <row r="9" spans="1:11">
      <c r="A9" s="10" t="s">
        <v>111</v>
      </c>
      <c r="B9" s="10">
        <v>1</v>
      </c>
      <c r="C9" s="10">
        <v>0</v>
      </c>
      <c r="D9" s="10">
        <f t="shared" si="0"/>
        <v>1</v>
      </c>
      <c r="E9" s="11">
        <f t="shared" si="1"/>
        <v>0</v>
      </c>
      <c r="F9" s="11">
        <f t="shared" si="2"/>
        <v>1</v>
      </c>
      <c r="G9" s="12">
        <v>280056</v>
      </c>
      <c r="H9" s="12">
        <v>0</v>
      </c>
      <c r="I9" s="12">
        <f t="shared" si="3"/>
        <v>280056</v>
      </c>
      <c r="J9" s="13">
        <f t="shared" si="4"/>
        <v>0</v>
      </c>
      <c r="K9" s="3">
        <f t="shared" si="5"/>
        <v>1</v>
      </c>
    </row>
    <row r="10" spans="1:11">
      <c r="A10" s="10" t="s">
        <v>17</v>
      </c>
      <c r="B10" s="10">
        <v>53</v>
      </c>
      <c r="C10" s="10">
        <v>22</v>
      </c>
      <c r="D10" s="10">
        <f t="shared" si="0"/>
        <v>31</v>
      </c>
      <c r="E10" s="11">
        <f t="shared" si="1"/>
        <v>0.41509433962264153</v>
      </c>
      <c r="F10" s="11">
        <f t="shared" si="2"/>
        <v>0.58490566037735847</v>
      </c>
      <c r="G10" s="12">
        <v>31191330</v>
      </c>
      <c r="H10" s="12">
        <v>12002146</v>
      </c>
      <c r="I10" s="12">
        <f t="shared" si="3"/>
        <v>19189184</v>
      </c>
      <c r="J10" s="13">
        <f t="shared" si="4"/>
        <v>0.38479109419187962</v>
      </c>
      <c r="K10" s="3">
        <f t="shared" si="5"/>
        <v>0.61520890580812038</v>
      </c>
    </row>
    <row r="11" spans="1:11">
      <c r="A11" s="10" t="s">
        <v>112</v>
      </c>
      <c r="B11" s="10">
        <v>1</v>
      </c>
      <c r="C11" s="10">
        <v>0</v>
      </c>
      <c r="D11" s="10">
        <f t="shared" si="0"/>
        <v>1</v>
      </c>
      <c r="E11" s="11">
        <f t="shared" si="1"/>
        <v>0</v>
      </c>
      <c r="F11" s="11">
        <f t="shared" si="2"/>
        <v>1</v>
      </c>
      <c r="G11" s="12">
        <v>674521</v>
      </c>
      <c r="H11" s="12">
        <v>0</v>
      </c>
      <c r="I11" s="12">
        <f t="shared" si="3"/>
        <v>674521</v>
      </c>
      <c r="J11" s="13">
        <f t="shared" si="4"/>
        <v>0</v>
      </c>
      <c r="K11" s="3">
        <f t="shared" si="5"/>
        <v>1</v>
      </c>
    </row>
    <row r="12" spans="1:11">
      <c r="A12" s="10" t="s">
        <v>18</v>
      </c>
      <c r="B12" s="10">
        <v>7</v>
      </c>
      <c r="C12" s="10">
        <v>2</v>
      </c>
      <c r="D12" s="10">
        <f t="shared" si="0"/>
        <v>5</v>
      </c>
      <c r="E12" s="11">
        <f t="shared" si="1"/>
        <v>0.2857142857142857</v>
      </c>
      <c r="F12" s="11">
        <f t="shared" si="2"/>
        <v>0.7142857142857143</v>
      </c>
      <c r="G12" s="12">
        <v>2491376</v>
      </c>
      <c r="H12" s="12">
        <v>207330</v>
      </c>
      <c r="I12" s="12">
        <f t="shared" si="3"/>
        <v>2284046</v>
      </c>
      <c r="J12" s="13">
        <f t="shared" si="4"/>
        <v>8.3219072512539252E-2</v>
      </c>
      <c r="K12" s="3">
        <f t="shared" si="5"/>
        <v>0.91678092748746076</v>
      </c>
    </row>
    <row r="13" spans="1:11">
      <c r="A13" s="10" t="s">
        <v>113</v>
      </c>
      <c r="B13" s="10">
        <v>7</v>
      </c>
      <c r="C13" s="10">
        <v>3</v>
      </c>
      <c r="D13" s="10">
        <f t="shared" si="0"/>
        <v>4</v>
      </c>
      <c r="E13" s="11">
        <f t="shared" si="1"/>
        <v>0.42857142857142855</v>
      </c>
      <c r="F13" s="11">
        <f t="shared" si="2"/>
        <v>0.5714285714285714</v>
      </c>
      <c r="G13" s="12">
        <v>3551957</v>
      </c>
      <c r="H13" s="12">
        <v>1522601</v>
      </c>
      <c r="I13" s="12">
        <f t="shared" si="3"/>
        <v>2029356</v>
      </c>
      <c r="J13" s="13">
        <f t="shared" si="4"/>
        <v>0.42866538080275185</v>
      </c>
      <c r="K13" s="3">
        <f t="shared" si="5"/>
        <v>0.57133461919724815</v>
      </c>
    </row>
    <row r="14" spans="1:11">
      <c r="A14" s="10" t="s">
        <v>19</v>
      </c>
      <c r="B14" s="10">
        <v>6</v>
      </c>
      <c r="C14" s="10">
        <v>1</v>
      </c>
      <c r="D14" s="10">
        <f t="shared" si="0"/>
        <v>5</v>
      </c>
      <c r="E14" s="11">
        <f t="shared" si="1"/>
        <v>0.16666666666666666</v>
      </c>
      <c r="F14" s="11">
        <f t="shared" si="2"/>
        <v>0.83333333333333337</v>
      </c>
      <c r="G14" s="12">
        <v>2259288</v>
      </c>
      <c r="H14" s="12">
        <v>477591</v>
      </c>
      <c r="I14" s="12">
        <f t="shared" si="3"/>
        <v>1781697</v>
      </c>
      <c r="J14" s="13">
        <f t="shared" si="4"/>
        <v>0.21139004854626767</v>
      </c>
      <c r="K14" s="3">
        <f t="shared" si="5"/>
        <v>0.78860995145373236</v>
      </c>
    </row>
    <row r="15" spans="1:11">
      <c r="A15" s="10" t="s">
        <v>20</v>
      </c>
      <c r="B15" s="10">
        <v>46</v>
      </c>
      <c r="C15" s="10">
        <v>10</v>
      </c>
      <c r="D15" s="10">
        <f t="shared" si="0"/>
        <v>36</v>
      </c>
      <c r="E15" s="11">
        <f t="shared" si="1"/>
        <v>0.21739130434782608</v>
      </c>
      <c r="F15" s="11">
        <f t="shared" si="2"/>
        <v>0.78260869565217395</v>
      </c>
      <c r="G15" s="12">
        <v>25877431</v>
      </c>
      <c r="H15" s="12">
        <v>4511361</v>
      </c>
      <c r="I15" s="12">
        <f t="shared" si="3"/>
        <v>21366070</v>
      </c>
      <c r="J15" s="13">
        <f t="shared" si="4"/>
        <v>0.17433573680478562</v>
      </c>
      <c r="K15" s="3">
        <f t="shared" si="5"/>
        <v>0.82566426319521435</v>
      </c>
    </row>
    <row r="16" spans="1:11">
      <c r="A16" s="10" t="s">
        <v>21</v>
      </c>
      <c r="B16" s="10">
        <v>14</v>
      </c>
      <c r="C16" s="10">
        <v>6</v>
      </c>
      <c r="D16" s="10">
        <f t="shared" si="0"/>
        <v>8</v>
      </c>
      <c r="E16" s="11">
        <f t="shared" si="1"/>
        <v>0.42857142857142855</v>
      </c>
      <c r="F16" s="11">
        <f t="shared" si="2"/>
        <v>0.5714285714285714</v>
      </c>
      <c r="G16" s="12">
        <v>6318695</v>
      </c>
      <c r="H16" s="12">
        <v>2406769</v>
      </c>
      <c r="I16" s="12">
        <f t="shared" si="3"/>
        <v>3911926</v>
      </c>
      <c r="J16" s="13">
        <f t="shared" si="4"/>
        <v>0.38089653005881752</v>
      </c>
      <c r="K16" s="3">
        <f t="shared" si="5"/>
        <v>0.61910346994118248</v>
      </c>
    </row>
    <row r="17" spans="1:11">
      <c r="A17" s="10" t="s">
        <v>22</v>
      </c>
      <c r="B17" s="10">
        <v>5</v>
      </c>
      <c r="C17" s="10">
        <v>1</v>
      </c>
      <c r="D17" s="10">
        <f t="shared" si="0"/>
        <v>4</v>
      </c>
      <c r="E17" s="11">
        <f t="shared" si="1"/>
        <v>0.2</v>
      </c>
      <c r="F17" s="11">
        <f t="shared" si="2"/>
        <v>0.8</v>
      </c>
      <c r="G17" s="12">
        <v>446524</v>
      </c>
      <c r="H17" s="12">
        <v>11545</v>
      </c>
      <c r="I17" s="12">
        <f t="shared" si="3"/>
        <v>434979</v>
      </c>
      <c r="J17" s="13">
        <f t="shared" si="4"/>
        <v>2.5855273176805724E-2</v>
      </c>
      <c r="K17" s="3">
        <f t="shared" si="5"/>
        <v>0.97414472682319431</v>
      </c>
    </row>
    <row r="18" spans="1:11">
      <c r="A18" s="10" t="s">
        <v>23</v>
      </c>
      <c r="B18" s="10">
        <v>43</v>
      </c>
      <c r="C18" s="10">
        <v>21</v>
      </c>
      <c r="D18" s="10">
        <f t="shared" si="0"/>
        <v>22</v>
      </c>
      <c r="E18" s="11">
        <f t="shared" si="1"/>
        <v>0.48837209302325579</v>
      </c>
      <c r="F18" s="11">
        <f t="shared" si="2"/>
        <v>0.51162790697674421</v>
      </c>
      <c r="G18" s="12">
        <v>22256391</v>
      </c>
      <c r="H18" s="12">
        <v>10984571</v>
      </c>
      <c r="I18" s="12">
        <f t="shared" si="3"/>
        <v>11271820</v>
      </c>
      <c r="J18" s="13">
        <f t="shared" si="4"/>
        <v>0.49354681987749049</v>
      </c>
      <c r="K18" s="3">
        <f t="shared" si="5"/>
        <v>0.50645318012250951</v>
      </c>
    </row>
    <row r="19" spans="1:11">
      <c r="A19" s="10" t="s">
        <v>25</v>
      </c>
      <c r="B19" s="10">
        <v>6</v>
      </c>
      <c r="C19" s="10">
        <v>1</v>
      </c>
      <c r="D19" s="10">
        <f t="shared" si="0"/>
        <v>5</v>
      </c>
      <c r="E19" s="11">
        <f t="shared" si="1"/>
        <v>0.16666666666666666</v>
      </c>
      <c r="F19" s="11">
        <f t="shared" si="2"/>
        <v>0.83333333333333337</v>
      </c>
      <c r="G19" s="12">
        <v>1076504</v>
      </c>
      <c r="H19" s="12">
        <v>238068</v>
      </c>
      <c r="I19" s="12">
        <f t="shared" si="3"/>
        <v>838436</v>
      </c>
      <c r="J19" s="13">
        <f t="shared" si="4"/>
        <v>0.22114920148926526</v>
      </c>
      <c r="K19" s="3">
        <f t="shared" si="5"/>
        <v>0.7788507985107348</v>
      </c>
    </row>
    <row r="20" spans="1:11">
      <c r="A20" s="10" t="s">
        <v>26</v>
      </c>
      <c r="B20" s="10">
        <v>4</v>
      </c>
      <c r="C20" s="10">
        <v>0</v>
      </c>
      <c r="D20" s="10">
        <f t="shared" si="0"/>
        <v>4</v>
      </c>
      <c r="E20" s="11">
        <f t="shared" si="1"/>
        <v>0</v>
      </c>
      <c r="F20" s="11">
        <f t="shared" si="2"/>
        <v>1</v>
      </c>
      <c r="G20" s="12">
        <v>1402026</v>
      </c>
      <c r="H20" s="12">
        <v>0</v>
      </c>
      <c r="I20" s="12">
        <f t="shared" si="3"/>
        <v>1402026</v>
      </c>
      <c r="J20" s="13">
        <f t="shared" si="4"/>
        <v>0</v>
      </c>
      <c r="K20" s="3">
        <f t="shared" si="5"/>
        <v>1</v>
      </c>
    </row>
    <row r="21" spans="1:11">
      <c r="A21" s="10" t="s">
        <v>114</v>
      </c>
      <c r="B21" s="10">
        <v>6</v>
      </c>
      <c r="C21" s="10">
        <v>2</v>
      </c>
      <c r="D21" s="10">
        <f t="shared" si="0"/>
        <v>4</v>
      </c>
      <c r="E21" s="11">
        <f t="shared" si="1"/>
        <v>0.33333333333333331</v>
      </c>
      <c r="F21" s="11">
        <f t="shared" si="2"/>
        <v>0.66666666666666663</v>
      </c>
      <c r="G21" s="12">
        <v>2535139</v>
      </c>
      <c r="H21" s="12">
        <v>569320</v>
      </c>
      <c r="I21" s="12">
        <f t="shared" si="3"/>
        <v>1965819</v>
      </c>
      <c r="J21" s="13">
        <f t="shared" si="4"/>
        <v>0.22457151264684105</v>
      </c>
      <c r="K21" s="3">
        <f t="shared" si="5"/>
        <v>0.77542848735315895</v>
      </c>
    </row>
    <row r="22" spans="1:11">
      <c r="A22" s="10" t="s">
        <v>27</v>
      </c>
      <c r="B22" s="10">
        <v>1</v>
      </c>
      <c r="C22" s="10">
        <v>1</v>
      </c>
      <c r="D22" s="10">
        <f t="shared" si="0"/>
        <v>0</v>
      </c>
      <c r="E22" s="11">
        <f t="shared" si="1"/>
        <v>1</v>
      </c>
      <c r="F22" s="11">
        <f t="shared" si="2"/>
        <v>0</v>
      </c>
      <c r="G22" s="12">
        <v>130751</v>
      </c>
      <c r="H22" s="12">
        <v>130751</v>
      </c>
      <c r="I22" s="12">
        <f t="shared" si="3"/>
        <v>0</v>
      </c>
      <c r="J22" s="13">
        <f t="shared" si="4"/>
        <v>1</v>
      </c>
      <c r="K22" s="3">
        <f t="shared" si="5"/>
        <v>0</v>
      </c>
    </row>
    <row r="23" spans="1:11">
      <c r="A23" s="10" t="s">
        <v>28</v>
      </c>
      <c r="B23" s="10">
        <v>49</v>
      </c>
      <c r="C23" s="10">
        <v>14</v>
      </c>
      <c r="D23" s="10">
        <f t="shared" si="0"/>
        <v>35</v>
      </c>
      <c r="E23" s="11">
        <f t="shared" si="1"/>
        <v>0.2857142857142857</v>
      </c>
      <c r="F23" s="11">
        <f t="shared" si="2"/>
        <v>0.7142857142857143</v>
      </c>
      <c r="G23" s="12">
        <v>35628165</v>
      </c>
      <c r="H23" s="12">
        <v>11656495</v>
      </c>
      <c r="I23" s="12">
        <f t="shared" si="3"/>
        <v>23971670</v>
      </c>
      <c r="J23" s="13">
        <f t="shared" si="4"/>
        <v>0.32717079310708258</v>
      </c>
      <c r="K23" s="3">
        <f t="shared" si="5"/>
        <v>0.67282920689291748</v>
      </c>
    </row>
    <row r="24" spans="1:11">
      <c r="A24" s="10" t="s">
        <v>29</v>
      </c>
      <c r="B24" s="10">
        <v>215</v>
      </c>
      <c r="C24" s="10">
        <v>69</v>
      </c>
      <c r="D24" s="10">
        <f t="shared" si="0"/>
        <v>146</v>
      </c>
      <c r="E24" s="11">
        <f t="shared" si="1"/>
        <v>0.32093023255813952</v>
      </c>
      <c r="F24" s="11">
        <f t="shared" si="2"/>
        <v>0.67906976744186043</v>
      </c>
      <c r="G24" s="12">
        <v>182858481</v>
      </c>
      <c r="H24" s="12">
        <v>59547192</v>
      </c>
      <c r="I24" s="12">
        <f t="shared" si="3"/>
        <v>123311289</v>
      </c>
      <c r="J24" s="13">
        <f t="shared" si="4"/>
        <v>0.32564632318038339</v>
      </c>
      <c r="K24" s="3">
        <f t="shared" si="5"/>
        <v>0.67435367681961655</v>
      </c>
    </row>
    <row r="25" spans="1:11">
      <c r="A25" s="10" t="s">
        <v>30</v>
      </c>
      <c r="B25" s="10">
        <v>1</v>
      </c>
      <c r="C25" s="10">
        <v>0</v>
      </c>
      <c r="D25" s="10">
        <f t="shared" si="0"/>
        <v>1</v>
      </c>
      <c r="E25" s="11">
        <f t="shared" si="1"/>
        <v>0</v>
      </c>
      <c r="F25" s="11">
        <f t="shared" si="2"/>
        <v>1</v>
      </c>
      <c r="G25" s="12">
        <v>50670</v>
      </c>
      <c r="H25" s="12">
        <v>0</v>
      </c>
      <c r="I25" s="12">
        <f t="shared" si="3"/>
        <v>50670</v>
      </c>
      <c r="J25" s="13">
        <f t="shared" si="4"/>
        <v>0</v>
      </c>
      <c r="K25" s="3">
        <f t="shared" si="5"/>
        <v>1</v>
      </c>
    </row>
    <row r="26" spans="1:11">
      <c r="A26" s="10" t="s">
        <v>115</v>
      </c>
      <c r="B26" s="10">
        <v>1</v>
      </c>
      <c r="C26" s="10">
        <v>1</v>
      </c>
      <c r="D26" s="10">
        <f t="shared" si="0"/>
        <v>0</v>
      </c>
      <c r="E26" s="11">
        <f t="shared" si="1"/>
        <v>1</v>
      </c>
      <c r="F26" s="11">
        <f t="shared" si="2"/>
        <v>0</v>
      </c>
      <c r="G26" s="12">
        <v>531788</v>
      </c>
      <c r="H26" s="12">
        <v>531788</v>
      </c>
      <c r="I26" s="12">
        <f t="shared" si="3"/>
        <v>0</v>
      </c>
      <c r="J26" s="13">
        <f t="shared" si="4"/>
        <v>1</v>
      </c>
      <c r="K26" s="3">
        <f t="shared" si="5"/>
        <v>0</v>
      </c>
    </row>
    <row r="27" spans="1:11">
      <c r="A27" s="10" t="s">
        <v>31</v>
      </c>
      <c r="B27" s="10">
        <v>3</v>
      </c>
      <c r="C27" s="10">
        <v>1</v>
      </c>
      <c r="D27" s="10">
        <f t="shared" si="0"/>
        <v>2</v>
      </c>
      <c r="E27" s="11">
        <f t="shared" si="1"/>
        <v>0.33333333333333331</v>
      </c>
      <c r="F27" s="11">
        <f t="shared" si="2"/>
        <v>0.66666666666666663</v>
      </c>
      <c r="G27" s="12">
        <v>691633</v>
      </c>
      <c r="H27" s="12">
        <v>241599</v>
      </c>
      <c r="I27" s="12">
        <f t="shared" si="3"/>
        <v>450034</v>
      </c>
      <c r="J27" s="13">
        <f t="shared" si="4"/>
        <v>0.34931676192431538</v>
      </c>
      <c r="K27" s="3">
        <f t="shared" si="5"/>
        <v>0.65068323807568462</v>
      </c>
    </row>
    <row r="28" spans="1:11">
      <c r="A28" s="10" t="s">
        <v>32</v>
      </c>
      <c r="B28" s="10">
        <v>8</v>
      </c>
      <c r="C28" s="10">
        <v>1</v>
      </c>
      <c r="D28" s="10">
        <f t="shared" si="0"/>
        <v>7</v>
      </c>
      <c r="E28" s="11">
        <f t="shared" si="1"/>
        <v>0.125</v>
      </c>
      <c r="F28" s="11">
        <f t="shared" si="2"/>
        <v>0.875</v>
      </c>
      <c r="G28" s="12">
        <v>1143491</v>
      </c>
      <c r="H28" s="12">
        <v>15762</v>
      </c>
      <c r="I28" s="12">
        <f t="shared" si="3"/>
        <v>1127729</v>
      </c>
      <c r="J28" s="13">
        <f t="shared" si="4"/>
        <v>1.3784104990769494E-2</v>
      </c>
      <c r="K28" s="3">
        <f t="shared" si="5"/>
        <v>0.98621589500923046</v>
      </c>
    </row>
    <row r="29" spans="1:11">
      <c r="A29" s="10" t="s">
        <v>33</v>
      </c>
      <c r="B29" s="10">
        <v>48</v>
      </c>
      <c r="C29" s="10">
        <v>15</v>
      </c>
      <c r="D29" s="10">
        <f t="shared" si="0"/>
        <v>33</v>
      </c>
      <c r="E29" s="11">
        <f t="shared" si="1"/>
        <v>0.3125</v>
      </c>
      <c r="F29" s="11">
        <f t="shared" si="2"/>
        <v>0.6875</v>
      </c>
      <c r="G29" s="12">
        <v>16790091</v>
      </c>
      <c r="H29" s="12">
        <v>2988748</v>
      </c>
      <c r="I29" s="12">
        <f t="shared" si="3"/>
        <v>13801343</v>
      </c>
      <c r="J29" s="13">
        <f t="shared" si="4"/>
        <v>0.17800665880846031</v>
      </c>
      <c r="K29" s="3">
        <f t="shared" si="5"/>
        <v>0.82199334119153966</v>
      </c>
    </row>
    <row r="30" spans="1:11">
      <c r="A30" s="10" t="s">
        <v>34</v>
      </c>
      <c r="B30" s="10">
        <v>4</v>
      </c>
      <c r="C30" s="10">
        <v>0</v>
      </c>
      <c r="D30" s="10">
        <f t="shared" si="0"/>
        <v>4</v>
      </c>
      <c r="E30" s="11">
        <f t="shared" si="1"/>
        <v>0</v>
      </c>
      <c r="F30" s="11">
        <f t="shared" si="2"/>
        <v>1</v>
      </c>
      <c r="G30" s="12">
        <v>633880</v>
      </c>
      <c r="H30" s="12">
        <v>0</v>
      </c>
      <c r="I30" s="12">
        <f t="shared" si="3"/>
        <v>633880</v>
      </c>
      <c r="J30" s="13">
        <f t="shared" si="4"/>
        <v>0</v>
      </c>
      <c r="K30" s="3">
        <f t="shared" si="5"/>
        <v>1</v>
      </c>
    </row>
    <row r="31" spans="1:11">
      <c r="A31" s="10" t="s">
        <v>35</v>
      </c>
      <c r="B31" s="10">
        <v>38</v>
      </c>
      <c r="C31" s="10">
        <v>20</v>
      </c>
      <c r="D31" s="10">
        <f t="shared" si="0"/>
        <v>18</v>
      </c>
      <c r="E31" s="11">
        <f t="shared" si="1"/>
        <v>0.52631578947368418</v>
      </c>
      <c r="F31" s="11">
        <f t="shared" si="2"/>
        <v>0.47368421052631576</v>
      </c>
      <c r="G31" s="12">
        <v>21388892</v>
      </c>
      <c r="H31" s="12">
        <v>8844983</v>
      </c>
      <c r="I31" s="12">
        <f t="shared" si="3"/>
        <v>12543909</v>
      </c>
      <c r="J31" s="13">
        <f t="shared" si="4"/>
        <v>0.41353161257721999</v>
      </c>
      <c r="K31" s="3">
        <f t="shared" si="5"/>
        <v>0.58646838742277996</v>
      </c>
    </row>
    <row r="32" spans="1:11">
      <c r="A32" s="10" t="s">
        <v>36</v>
      </c>
      <c r="B32" s="10">
        <v>1</v>
      </c>
      <c r="C32" s="10">
        <v>0</v>
      </c>
      <c r="D32" s="10">
        <f t="shared" si="0"/>
        <v>1</v>
      </c>
      <c r="E32" s="11">
        <f t="shared" si="1"/>
        <v>0</v>
      </c>
      <c r="F32" s="11">
        <f t="shared" si="2"/>
        <v>1</v>
      </c>
      <c r="G32" s="12">
        <v>220878</v>
      </c>
      <c r="H32" s="12">
        <v>0</v>
      </c>
      <c r="I32" s="12">
        <f t="shared" si="3"/>
        <v>220878</v>
      </c>
      <c r="J32" s="13">
        <f t="shared" si="4"/>
        <v>0</v>
      </c>
      <c r="K32" s="3">
        <f t="shared" si="5"/>
        <v>1</v>
      </c>
    </row>
    <row r="33" spans="1:11">
      <c r="A33" s="10" t="s">
        <v>37</v>
      </c>
      <c r="B33" s="10">
        <v>4</v>
      </c>
      <c r="C33" s="10">
        <v>0</v>
      </c>
      <c r="D33" s="10">
        <f t="shared" si="0"/>
        <v>4</v>
      </c>
      <c r="E33" s="11">
        <f t="shared" si="1"/>
        <v>0</v>
      </c>
      <c r="F33" s="11">
        <f t="shared" si="2"/>
        <v>1</v>
      </c>
      <c r="G33" s="12">
        <v>1092417</v>
      </c>
      <c r="H33" s="12">
        <v>0</v>
      </c>
      <c r="I33" s="12">
        <f t="shared" si="3"/>
        <v>1092417</v>
      </c>
      <c r="J33" s="13">
        <f t="shared" si="4"/>
        <v>0</v>
      </c>
      <c r="K33" s="3">
        <f t="shared" si="5"/>
        <v>1</v>
      </c>
    </row>
    <row r="34" spans="1:11">
      <c r="A34" s="10" t="s">
        <v>116</v>
      </c>
      <c r="B34" s="10">
        <v>2</v>
      </c>
      <c r="C34" s="10">
        <v>0</v>
      </c>
      <c r="D34" s="10">
        <f t="shared" si="0"/>
        <v>2</v>
      </c>
      <c r="E34" s="11">
        <f t="shared" si="1"/>
        <v>0</v>
      </c>
      <c r="F34" s="11">
        <f t="shared" si="2"/>
        <v>1</v>
      </c>
      <c r="G34" s="12">
        <v>915227</v>
      </c>
      <c r="H34" s="12">
        <v>0</v>
      </c>
      <c r="I34" s="12">
        <f t="shared" si="3"/>
        <v>915227</v>
      </c>
      <c r="J34" s="13">
        <f t="shared" si="4"/>
        <v>0</v>
      </c>
      <c r="K34" s="3">
        <f t="shared" si="5"/>
        <v>1</v>
      </c>
    </row>
    <row r="35" spans="1:11">
      <c r="A35" s="10" t="s">
        <v>38</v>
      </c>
      <c r="B35" s="10">
        <v>3</v>
      </c>
      <c r="C35" s="10">
        <v>1</v>
      </c>
      <c r="D35" s="10">
        <f t="shared" si="0"/>
        <v>2</v>
      </c>
      <c r="E35" s="11">
        <f t="shared" si="1"/>
        <v>0.33333333333333331</v>
      </c>
      <c r="F35" s="11">
        <f t="shared" si="2"/>
        <v>0.66666666666666663</v>
      </c>
      <c r="G35" s="12">
        <v>266294</v>
      </c>
      <c r="H35" s="12">
        <v>93836</v>
      </c>
      <c r="I35" s="12">
        <f t="shared" si="3"/>
        <v>172458</v>
      </c>
      <c r="J35" s="13">
        <f t="shared" si="4"/>
        <v>0.35237744748285732</v>
      </c>
      <c r="K35" s="3">
        <f t="shared" si="5"/>
        <v>0.64762255251714274</v>
      </c>
    </row>
    <row r="36" spans="1:11">
      <c r="A36" s="10" t="s">
        <v>39</v>
      </c>
      <c r="B36" s="10">
        <v>2</v>
      </c>
      <c r="C36" s="10">
        <v>0</v>
      </c>
      <c r="D36" s="10">
        <f t="shared" si="0"/>
        <v>2</v>
      </c>
      <c r="E36" s="11">
        <f t="shared" si="1"/>
        <v>0</v>
      </c>
      <c r="F36" s="11">
        <f t="shared" si="2"/>
        <v>1</v>
      </c>
      <c r="G36" s="12">
        <v>498243</v>
      </c>
      <c r="H36" s="12">
        <v>0</v>
      </c>
      <c r="I36" s="12">
        <f t="shared" si="3"/>
        <v>498243</v>
      </c>
      <c r="J36" s="13">
        <f t="shared" si="4"/>
        <v>0</v>
      </c>
      <c r="K36" s="3">
        <f t="shared" si="5"/>
        <v>1</v>
      </c>
    </row>
    <row r="37" spans="1:11">
      <c r="A37" s="10" t="s">
        <v>40</v>
      </c>
      <c r="B37" s="10">
        <v>58</v>
      </c>
      <c r="C37" s="10">
        <v>22</v>
      </c>
      <c r="D37" s="10">
        <f t="shared" si="0"/>
        <v>36</v>
      </c>
      <c r="E37" s="11">
        <f t="shared" si="1"/>
        <v>0.37931034482758619</v>
      </c>
      <c r="F37" s="11">
        <f t="shared" si="2"/>
        <v>0.62068965517241381</v>
      </c>
      <c r="G37" s="12">
        <v>52364689</v>
      </c>
      <c r="H37" s="12">
        <v>20566754</v>
      </c>
      <c r="I37" s="12">
        <f t="shared" si="3"/>
        <v>31797935</v>
      </c>
      <c r="J37" s="13">
        <f t="shared" si="4"/>
        <v>0.3927599760976333</v>
      </c>
      <c r="K37" s="3">
        <f t="shared" si="5"/>
        <v>0.60724002390236675</v>
      </c>
    </row>
    <row r="38" spans="1:11">
      <c r="A38" s="10" t="s">
        <v>41</v>
      </c>
      <c r="B38" s="10">
        <v>5</v>
      </c>
      <c r="C38" s="10">
        <v>3</v>
      </c>
      <c r="D38" s="10">
        <f t="shared" si="0"/>
        <v>2</v>
      </c>
      <c r="E38" s="11">
        <f t="shared" si="1"/>
        <v>0.6</v>
      </c>
      <c r="F38" s="11">
        <f t="shared" si="2"/>
        <v>0.4</v>
      </c>
      <c r="G38" s="12">
        <v>1348569</v>
      </c>
      <c r="H38" s="12">
        <v>774385</v>
      </c>
      <c r="I38" s="12">
        <f t="shared" si="3"/>
        <v>574184</v>
      </c>
      <c r="J38" s="13">
        <f t="shared" si="4"/>
        <v>0.57422719934982935</v>
      </c>
      <c r="K38" s="3">
        <f t="shared" si="5"/>
        <v>0.42577280065017065</v>
      </c>
    </row>
    <row r="39" spans="1:11">
      <c r="A39" s="10" t="s">
        <v>42</v>
      </c>
      <c r="B39" s="10">
        <v>5</v>
      </c>
      <c r="C39" s="10">
        <v>0</v>
      </c>
      <c r="D39" s="10">
        <f t="shared" si="0"/>
        <v>5</v>
      </c>
      <c r="E39" s="11">
        <f t="shared" si="1"/>
        <v>0</v>
      </c>
      <c r="F39" s="11">
        <f t="shared" si="2"/>
        <v>1</v>
      </c>
      <c r="G39" s="12">
        <v>8415091</v>
      </c>
      <c r="H39" s="12">
        <v>0</v>
      </c>
      <c r="I39" s="12">
        <f t="shared" si="3"/>
        <v>8415091</v>
      </c>
      <c r="J39" s="13">
        <f t="shared" si="4"/>
        <v>0</v>
      </c>
      <c r="K39" s="3">
        <f t="shared" si="5"/>
        <v>1</v>
      </c>
    </row>
    <row r="40" spans="1:11">
      <c r="A40" s="10" t="s">
        <v>117</v>
      </c>
      <c r="B40" s="10">
        <v>2</v>
      </c>
      <c r="C40" s="10">
        <v>0</v>
      </c>
      <c r="D40" s="10">
        <f t="shared" si="0"/>
        <v>2</v>
      </c>
      <c r="E40" s="11">
        <f t="shared" si="1"/>
        <v>0</v>
      </c>
      <c r="F40" s="11">
        <f t="shared" si="2"/>
        <v>1</v>
      </c>
      <c r="G40" s="12">
        <v>1377797</v>
      </c>
      <c r="H40" s="12">
        <v>0</v>
      </c>
      <c r="I40" s="12">
        <f t="shared" si="3"/>
        <v>1377797</v>
      </c>
      <c r="J40" s="13">
        <f t="shared" si="4"/>
        <v>0</v>
      </c>
      <c r="K40" s="3">
        <f t="shared" si="5"/>
        <v>1</v>
      </c>
    </row>
    <row r="41" spans="1:11">
      <c r="A41" s="10" t="s">
        <v>118</v>
      </c>
      <c r="B41" s="10">
        <v>1</v>
      </c>
      <c r="C41" s="10">
        <v>0</v>
      </c>
      <c r="D41" s="10">
        <f t="shared" si="0"/>
        <v>1</v>
      </c>
      <c r="E41" s="11">
        <f t="shared" si="1"/>
        <v>0</v>
      </c>
      <c r="F41" s="11">
        <f t="shared" si="2"/>
        <v>1</v>
      </c>
      <c r="G41" s="12">
        <v>321146</v>
      </c>
      <c r="H41" s="12">
        <v>0</v>
      </c>
      <c r="I41" s="12">
        <f t="shared" si="3"/>
        <v>321146</v>
      </c>
      <c r="J41" s="13">
        <f t="shared" si="4"/>
        <v>0</v>
      </c>
      <c r="K41" s="3">
        <f t="shared" si="5"/>
        <v>1</v>
      </c>
    </row>
    <row r="42" spans="1:11">
      <c r="A42" s="10" t="s">
        <v>119</v>
      </c>
      <c r="B42" s="10">
        <v>3</v>
      </c>
      <c r="C42" s="10">
        <v>2</v>
      </c>
      <c r="D42" s="10">
        <f t="shared" si="0"/>
        <v>1</v>
      </c>
      <c r="E42" s="11">
        <f t="shared" si="1"/>
        <v>0.66666666666666663</v>
      </c>
      <c r="F42" s="11">
        <f t="shared" si="2"/>
        <v>0.33333333333333331</v>
      </c>
      <c r="G42" s="12">
        <v>2115422</v>
      </c>
      <c r="H42" s="12">
        <v>1819356</v>
      </c>
      <c r="I42" s="12">
        <f t="shared" si="3"/>
        <v>296066</v>
      </c>
      <c r="J42" s="13">
        <f t="shared" si="4"/>
        <v>0.86004400067693354</v>
      </c>
      <c r="K42" s="3">
        <f t="shared" si="5"/>
        <v>0.13995599932306652</v>
      </c>
    </row>
    <row r="43" spans="1:11">
      <c r="A43" s="10" t="s">
        <v>43</v>
      </c>
      <c r="B43" s="10">
        <v>55</v>
      </c>
      <c r="C43" s="10">
        <v>24</v>
      </c>
      <c r="D43" s="10">
        <f t="shared" si="0"/>
        <v>31</v>
      </c>
      <c r="E43" s="11">
        <f t="shared" si="1"/>
        <v>0.43636363636363634</v>
      </c>
      <c r="F43" s="11">
        <f t="shared" si="2"/>
        <v>0.5636363636363636</v>
      </c>
      <c r="G43" s="12">
        <v>52395451</v>
      </c>
      <c r="H43" s="12">
        <v>22784557</v>
      </c>
      <c r="I43" s="12">
        <f t="shared" si="3"/>
        <v>29610894</v>
      </c>
      <c r="J43" s="13">
        <f t="shared" si="4"/>
        <v>0.43485754135411486</v>
      </c>
      <c r="K43" s="3">
        <f t="shared" si="5"/>
        <v>0.56514245864588508</v>
      </c>
    </row>
    <row r="44" spans="1:11">
      <c r="A44" s="10" t="s">
        <v>44</v>
      </c>
      <c r="B44" s="10">
        <v>10</v>
      </c>
      <c r="C44" s="10">
        <v>3</v>
      </c>
      <c r="D44" s="10">
        <f t="shared" si="0"/>
        <v>7</v>
      </c>
      <c r="E44" s="11">
        <f t="shared" si="1"/>
        <v>0.3</v>
      </c>
      <c r="F44" s="11">
        <f t="shared" si="2"/>
        <v>0.7</v>
      </c>
      <c r="G44" s="12">
        <v>3501519</v>
      </c>
      <c r="H44" s="12">
        <v>1458259</v>
      </c>
      <c r="I44" s="12">
        <f t="shared" si="3"/>
        <v>2043260</v>
      </c>
      <c r="J44" s="13">
        <f t="shared" si="4"/>
        <v>0.41646468289905036</v>
      </c>
      <c r="K44" s="3">
        <f t="shared" si="5"/>
        <v>0.58353531710094964</v>
      </c>
    </row>
    <row r="45" spans="1:11">
      <c r="A45" s="10" t="s">
        <v>45</v>
      </c>
      <c r="B45" s="10">
        <v>7</v>
      </c>
      <c r="C45" s="10">
        <v>2</v>
      </c>
      <c r="D45" s="10">
        <f t="shared" si="0"/>
        <v>5</v>
      </c>
      <c r="E45" s="11">
        <f t="shared" si="1"/>
        <v>0.2857142857142857</v>
      </c>
      <c r="F45" s="11">
        <f t="shared" si="2"/>
        <v>0.7142857142857143</v>
      </c>
      <c r="G45" s="12">
        <v>1336450</v>
      </c>
      <c r="H45" s="12">
        <v>156119</v>
      </c>
      <c r="I45" s="12">
        <f t="shared" si="3"/>
        <v>1180331</v>
      </c>
      <c r="J45" s="13">
        <f t="shared" si="4"/>
        <v>0.11681619215084739</v>
      </c>
      <c r="K45" s="3">
        <f t="shared" si="5"/>
        <v>0.88318380784915262</v>
      </c>
    </row>
    <row r="46" spans="1:11">
      <c r="A46" s="10" t="s">
        <v>46</v>
      </c>
      <c r="B46" s="10">
        <v>19</v>
      </c>
      <c r="C46" s="10">
        <v>6</v>
      </c>
      <c r="D46" s="10">
        <f t="shared" si="0"/>
        <v>13</v>
      </c>
      <c r="E46" s="11">
        <f t="shared" si="1"/>
        <v>0.31578947368421051</v>
      </c>
      <c r="F46" s="11">
        <f t="shared" si="2"/>
        <v>0.68421052631578949</v>
      </c>
      <c r="G46" s="12">
        <v>7603128</v>
      </c>
      <c r="H46" s="12">
        <v>1300427</v>
      </c>
      <c r="I46" s="12">
        <f t="shared" si="3"/>
        <v>6302701</v>
      </c>
      <c r="J46" s="13">
        <f t="shared" si="4"/>
        <v>0.17103841997662014</v>
      </c>
      <c r="K46" s="3">
        <f t="shared" si="5"/>
        <v>0.82896158002337983</v>
      </c>
    </row>
    <row r="47" spans="1:11">
      <c r="A47" s="10" t="s">
        <v>47</v>
      </c>
      <c r="B47" s="10">
        <v>6</v>
      </c>
      <c r="C47" s="10">
        <v>1</v>
      </c>
      <c r="D47" s="10">
        <f t="shared" si="0"/>
        <v>5</v>
      </c>
      <c r="E47" s="11">
        <f t="shared" si="1"/>
        <v>0.16666666666666666</v>
      </c>
      <c r="F47" s="11">
        <f t="shared" si="2"/>
        <v>0.83333333333333337</v>
      </c>
      <c r="G47" s="12">
        <v>2563759</v>
      </c>
      <c r="H47" s="12">
        <v>1184087</v>
      </c>
      <c r="I47" s="12">
        <f t="shared" si="3"/>
        <v>1379672</v>
      </c>
      <c r="J47" s="13">
        <f t="shared" si="4"/>
        <v>0.46185581406052595</v>
      </c>
      <c r="K47" s="3">
        <f t="shared" si="5"/>
        <v>0.538144185939474</v>
      </c>
    </row>
    <row r="48" spans="1:11">
      <c r="A48" s="10" t="s">
        <v>120</v>
      </c>
      <c r="B48" s="10">
        <v>1</v>
      </c>
      <c r="C48" s="10">
        <v>0</v>
      </c>
      <c r="D48" s="10">
        <f t="shared" si="0"/>
        <v>1</v>
      </c>
      <c r="E48" s="11">
        <f t="shared" si="1"/>
        <v>0</v>
      </c>
      <c r="F48" s="11">
        <f t="shared" si="2"/>
        <v>1</v>
      </c>
      <c r="G48" s="12">
        <v>1060881</v>
      </c>
      <c r="H48" s="12">
        <v>0</v>
      </c>
      <c r="I48" s="12">
        <f t="shared" si="3"/>
        <v>1060881</v>
      </c>
      <c r="J48" s="13">
        <f t="shared" si="4"/>
        <v>0</v>
      </c>
      <c r="K48" s="3">
        <f t="shared" si="5"/>
        <v>1</v>
      </c>
    </row>
    <row r="49" spans="1:11">
      <c r="A49" s="10" t="s">
        <v>48</v>
      </c>
      <c r="B49" s="10">
        <v>43</v>
      </c>
      <c r="C49" s="10">
        <v>9</v>
      </c>
      <c r="D49" s="10">
        <f t="shared" si="0"/>
        <v>34</v>
      </c>
      <c r="E49" s="11">
        <f t="shared" si="1"/>
        <v>0.20930232558139536</v>
      </c>
      <c r="F49" s="11">
        <f t="shared" si="2"/>
        <v>0.79069767441860461</v>
      </c>
      <c r="G49" s="12">
        <v>17949342</v>
      </c>
      <c r="H49" s="12">
        <v>3436930</v>
      </c>
      <c r="I49" s="12">
        <f t="shared" si="3"/>
        <v>14512412</v>
      </c>
      <c r="J49" s="13">
        <f t="shared" si="4"/>
        <v>0.19147944253332519</v>
      </c>
      <c r="K49" s="3">
        <f t="shared" si="5"/>
        <v>0.80852055746667484</v>
      </c>
    </row>
    <row r="50" spans="1:11">
      <c r="A50" s="10" t="s">
        <v>49</v>
      </c>
      <c r="B50" s="10">
        <v>35</v>
      </c>
      <c r="C50" s="10">
        <v>12</v>
      </c>
      <c r="D50" s="10">
        <f t="shared" si="0"/>
        <v>23</v>
      </c>
      <c r="E50" s="11">
        <f t="shared" si="1"/>
        <v>0.34285714285714286</v>
      </c>
      <c r="F50" s="11">
        <f t="shared" si="2"/>
        <v>0.65714285714285714</v>
      </c>
      <c r="G50" s="12">
        <v>26934491</v>
      </c>
      <c r="H50" s="12">
        <v>10336054</v>
      </c>
      <c r="I50" s="12">
        <f t="shared" si="3"/>
        <v>16598437</v>
      </c>
      <c r="J50" s="13">
        <f t="shared" si="4"/>
        <v>0.38374788667808868</v>
      </c>
      <c r="K50" s="3">
        <f t="shared" si="5"/>
        <v>0.61625211332191132</v>
      </c>
    </row>
    <row r="51" spans="1:11">
      <c r="A51" s="10" t="s">
        <v>121</v>
      </c>
      <c r="B51" s="10">
        <v>1</v>
      </c>
      <c r="C51" s="10">
        <v>0</v>
      </c>
      <c r="D51" s="10">
        <f t="shared" si="0"/>
        <v>1</v>
      </c>
      <c r="E51" s="11">
        <f t="shared" si="1"/>
        <v>0</v>
      </c>
      <c r="F51" s="11">
        <f t="shared" si="2"/>
        <v>1</v>
      </c>
      <c r="G51" s="12">
        <v>1126393</v>
      </c>
      <c r="H51" s="12">
        <v>0</v>
      </c>
      <c r="I51" s="12">
        <f t="shared" si="3"/>
        <v>1126393</v>
      </c>
      <c r="J51" s="13">
        <f t="shared" si="4"/>
        <v>0</v>
      </c>
      <c r="K51" s="3">
        <f t="shared" si="5"/>
        <v>1</v>
      </c>
    </row>
    <row r="52" spans="1:11">
      <c r="A52" s="10" t="s">
        <v>50</v>
      </c>
      <c r="B52" s="10">
        <v>14</v>
      </c>
      <c r="C52" s="10">
        <v>8</v>
      </c>
      <c r="D52" s="10">
        <f t="shared" si="0"/>
        <v>6</v>
      </c>
      <c r="E52" s="11">
        <f t="shared" si="1"/>
        <v>0.5714285714285714</v>
      </c>
      <c r="F52" s="11">
        <f t="shared" si="2"/>
        <v>0.42857142857142855</v>
      </c>
      <c r="G52" s="12">
        <v>6317224</v>
      </c>
      <c r="H52" s="12">
        <v>3598978</v>
      </c>
      <c r="I52" s="12">
        <f t="shared" si="3"/>
        <v>2718246</v>
      </c>
      <c r="J52" s="13">
        <f t="shared" si="4"/>
        <v>0.56970878347831266</v>
      </c>
      <c r="K52" s="3">
        <f t="shared" si="5"/>
        <v>0.43029121652168739</v>
      </c>
    </row>
    <row r="53" spans="1:11">
      <c r="A53" s="10" t="s">
        <v>54</v>
      </c>
      <c r="B53" s="10">
        <v>4</v>
      </c>
      <c r="C53" s="10">
        <v>0</v>
      </c>
      <c r="D53" s="10">
        <f t="shared" si="0"/>
        <v>4</v>
      </c>
      <c r="E53" s="11">
        <f t="shared" si="1"/>
        <v>0</v>
      </c>
      <c r="F53" s="11">
        <f t="shared" si="2"/>
        <v>1</v>
      </c>
      <c r="G53" s="12">
        <v>1792553</v>
      </c>
      <c r="H53" s="12">
        <v>0</v>
      </c>
      <c r="I53" s="12">
        <f t="shared" si="3"/>
        <v>1792553</v>
      </c>
      <c r="J53" s="13">
        <f t="shared" si="4"/>
        <v>0</v>
      </c>
      <c r="K53" s="3">
        <f t="shared" si="5"/>
        <v>1</v>
      </c>
    </row>
    <row r="54" spans="1:11">
      <c r="A54" s="10" t="s">
        <v>55</v>
      </c>
      <c r="B54" s="10">
        <v>1</v>
      </c>
      <c r="C54" s="10">
        <v>0</v>
      </c>
      <c r="D54" s="10">
        <f t="shared" si="0"/>
        <v>1</v>
      </c>
      <c r="E54" s="11">
        <f t="shared" si="1"/>
        <v>0</v>
      </c>
      <c r="F54" s="11">
        <f t="shared" si="2"/>
        <v>1</v>
      </c>
      <c r="G54" s="12">
        <v>272421</v>
      </c>
      <c r="H54" s="12">
        <v>0</v>
      </c>
      <c r="I54" s="12">
        <f t="shared" si="3"/>
        <v>272421</v>
      </c>
      <c r="J54" s="13">
        <f t="shared" si="4"/>
        <v>0</v>
      </c>
      <c r="K54" s="3">
        <f t="shared" si="5"/>
        <v>1</v>
      </c>
    </row>
    <row r="55" spans="1:11">
      <c r="A55" s="10" t="s">
        <v>56</v>
      </c>
      <c r="B55" s="10">
        <v>21</v>
      </c>
      <c r="C55" s="10">
        <v>8</v>
      </c>
      <c r="D55" s="10">
        <f t="shared" si="0"/>
        <v>13</v>
      </c>
      <c r="E55" s="11">
        <f t="shared" si="1"/>
        <v>0.38095238095238093</v>
      </c>
      <c r="F55" s="11">
        <f t="shared" si="2"/>
        <v>0.61904761904761907</v>
      </c>
      <c r="G55" s="12">
        <v>4039046</v>
      </c>
      <c r="H55" s="12">
        <v>1592605</v>
      </c>
      <c r="I55" s="12">
        <f t="shared" si="3"/>
        <v>2446441</v>
      </c>
      <c r="J55" s="13">
        <f t="shared" si="4"/>
        <v>0.3943022684069456</v>
      </c>
      <c r="K55" s="3">
        <f t="shared" si="5"/>
        <v>0.6056977315930544</v>
      </c>
    </row>
    <row r="56" spans="1:11">
      <c r="A56" s="10" t="s">
        <v>122</v>
      </c>
      <c r="B56" s="10">
        <v>1</v>
      </c>
      <c r="C56" s="10">
        <v>0</v>
      </c>
      <c r="D56" s="10">
        <f t="shared" si="0"/>
        <v>1</v>
      </c>
      <c r="E56" s="11">
        <f t="shared" si="1"/>
        <v>0</v>
      </c>
      <c r="F56" s="11">
        <f t="shared" si="2"/>
        <v>1</v>
      </c>
      <c r="G56" s="12">
        <v>75586</v>
      </c>
      <c r="H56" s="12">
        <v>0</v>
      </c>
      <c r="I56" s="12">
        <f t="shared" si="3"/>
        <v>75586</v>
      </c>
      <c r="J56" s="13">
        <f t="shared" si="4"/>
        <v>0</v>
      </c>
      <c r="K56" s="3">
        <f t="shared" si="5"/>
        <v>1</v>
      </c>
    </row>
    <row r="57" spans="1:11">
      <c r="A57" s="10" t="s">
        <v>57</v>
      </c>
      <c r="B57" s="10">
        <v>27</v>
      </c>
      <c r="C57" s="10">
        <v>6</v>
      </c>
      <c r="D57" s="10">
        <f t="shared" si="0"/>
        <v>21</v>
      </c>
      <c r="E57" s="11">
        <f t="shared" si="1"/>
        <v>0.22222222222222221</v>
      </c>
      <c r="F57" s="11">
        <f t="shared" si="2"/>
        <v>0.77777777777777779</v>
      </c>
      <c r="G57" s="12">
        <v>22023324</v>
      </c>
      <c r="H57" s="12">
        <v>4716297</v>
      </c>
      <c r="I57" s="12">
        <f t="shared" si="3"/>
        <v>17307027</v>
      </c>
      <c r="J57" s="13">
        <f t="shared" si="4"/>
        <v>0.21415009832303245</v>
      </c>
      <c r="K57" s="3">
        <f t="shared" si="5"/>
        <v>0.78584990167696755</v>
      </c>
    </row>
    <row r="58" spans="1:11">
      <c r="A58" s="10" t="s">
        <v>58</v>
      </c>
      <c r="B58" s="10">
        <v>2</v>
      </c>
      <c r="C58" s="10">
        <v>0</v>
      </c>
      <c r="D58" s="10">
        <f t="shared" si="0"/>
        <v>2</v>
      </c>
      <c r="E58" s="11">
        <f t="shared" si="1"/>
        <v>0</v>
      </c>
      <c r="F58" s="11">
        <f t="shared" si="2"/>
        <v>1</v>
      </c>
      <c r="G58" s="12">
        <v>1910764</v>
      </c>
      <c r="H58" s="12">
        <v>0</v>
      </c>
      <c r="I58" s="12">
        <f t="shared" si="3"/>
        <v>1910764</v>
      </c>
      <c r="J58" s="13">
        <f t="shared" si="4"/>
        <v>0</v>
      </c>
      <c r="K58" s="3">
        <f t="shared" si="5"/>
        <v>1</v>
      </c>
    </row>
    <row r="59" spans="1:11">
      <c r="A59" s="10" t="s">
        <v>59</v>
      </c>
      <c r="B59" s="10">
        <v>125</v>
      </c>
      <c r="C59" s="10">
        <v>38</v>
      </c>
      <c r="D59" s="10">
        <f t="shared" si="0"/>
        <v>87</v>
      </c>
      <c r="E59" s="11">
        <f t="shared" si="1"/>
        <v>0.30399999999999999</v>
      </c>
      <c r="F59" s="11">
        <f t="shared" si="2"/>
        <v>0.69599999999999995</v>
      </c>
      <c r="G59" s="12">
        <v>82969932</v>
      </c>
      <c r="H59" s="12">
        <v>27168293</v>
      </c>
      <c r="I59" s="12">
        <f t="shared" si="3"/>
        <v>55801639</v>
      </c>
      <c r="J59" s="13">
        <f t="shared" si="4"/>
        <v>0.32744745409698539</v>
      </c>
      <c r="K59" s="3">
        <f t="shared" si="5"/>
        <v>0.67255254590301461</v>
      </c>
    </row>
    <row r="60" spans="1:11">
      <c r="A60" s="10" t="s">
        <v>61</v>
      </c>
      <c r="B60" s="10">
        <v>177</v>
      </c>
      <c r="C60" s="10">
        <v>76</v>
      </c>
      <c r="D60" s="10">
        <f t="shared" si="0"/>
        <v>101</v>
      </c>
      <c r="E60" s="11">
        <f t="shared" si="1"/>
        <v>0.42937853107344631</v>
      </c>
      <c r="F60" s="11">
        <f t="shared" si="2"/>
        <v>0.57062146892655363</v>
      </c>
      <c r="G60" s="12">
        <v>151898494</v>
      </c>
      <c r="H60" s="12">
        <v>81894518</v>
      </c>
      <c r="I60" s="12">
        <f t="shared" si="3"/>
        <v>70003976</v>
      </c>
      <c r="J60" s="13">
        <f t="shared" si="4"/>
        <v>0.539139762636488</v>
      </c>
      <c r="K60" s="3">
        <f t="shared" si="5"/>
        <v>0.460860237363512</v>
      </c>
    </row>
    <row r="61" spans="1:11">
      <c r="A61" s="10" t="s">
        <v>62</v>
      </c>
      <c r="B61" s="10">
        <v>16</v>
      </c>
      <c r="C61" s="10">
        <v>7</v>
      </c>
      <c r="D61" s="10">
        <f t="shared" si="0"/>
        <v>9</v>
      </c>
      <c r="E61" s="11">
        <f t="shared" si="1"/>
        <v>0.4375</v>
      </c>
      <c r="F61" s="11">
        <f t="shared" si="2"/>
        <v>0.5625</v>
      </c>
      <c r="G61" s="12">
        <v>9397157</v>
      </c>
      <c r="H61" s="12">
        <v>3405566</v>
      </c>
      <c r="I61" s="12">
        <f t="shared" si="3"/>
        <v>5991591</v>
      </c>
      <c r="J61" s="13">
        <f t="shared" si="4"/>
        <v>0.36240386321096901</v>
      </c>
      <c r="K61" s="3">
        <f t="shared" si="5"/>
        <v>0.63759613678903093</v>
      </c>
    </row>
    <row r="62" spans="1:11">
      <c r="A62" s="10" t="s">
        <v>123</v>
      </c>
      <c r="B62" s="10">
        <v>2</v>
      </c>
      <c r="C62" s="10">
        <v>0</v>
      </c>
      <c r="D62" s="10">
        <f t="shared" si="0"/>
        <v>2</v>
      </c>
      <c r="E62" s="11">
        <f t="shared" si="1"/>
        <v>0</v>
      </c>
      <c r="F62" s="11">
        <f t="shared" si="2"/>
        <v>1</v>
      </c>
      <c r="G62" s="12">
        <v>430496</v>
      </c>
      <c r="H62" s="12">
        <v>0</v>
      </c>
      <c r="I62" s="12">
        <f t="shared" si="3"/>
        <v>430496</v>
      </c>
      <c r="J62" s="13">
        <f t="shared" si="4"/>
        <v>0</v>
      </c>
      <c r="K62" s="3">
        <f t="shared" si="5"/>
        <v>1</v>
      </c>
    </row>
    <row r="63" spans="1:11">
      <c r="A63" s="10" t="s">
        <v>63</v>
      </c>
      <c r="B63" s="10">
        <v>94</v>
      </c>
      <c r="C63" s="10">
        <v>29</v>
      </c>
      <c r="D63" s="10">
        <f t="shared" si="0"/>
        <v>65</v>
      </c>
      <c r="E63" s="11">
        <f t="shared" si="1"/>
        <v>0.30851063829787234</v>
      </c>
      <c r="F63" s="11">
        <f t="shared" si="2"/>
        <v>0.69148936170212771</v>
      </c>
      <c r="G63" s="12">
        <v>60789852</v>
      </c>
      <c r="H63" s="12">
        <v>25513404</v>
      </c>
      <c r="I63" s="12">
        <f t="shared" si="3"/>
        <v>35276448</v>
      </c>
      <c r="J63" s="13">
        <f t="shared" si="4"/>
        <v>0.41969840624056792</v>
      </c>
      <c r="K63" s="3">
        <f t="shared" si="5"/>
        <v>0.58030159375943213</v>
      </c>
    </row>
    <row r="64" spans="1:11">
      <c r="A64" s="10" t="s">
        <v>124</v>
      </c>
      <c r="B64" s="10">
        <v>2</v>
      </c>
      <c r="C64" s="10">
        <v>0</v>
      </c>
      <c r="D64" s="10">
        <f t="shared" si="0"/>
        <v>2</v>
      </c>
      <c r="E64" s="11">
        <f t="shared" si="1"/>
        <v>0</v>
      </c>
      <c r="F64" s="11">
        <f t="shared" si="2"/>
        <v>1</v>
      </c>
      <c r="G64" s="12">
        <v>311628</v>
      </c>
      <c r="H64" s="12">
        <v>0</v>
      </c>
      <c r="I64" s="12">
        <f t="shared" si="3"/>
        <v>311628</v>
      </c>
      <c r="J64" s="13">
        <f t="shared" si="4"/>
        <v>0</v>
      </c>
      <c r="K64" s="3">
        <f t="shared" si="5"/>
        <v>1</v>
      </c>
    </row>
    <row r="65" spans="1:11">
      <c r="A65" s="10" t="s">
        <v>64</v>
      </c>
      <c r="B65" s="10">
        <v>67</v>
      </c>
      <c r="C65" s="10">
        <v>21</v>
      </c>
      <c r="D65" s="10">
        <f t="shared" si="0"/>
        <v>46</v>
      </c>
      <c r="E65" s="11">
        <f t="shared" si="1"/>
        <v>0.31343283582089554</v>
      </c>
      <c r="F65" s="11">
        <f t="shared" si="2"/>
        <v>0.68656716417910446</v>
      </c>
      <c r="G65" s="12">
        <v>44939520</v>
      </c>
      <c r="H65" s="12">
        <v>13229351</v>
      </c>
      <c r="I65" s="12">
        <f t="shared" si="3"/>
        <v>31710169</v>
      </c>
      <c r="J65" s="13">
        <f t="shared" si="4"/>
        <v>0.2943812261457176</v>
      </c>
      <c r="K65" s="3">
        <f t="shared" si="5"/>
        <v>0.7056187738542824</v>
      </c>
    </row>
    <row r="66" spans="1:11">
      <c r="A66" s="10" t="s">
        <v>65</v>
      </c>
      <c r="B66" s="10">
        <v>2</v>
      </c>
      <c r="C66" s="10">
        <v>0</v>
      </c>
      <c r="D66" s="10">
        <f t="shared" si="0"/>
        <v>2</v>
      </c>
      <c r="E66" s="11">
        <f t="shared" si="1"/>
        <v>0</v>
      </c>
      <c r="F66" s="11">
        <f t="shared" si="2"/>
        <v>1</v>
      </c>
      <c r="G66" s="12">
        <v>1220192</v>
      </c>
      <c r="H66" s="12">
        <v>0</v>
      </c>
      <c r="I66" s="12">
        <f t="shared" si="3"/>
        <v>1220192</v>
      </c>
      <c r="J66" s="13">
        <f t="shared" si="4"/>
        <v>0</v>
      </c>
      <c r="K66" s="3">
        <f t="shared" si="5"/>
        <v>1</v>
      </c>
    </row>
    <row r="67" spans="1:11">
      <c r="A67" s="10" t="s">
        <v>66</v>
      </c>
      <c r="B67" s="10">
        <v>9</v>
      </c>
      <c r="C67" s="10">
        <v>0</v>
      </c>
      <c r="D67" s="10">
        <f t="shared" ref="D67:D112" si="6">B67-C67</f>
        <v>9</v>
      </c>
      <c r="E67" s="11">
        <f t="shared" ref="E67:E112" si="7">C67/B67</f>
        <v>0</v>
      </c>
      <c r="F67" s="11">
        <f t="shared" ref="F67:F112" si="8">D67/B67</f>
        <v>1</v>
      </c>
      <c r="G67" s="12">
        <v>1916361</v>
      </c>
      <c r="H67" s="12">
        <v>0</v>
      </c>
      <c r="I67" s="12">
        <f t="shared" ref="I67:I112" si="9">G67-H67</f>
        <v>1916361</v>
      </c>
      <c r="J67" s="13">
        <f t="shared" ref="J67:J112" si="10">H67/G67</f>
        <v>0</v>
      </c>
      <c r="K67" s="3">
        <f t="shared" ref="K67:K112" si="11">I67/G67</f>
        <v>1</v>
      </c>
    </row>
    <row r="68" spans="1:11">
      <c r="A68" s="10" t="s">
        <v>67</v>
      </c>
      <c r="B68" s="10">
        <v>7</v>
      </c>
      <c r="C68" s="10">
        <v>2</v>
      </c>
      <c r="D68" s="10">
        <f t="shared" si="6"/>
        <v>5</v>
      </c>
      <c r="E68" s="11">
        <f t="shared" si="7"/>
        <v>0.2857142857142857</v>
      </c>
      <c r="F68" s="11">
        <f t="shared" si="8"/>
        <v>0.7142857142857143</v>
      </c>
      <c r="G68" s="12">
        <v>1641575</v>
      </c>
      <c r="H68" s="12">
        <v>438923</v>
      </c>
      <c r="I68" s="12">
        <f t="shared" si="9"/>
        <v>1202652</v>
      </c>
      <c r="J68" s="13">
        <f t="shared" si="10"/>
        <v>0.26737919376208824</v>
      </c>
      <c r="K68" s="3">
        <f t="shared" si="11"/>
        <v>0.73262080623791181</v>
      </c>
    </row>
    <row r="69" spans="1:11">
      <c r="A69" s="10" t="s">
        <v>68</v>
      </c>
      <c r="B69" s="10">
        <v>98</v>
      </c>
      <c r="C69" s="10">
        <v>42</v>
      </c>
      <c r="D69" s="10">
        <f t="shared" si="6"/>
        <v>56</v>
      </c>
      <c r="E69" s="11">
        <f t="shared" si="7"/>
        <v>0.42857142857142855</v>
      </c>
      <c r="F69" s="11">
        <f t="shared" si="8"/>
        <v>0.5714285714285714</v>
      </c>
      <c r="G69" s="12">
        <v>80861747</v>
      </c>
      <c r="H69" s="12">
        <v>34955056</v>
      </c>
      <c r="I69" s="12">
        <f t="shared" si="9"/>
        <v>45906691</v>
      </c>
      <c r="J69" s="13">
        <f t="shared" si="10"/>
        <v>0.43228173143476606</v>
      </c>
      <c r="K69" s="3">
        <f t="shared" si="11"/>
        <v>0.567718268565234</v>
      </c>
    </row>
    <row r="70" spans="1:11">
      <c r="A70" s="10" t="s">
        <v>69</v>
      </c>
      <c r="B70" s="10">
        <v>116</v>
      </c>
      <c r="C70" s="10">
        <v>49</v>
      </c>
      <c r="D70" s="10">
        <f t="shared" si="6"/>
        <v>67</v>
      </c>
      <c r="E70" s="11">
        <f t="shared" si="7"/>
        <v>0.42241379310344829</v>
      </c>
      <c r="F70" s="11">
        <f t="shared" si="8"/>
        <v>0.57758620689655171</v>
      </c>
      <c r="G70" s="12">
        <v>125168353</v>
      </c>
      <c r="H70" s="12">
        <v>67039995</v>
      </c>
      <c r="I70" s="12">
        <f t="shared" si="9"/>
        <v>58128358</v>
      </c>
      <c r="J70" s="13">
        <f t="shared" si="10"/>
        <v>0.53559860294718431</v>
      </c>
      <c r="K70" s="3">
        <f t="shared" si="11"/>
        <v>0.46440139705281575</v>
      </c>
    </row>
    <row r="71" spans="1:11">
      <c r="A71" s="10" t="s">
        <v>70</v>
      </c>
      <c r="B71" s="10">
        <v>7</v>
      </c>
      <c r="C71" s="10">
        <v>2</v>
      </c>
      <c r="D71" s="10">
        <f t="shared" si="6"/>
        <v>5</v>
      </c>
      <c r="E71" s="11">
        <f t="shared" si="7"/>
        <v>0.2857142857142857</v>
      </c>
      <c r="F71" s="11">
        <f t="shared" si="8"/>
        <v>0.7142857142857143</v>
      </c>
      <c r="G71" s="12">
        <v>3232697</v>
      </c>
      <c r="H71" s="12">
        <v>164132</v>
      </c>
      <c r="I71" s="12">
        <f t="shared" si="9"/>
        <v>3068565</v>
      </c>
      <c r="J71" s="13">
        <f t="shared" si="10"/>
        <v>5.0772466457573967E-2</v>
      </c>
      <c r="K71" s="3">
        <f t="shared" si="11"/>
        <v>0.94922753354242606</v>
      </c>
    </row>
    <row r="72" spans="1:11">
      <c r="A72" s="10" t="s">
        <v>125</v>
      </c>
      <c r="B72" s="10">
        <v>2</v>
      </c>
      <c r="C72" s="10">
        <v>0</v>
      </c>
      <c r="D72" s="10">
        <f t="shared" si="6"/>
        <v>2</v>
      </c>
      <c r="E72" s="11">
        <f t="shared" si="7"/>
        <v>0</v>
      </c>
      <c r="F72" s="11">
        <f t="shared" si="8"/>
        <v>1</v>
      </c>
      <c r="G72" s="12">
        <v>189508</v>
      </c>
      <c r="H72" s="12">
        <v>0</v>
      </c>
      <c r="I72" s="12">
        <f t="shared" si="9"/>
        <v>189508</v>
      </c>
      <c r="J72" s="13">
        <f t="shared" si="10"/>
        <v>0</v>
      </c>
      <c r="K72" s="3">
        <f t="shared" si="11"/>
        <v>1</v>
      </c>
    </row>
    <row r="73" spans="1:11">
      <c r="A73" s="10" t="s">
        <v>71</v>
      </c>
      <c r="B73" s="10">
        <v>14</v>
      </c>
      <c r="C73" s="10">
        <v>6</v>
      </c>
      <c r="D73" s="10">
        <f t="shared" si="6"/>
        <v>8</v>
      </c>
      <c r="E73" s="11">
        <f t="shared" si="7"/>
        <v>0.42857142857142855</v>
      </c>
      <c r="F73" s="11">
        <f t="shared" si="8"/>
        <v>0.5714285714285714</v>
      </c>
      <c r="G73" s="12">
        <v>18016949</v>
      </c>
      <c r="H73" s="12">
        <v>8121898</v>
      </c>
      <c r="I73" s="12">
        <f t="shared" si="9"/>
        <v>9895051</v>
      </c>
      <c r="J73" s="13">
        <f t="shared" si="10"/>
        <v>0.45079208471978249</v>
      </c>
      <c r="K73" s="3">
        <f t="shared" si="11"/>
        <v>0.54920791528021751</v>
      </c>
    </row>
    <row r="74" spans="1:11">
      <c r="A74" s="10" t="s">
        <v>72</v>
      </c>
      <c r="B74" s="10">
        <v>17</v>
      </c>
      <c r="C74" s="10">
        <v>5</v>
      </c>
      <c r="D74" s="10">
        <f t="shared" si="6"/>
        <v>12</v>
      </c>
      <c r="E74" s="11">
        <f t="shared" si="7"/>
        <v>0.29411764705882354</v>
      </c>
      <c r="F74" s="11">
        <f t="shared" si="8"/>
        <v>0.70588235294117652</v>
      </c>
      <c r="G74" s="12">
        <v>5324459</v>
      </c>
      <c r="H74" s="12">
        <v>892486</v>
      </c>
      <c r="I74" s="12">
        <f t="shared" si="9"/>
        <v>4431973</v>
      </c>
      <c r="J74" s="13">
        <f t="shared" si="10"/>
        <v>0.16762003426075775</v>
      </c>
      <c r="K74" s="3">
        <f t="shared" si="11"/>
        <v>0.83237996573924222</v>
      </c>
    </row>
    <row r="75" spans="1:11">
      <c r="A75" s="10" t="s">
        <v>126</v>
      </c>
      <c r="B75" s="10">
        <v>2</v>
      </c>
      <c r="C75" s="10">
        <v>0</v>
      </c>
      <c r="D75" s="10">
        <f t="shared" si="6"/>
        <v>2</v>
      </c>
      <c r="E75" s="11">
        <f t="shared" si="7"/>
        <v>0</v>
      </c>
      <c r="F75" s="11">
        <f t="shared" si="8"/>
        <v>1</v>
      </c>
      <c r="G75" s="12">
        <v>196302</v>
      </c>
      <c r="H75" s="12">
        <v>0</v>
      </c>
      <c r="I75" s="12">
        <f t="shared" si="9"/>
        <v>196302</v>
      </c>
      <c r="J75" s="13">
        <f t="shared" si="10"/>
        <v>0</v>
      </c>
      <c r="K75" s="3">
        <f t="shared" si="11"/>
        <v>1</v>
      </c>
    </row>
    <row r="76" spans="1:11">
      <c r="A76" s="10" t="s">
        <v>73</v>
      </c>
      <c r="B76" s="10">
        <v>75</v>
      </c>
      <c r="C76" s="10">
        <v>28</v>
      </c>
      <c r="D76" s="10">
        <f t="shared" si="6"/>
        <v>47</v>
      </c>
      <c r="E76" s="11">
        <f t="shared" si="7"/>
        <v>0.37333333333333335</v>
      </c>
      <c r="F76" s="11">
        <f t="shared" si="8"/>
        <v>0.62666666666666671</v>
      </c>
      <c r="G76" s="12">
        <v>57419900</v>
      </c>
      <c r="H76" s="12">
        <v>30524784</v>
      </c>
      <c r="I76" s="12">
        <f t="shared" si="9"/>
        <v>26895116</v>
      </c>
      <c r="J76" s="13">
        <f t="shared" si="10"/>
        <v>0.53160635946771062</v>
      </c>
      <c r="K76" s="3">
        <f t="shared" si="11"/>
        <v>0.46839364053228932</v>
      </c>
    </row>
    <row r="77" spans="1:11">
      <c r="A77" s="10" t="s">
        <v>74</v>
      </c>
      <c r="B77" s="10">
        <v>6</v>
      </c>
      <c r="C77" s="10">
        <v>0</v>
      </c>
      <c r="D77" s="10">
        <f t="shared" si="6"/>
        <v>6</v>
      </c>
      <c r="E77" s="11">
        <f t="shared" si="7"/>
        <v>0</v>
      </c>
      <c r="F77" s="11">
        <f t="shared" si="8"/>
        <v>1</v>
      </c>
      <c r="G77" s="12">
        <v>1878555</v>
      </c>
      <c r="H77" s="12">
        <v>0</v>
      </c>
      <c r="I77" s="12">
        <f t="shared" si="9"/>
        <v>1878555</v>
      </c>
      <c r="J77" s="13">
        <f t="shared" si="10"/>
        <v>0</v>
      </c>
      <c r="K77" s="3">
        <f t="shared" si="11"/>
        <v>1</v>
      </c>
    </row>
    <row r="78" spans="1:11">
      <c r="A78" s="10" t="s">
        <v>75</v>
      </c>
      <c r="B78" s="10">
        <v>49</v>
      </c>
      <c r="C78" s="10">
        <v>15</v>
      </c>
      <c r="D78" s="10">
        <f t="shared" si="6"/>
        <v>34</v>
      </c>
      <c r="E78" s="11">
        <f t="shared" si="7"/>
        <v>0.30612244897959184</v>
      </c>
      <c r="F78" s="11">
        <f t="shared" si="8"/>
        <v>0.69387755102040816</v>
      </c>
      <c r="G78" s="12">
        <v>23875970</v>
      </c>
      <c r="H78" s="12">
        <v>7044042</v>
      </c>
      <c r="I78" s="12">
        <f t="shared" si="9"/>
        <v>16831928</v>
      </c>
      <c r="J78" s="13">
        <f t="shared" si="10"/>
        <v>0.29502642196317053</v>
      </c>
      <c r="K78" s="3">
        <f t="shared" si="11"/>
        <v>0.70497357803682947</v>
      </c>
    </row>
    <row r="79" spans="1:11">
      <c r="A79" s="10" t="s">
        <v>76</v>
      </c>
      <c r="B79" s="10">
        <v>7</v>
      </c>
      <c r="C79" s="10">
        <v>0</v>
      </c>
      <c r="D79" s="10">
        <f t="shared" si="6"/>
        <v>7</v>
      </c>
      <c r="E79" s="11">
        <f t="shared" si="7"/>
        <v>0</v>
      </c>
      <c r="F79" s="11">
        <f t="shared" si="8"/>
        <v>1</v>
      </c>
      <c r="G79" s="12">
        <v>4342748</v>
      </c>
      <c r="H79" s="12">
        <v>0</v>
      </c>
      <c r="I79" s="12">
        <f t="shared" si="9"/>
        <v>4342748</v>
      </c>
      <c r="J79" s="13">
        <f t="shared" si="10"/>
        <v>0</v>
      </c>
      <c r="K79" s="3">
        <f t="shared" si="11"/>
        <v>1</v>
      </c>
    </row>
    <row r="80" spans="1:11">
      <c r="A80" s="10" t="s">
        <v>77</v>
      </c>
      <c r="B80" s="10">
        <v>48</v>
      </c>
      <c r="C80" s="10">
        <v>17</v>
      </c>
      <c r="D80" s="10">
        <f t="shared" si="6"/>
        <v>31</v>
      </c>
      <c r="E80" s="11">
        <f t="shared" si="7"/>
        <v>0.35416666666666669</v>
      </c>
      <c r="F80" s="11">
        <f t="shared" si="8"/>
        <v>0.64583333333333337</v>
      </c>
      <c r="G80" s="12">
        <v>47219137</v>
      </c>
      <c r="H80" s="12">
        <v>23948483</v>
      </c>
      <c r="I80" s="12">
        <f t="shared" si="9"/>
        <v>23270654</v>
      </c>
      <c r="J80" s="13">
        <f t="shared" si="10"/>
        <v>0.50717748187562173</v>
      </c>
      <c r="K80" s="3">
        <f t="shared" si="11"/>
        <v>0.49282251812437827</v>
      </c>
    </row>
    <row r="81" spans="1:11">
      <c r="A81" s="10" t="s">
        <v>78</v>
      </c>
      <c r="B81" s="10">
        <v>5</v>
      </c>
      <c r="C81" s="10">
        <v>3</v>
      </c>
      <c r="D81" s="10">
        <f t="shared" si="6"/>
        <v>2</v>
      </c>
      <c r="E81" s="11">
        <f t="shared" si="7"/>
        <v>0.6</v>
      </c>
      <c r="F81" s="11">
        <f t="shared" si="8"/>
        <v>0.4</v>
      </c>
      <c r="G81" s="12">
        <v>915163</v>
      </c>
      <c r="H81" s="12">
        <v>728059</v>
      </c>
      <c r="I81" s="12">
        <f t="shared" si="9"/>
        <v>187104</v>
      </c>
      <c r="J81" s="13">
        <f t="shared" si="10"/>
        <v>0.79555117503657813</v>
      </c>
      <c r="K81" s="3">
        <f t="shared" si="11"/>
        <v>0.20444882496342182</v>
      </c>
    </row>
    <row r="82" spans="1:11">
      <c r="A82" s="10" t="s">
        <v>79</v>
      </c>
      <c r="B82" s="10">
        <v>6</v>
      </c>
      <c r="C82" s="10">
        <v>1</v>
      </c>
      <c r="D82" s="10">
        <f t="shared" si="6"/>
        <v>5</v>
      </c>
      <c r="E82" s="11">
        <f t="shared" si="7"/>
        <v>0.16666666666666666</v>
      </c>
      <c r="F82" s="11">
        <f t="shared" si="8"/>
        <v>0.83333333333333337</v>
      </c>
      <c r="G82" s="12">
        <v>2311986</v>
      </c>
      <c r="H82" s="12">
        <v>375542</v>
      </c>
      <c r="I82" s="12">
        <f t="shared" si="9"/>
        <v>1936444</v>
      </c>
      <c r="J82" s="13">
        <f t="shared" si="10"/>
        <v>0.16243264448833167</v>
      </c>
      <c r="K82" s="3">
        <f t="shared" si="11"/>
        <v>0.83756735551166828</v>
      </c>
    </row>
    <row r="83" spans="1:11">
      <c r="A83" s="10" t="s">
        <v>80</v>
      </c>
      <c r="B83" s="10">
        <v>7</v>
      </c>
      <c r="C83" s="10">
        <v>2</v>
      </c>
      <c r="D83" s="10">
        <f t="shared" si="6"/>
        <v>5</v>
      </c>
      <c r="E83" s="11">
        <f t="shared" si="7"/>
        <v>0.2857142857142857</v>
      </c>
      <c r="F83" s="11">
        <f t="shared" si="8"/>
        <v>0.7142857142857143</v>
      </c>
      <c r="G83" s="12">
        <v>3357981</v>
      </c>
      <c r="H83" s="12">
        <v>653831</v>
      </c>
      <c r="I83" s="12">
        <f t="shared" si="9"/>
        <v>2704150</v>
      </c>
      <c r="J83" s="13">
        <f t="shared" si="10"/>
        <v>0.19470955910709442</v>
      </c>
      <c r="K83" s="3">
        <f t="shared" si="11"/>
        <v>0.80529044089290558</v>
      </c>
    </row>
    <row r="84" spans="1:11">
      <c r="A84" s="10" t="s">
        <v>81</v>
      </c>
      <c r="B84" s="10">
        <v>10</v>
      </c>
      <c r="C84" s="10">
        <v>3</v>
      </c>
      <c r="D84" s="10">
        <f t="shared" si="6"/>
        <v>7</v>
      </c>
      <c r="E84" s="11">
        <f t="shared" si="7"/>
        <v>0.3</v>
      </c>
      <c r="F84" s="11">
        <f t="shared" si="8"/>
        <v>0.7</v>
      </c>
      <c r="G84" s="12">
        <v>4449550</v>
      </c>
      <c r="H84" s="12">
        <v>310363</v>
      </c>
      <c r="I84" s="12">
        <f t="shared" si="9"/>
        <v>4139187</v>
      </c>
      <c r="J84" s="13">
        <f t="shared" si="10"/>
        <v>6.9751547909339143E-2</v>
      </c>
      <c r="K84" s="3">
        <f t="shared" si="11"/>
        <v>0.93024845209066087</v>
      </c>
    </row>
    <row r="85" spans="1:11">
      <c r="A85" s="10" t="s">
        <v>82</v>
      </c>
      <c r="B85" s="10">
        <v>14</v>
      </c>
      <c r="C85" s="10">
        <v>5</v>
      </c>
      <c r="D85" s="10">
        <f t="shared" si="6"/>
        <v>9</v>
      </c>
      <c r="E85" s="11">
        <f t="shared" si="7"/>
        <v>0.35714285714285715</v>
      </c>
      <c r="F85" s="11">
        <f t="shared" si="8"/>
        <v>0.6428571428571429</v>
      </c>
      <c r="G85" s="12">
        <v>3890258</v>
      </c>
      <c r="H85" s="12">
        <v>664053</v>
      </c>
      <c r="I85" s="12">
        <f t="shared" si="9"/>
        <v>3226205</v>
      </c>
      <c r="J85" s="13">
        <f t="shared" si="10"/>
        <v>0.17069639083063384</v>
      </c>
      <c r="K85" s="3">
        <f t="shared" si="11"/>
        <v>0.82930360916936618</v>
      </c>
    </row>
    <row r="86" spans="1:11">
      <c r="A86" s="10" t="s">
        <v>83</v>
      </c>
      <c r="B86" s="10">
        <v>83</v>
      </c>
      <c r="C86" s="10">
        <v>31</v>
      </c>
      <c r="D86" s="10">
        <f t="shared" si="6"/>
        <v>52</v>
      </c>
      <c r="E86" s="11">
        <f t="shared" si="7"/>
        <v>0.37349397590361444</v>
      </c>
      <c r="F86" s="11">
        <f t="shared" si="8"/>
        <v>0.62650602409638556</v>
      </c>
      <c r="G86" s="12">
        <v>50109395</v>
      </c>
      <c r="H86" s="12">
        <v>18594362</v>
      </c>
      <c r="I86" s="12">
        <f t="shared" si="9"/>
        <v>31515033</v>
      </c>
      <c r="J86" s="13">
        <f t="shared" si="10"/>
        <v>0.37107536421064352</v>
      </c>
      <c r="K86" s="3">
        <f t="shared" si="11"/>
        <v>0.62892463578935642</v>
      </c>
    </row>
    <row r="87" spans="1:11">
      <c r="A87" s="10" t="s">
        <v>84</v>
      </c>
      <c r="B87" s="10">
        <v>17</v>
      </c>
      <c r="C87" s="10">
        <v>5</v>
      </c>
      <c r="D87" s="10">
        <f t="shared" si="6"/>
        <v>12</v>
      </c>
      <c r="E87" s="11">
        <f t="shared" si="7"/>
        <v>0.29411764705882354</v>
      </c>
      <c r="F87" s="11">
        <f t="shared" si="8"/>
        <v>0.70588235294117652</v>
      </c>
      <c r="G87" s="12">
        <v>6286485</v>
      </c>
      <c r="H87" s="12">
        <v>1281111</v>
      </c>
      <c r="I87" s="12">
        <f t="shared" si="9"/>
        <v>5005374</v>
      </c>
      <c r="J87" s="13">
        <f t="shared" si="10"/>
        <v>0.20378812643313393</v>
      </c>
      <c r="K87" s="3">
        <f t="shared" si="11"/>
        <v>0.79621187356686607</v>
      </c>
    </row>
    <row r="88" spans="1:11">
      <c r="A88" s="10" t="s">
        <v>127</v>
      </c>
      <c r="B88" s="10">
        <v>4</v>
      </c>
      <c r="C88" s="10">
        <v>0</v>
      </c>
      <c r="D88" s="10">
        <f t="shared" si="6"/>
        <v>4</v>
      </c>
      <c r="E88" s="11">
        <f t="shared" si="7"/>
        <v>0</v>
      </c>
      <c r="F88" s="11">
        <f t="shared" si="8"/>
        <v>1</v>
      </c>
      <c r="G88" s="12">
        <v>709562</v>
      </c>
      <c r="H88" s="12">
        <v>0</v>
      </c>
      <c r="I88" s="12">
        <f t="shared" si="9"/>
        <v>709562</v>
      </c>
      <c r="J88" s="13">
        <f t="shared" si="10"/>
        <v>0</v>
      </c>
      <c r="K88" s="3">
        <f t="shared" si="11"/>
        <v>1</v>
      </c>
    </row>
    <row r="89" spans="1:11">
      <c r="A89" s="10" t="s">
        <v>85</v>
      </c>
      <c r="B89" s="10">
        <v>63</v>
      </c>
      <c r="C89" s="10">
        <v>24</v>
      </c>
      <c r="D89" s="10">
        <f t="shared" si="6"/>
        <v>39</v>
      </c>
      <c r="E89" s="11">
        <f t="shared" si="7"/>
        <v>0.38095238095238093</v>
      </c>
      <c r="F89" s="11">
        <f t="shared" si="8"/>
        <v>0.61904761904761907</v>
      </c>
      <c r="G89" s="12">
        <v>39792268</v>
      </c>
      <c r="H89" s="12">
        <v>11985869</v>
      </c>
      <c r="I89" s="12">
        <f t="shared" si="9"/>
        <v>27806399</v>
      </c>
      <c r="J89" s="13">
        <f t="shared" si="10"/>
        <v>0.30121100410763219</v>
      </c>
      <c r="K89" s="3">
        <f t="shared" si="11"/>
        <v>0.69878899589236787</v>
      </c>
    </row>
    <row r="90" spans="1:11">
      <c r="A90" s="10" t="s">
        <v>128</v>
      </c>
      <c r="B90" s="10">
        <v>4</v>
      </c>
      <c r="C90" s="10">
        <v>0</v>
      </c>
      <c r="D90" s="10">
        <f t="shared" si="6"/>
        <v>4</v>
      </c>
      <c r="E90" s="11">
        <f t="shared" si="7"/>
        <v>0</v>
      </c>
      <c r="F90" s="11">
        <f t="shared" si="8"/>
        <v>1</v>
      </c>
      <c r="G90" s="12">
        <v>504265</v>
      </c>
      <c r="H90" s="12">
        <v>0</v>
      </c>
      <c r="I90" s="12">
        <f t="shared" si="9"/>
        <v>504265</v>
      </c>
      <c r="J90" s="13">
        <f t="shared" si="10"/>
        <v>0</v>
      </c>
      <c r="K90" s="3">
        <f t="shared" si="11"/>
        <v>1</v>
      </c>
    </row>
    <row r="91" spans="1:11">
      <c r="A91" s="10" t="s">
        <v>86</v>
      </c>
      <c r="B91" s="10">
        <v>86</v>
      </c>
      <c r="C91" s="10">
        <v>30</v>
      </c>
      <c r="D91" s="10">
        <f t="shared" si="6"/>
        <v>56</v>
      </c>
      <c r="E91" s="11">
        <f t="shared" si="7"/>
        <v>0.34883720930232559</v>
      </c>
      <c r="F91" s="11">
        <f t="shared" si="8"/>
        <v>0.65116279069767447</v>
      </c>
      <c r="G91" s="12">
        <v>72815137</v>
      </c>
      <c r="H91" s="12">
        <v>27046795</v>
      </c>
      <c r="I91" s="12">
        <f t="shared" si="9"/>
        <v>45768342</v>
      </c>
      <c r="J91" s="13">
        <f t="shared" si="10"/>
        <v>0.37144467640018308</v>
      </c>
      <c r="K91" s="3">
        <f t="shared" si="11"/>
        <v>0.62855532359981692</v>
      </c>
    </row>
    <row r="92" spans="1:11">
      <c r="A92" s="10" t="s">
        <v>87</v>
      </c>
      <c r="B92" s="10">
        <v>121</v>
      </c>
      <c r="C92" s="10">
        <v>43</v>
      </c>
      <c r="D92" s="10">
        <f t="shared" si="6"/>
        <v>78</v>
      </c>
      <c r="E92" s="11">
        <f t="shared" si="7"/>
        <v>0.35537190082644626</v>
      </c>
      <c r="F92" s="11">
        <f t="shared" si="8"/>
        <v>0.64462809917355368</v>
      </c>
      <c r="G92" s="12">
        <v>81868450</v>
      </c>
      <c r="H92" s="12">
        <v>21079033</v>
      </c>
      <c r="I92" s="12">
        <f t="shared" si="9"/>
        <v>60789417</v>
      </c>
      <c r="J92" s="13">
        <f t="shared" si="10"/>
        <v>0.25747443612282878</v>
      </c>
      <c r="K92" s="3">
        <f t="shared" si="11"/>
        <v>0.74252556387717128</v>
      </c>
    </row>
    <row r="93" spans="1:11">
      <c r="A93" s="10" t="s">
        <v>88</v>
      </c>
      <c r="B93" s="10">
        <v>5</v>
      </c>
      <c r="C93" s="10">
        <v>4</v>
      </c>
      <c r="D93" s="10">
        <f t="shared" si="6"/>
        <v>1</v>
      </c>
      <c r="E93" s="11">
        <f t="shared" si="7"/>
        <v>0.8</v>
      </c>
      <c r="F93" s="11">
        <f t="shared" si="8"/>
        <v>0.2</v>
      </c>
      <c r="G93" s="12">
        <v>1481365</v>
      </c>
      <c r="H93" s="12">
        <v>1157074</v>
      </c>
      <c r="I93" s="12">
        <f t="shared" si="9"/>
        <v>324291</v>
      </c>
      <c r="J93" s="13">
        <f t="shared" si="10"/>
        <v>0.78108636291528422</v>
      </c>
      <c r="K93" s="3">
        <f t="shared" si="11"/>
        <v>0.21891363708471578</v>
      </c>
    </row>
    <row r="94" spans="1:11">
      <c r="A94" s="10" t="s">
        <v>89</v>
      </c>
      <c r="B94" s="10">
        <v>7</v>
      </c>
      <c r="C94" s="10">
        <v>1</v>
      </c>
      <c r="D94" s="10">
        <f t="shared" si="6"/>
        <v>6</v>
      </c>
      <c r="E94" s="11">
        <f t="shared" si="7"/>
        <v>0.14285714285714285</v>
      </c>
      <c r="F94" s="11">
        <f t="shared" si="8"/>
        <v>0.8571428571428571</v>
      </c>
      <c r="G94" s="12">
        <v>1188675</v>
      </c>
      <c r="H94" s="12">
        <v>752949</v>
      </c>
      <c r="I94" s="12">
        <f t="shared" si="9"/>
        <v>435726</v>
      </c>
      <c r="J94" s="13">
        <f t="shared" si="10"/>
        <v>0.63343554798409996</v>
      </c>
      <c r="K94" s="3">
        <f t="shared" si="11"/>
        <v>0.36656445201590004</v>
      </c>
    </row>
    <row r="95" spans="1:11">
      <c r="A95" s="10" t="s">
        <v>90</v>
      </c>
      <c r="B95" s="10">
        <v>17</v>
      </c>
      <c r="C95" s="10">
        <v>5</v>
      </c>
      <c r="D95" s="10">
        <f t="shared" si="6"/>
        <v>12</v>
      </c>
      <c r="E95" s="11">
        <f t="shared" si="7"/>
        <v>0.29411764705882354</v>
      </c>
      <c r="F95" s="11">
        <f t="shared" si="8"/>
        <v>0.70588235294117652</v>
      </c>
      <c r="G95" s="12">
        <v>6598284</v>
      </c>
      <c r="H95" s="12">
        <v>1755610</v>
      </c>
      <c r="I95" s="12">
        <f t="shared" si="9"/>
        <v>4842674</v>
      </c>
      <c r="J95" s="13">
        <f t="shared" si="10"/>
        <v>0.26607069353183344</v>
      </c>
      <c r="K95" s="3">
        <f t="shared" si="11"/>
        <v>0.73392930646816656</v>
      </c>
    </row>
    <row r="96" spans="1:11">
      <c r="A96" s="10" t="s">
        <v>91</v>
      </c>
      <c r="B96" s="10">
        <v>10</v>
      </c>
      <c r="C96" s="10">
        <v>3</v>
      </c>
      <c r="D96" s="10">
        <f t="shared" si="6"/>
        <v>7</v>
      </c>
      <c r="E96" s="11">
        <f t="shared" si="7"/>
        <v>0.3</v>
      </c>
      <c r="F96" s="11">
        <f t="shared" si="8"/>
        <v>0.7</v>
      </c>
      <c r="G96" s="12">
        <v>4962922</v>
      </c>
      <c r="H96" s="12">
        <v>1176128</v>
      </c>
      <c r="I96" s="12">
        <f t="shared" si="9"/>
        <v>3786794</v>
      </c>
      <c r="J96" s="13">
        <f t="shared" si="10"/>
        <v>0.23698297091914802</v>
      </c>
      <c r="K96" s="3">
        <f t="shared" si="11"/>
        <v>0.76301702908085201</v>
      </c>
    </row>
    <row r="97" spans="1:11">
      <c r="A97" s="10" t="s">
        <v>92</v>
      </c>
      <c r="B97" s="10">
        <v>113</v>
      </c>
      <c r="C97" s="10">
        <v>38</v>
      </c>
      <c r="D97" s="10">
        <f t="shared" si="6"/>
        <v>75</v>
      </c>
      <c r="E97" s="11">
        <f t="shared" si="7"/>
        <v>0.33628318584070799</v>
      </c>
      <c r="F97" s="11">
        <f t="shared" si="8"/>
        <v>0.66371681415929207</v>
      </c>
      <c r="G97" s="12">
        <v>83653607</v>
      </c>
      <c r="H97" s="12">
        <v>24390110</v>
      </c>
      <c r="I97" s="12">
        <f t="shared" si="9"/>
        <v>59263497</v>
      </c>
      <c r="J97" s="13">
        <f t="shared" si="10"/>
        <v>0.29156076916085638</v>
      </c>
      <c r="K97" s="3">
        <f t="shared" si="11"/>
        <v>0.70843923083914362</v>
      </c>
    </row>
    <row r="98" spans="1:11">
      <c r="A98" s="10" t="s">
        <v>93</v>
      </c>
      <c r="B98" s="10">
        <v>90</v>
      </c>
      <c r="C98" s="10">
        <v>31</v>
      </c>
      <c r="D98" s="10">
        <f t="shared" si="6"/>
        <v>59</v>
      </c>
      <c r="E98" s="11">
        <f t="shared" si="7"/>
        <v>0.34444444444444444</v>
      </c>
      <c r="F98" s="11">
        <f t="shared" si="8"/>
        <v>0.65555555555555556</v>
      </c>
      <c r="G98" s="12">
        <v>41243114</v>
      </c>
      <c r="H98" s="12">
        <v>16451281</v>
      </c>
      <c r="I98" s="12">
        <f t="shared" si="9"/>
        <v>24791833</v>
      </c>
      <c r="J98" s="13">
        <f t="shared" si="10"/>
        <v>0.39888552062290933</v>
      </c>
      <c r="K98" s="3">
        <f t="shared" si="11"/>
        <v>0.60111447937709073</v>
      </c>
    </row>
    <row r="99" spans="1:11">
      <c r="A99" s="10" t="s">
        <v>94</v>
      </c>
      <c r="B99" s="10">
        <v>33</v>
      </c>
      <c r="C99" s="10">
        <v>10</v>
      </c>
      <c r="D99" s="10">
        <f t="shared" si="6"/>
        <v>23</v>
      </c>
      <c r="E99" s="11">
        <f t="shared" si="7"/>
        <v>0.30303030303030304</v>
      </c>
      <c r="F99" s="11">
        <f t="shared" si="8"/>
        <v>0.69696969696969702</v>
      </c>
      <c r="G99" s="12">
        <v>18598220</v>
      </c>
      <c r="H99" s="12">
        <v>6660201</v>
      </c>
      <c r="I99" s="12">
        <f t="shared" si="9"/>
        <v>11938019</v>
      </c>
      <c r="J99" s="13">
        <f t="shared" si="10"/>
        <v>0.35810959328365832</v>
      </c>
      <c r="K99" s="3">
        <f t="shared" si="11"/>
        <v>0.64189040671634168</v>
      </c>
    </row>
    <row r="100" spans="1:11">
      <c r="A100" s="10" t="s">
        <v>95</v>
      </c>
      <c r="B100" s="10">
        <v>5</v>
      </c>
      <c r="C100" s="10">
        <v>1</v>
      </c>
      <c r="D100" s="10">
        <f t="shared" si="6"/>
        <v>4</v>
      </c>
      <c r="E100" s="11">
        <f t="shared" si="7"/>
        <v>0.2</v>
      </c>
      <c r="F100" s="11">
        <f t="shared" si="8"/>
        <v>0.8</v>
      </c>
      <c r="G100" s="12">
        <v>2598610</v>
      </c>
      <c r="H100" s="12">
        <v>1228231</v>
      </c>
      <c r="I100" s="12">
        <f t="shared" si="9"/>
        <v>1370379</v>
      </c>
      <c r="J100" s="13">
        <f t="shared" si="10"/>
        <v>0.47264922400821979</v>
      </c>
      <c r="K100" s="3">
        <f t="shared" si="11"/>
        <v>0.52735077599178026</v>
      </c>
    </row>
    <row r="101" spans="1:11">
      <c r="A101" s="10" t="s">
        <v>96</v>
      </c>
      <c r="B101" s="10">
        <v>74</v>
      </c>
      <c r="C101" s="10">
        <v>23</v>
      </c>
      <c r="D101" s="10">
        <f t="shared" si="6"/>
        <v>51</v>
      </c>
      <c r="E101" s="11">
        <f t="shared" si="7"/>
        <v>0.3108108108108108</v>
      </c>
      <c r="F101" s="11">
        <f t="shared" si="8"/>
        <v>0.68918918918918914</v>
      </c>
      <c r="G101" s="12">
        <v>51365657</v>
      </c>
      <c r="H101" s="12">
        <v>16929523</v>
      </c>
      <c r="I101" s="12">
        <f t="shared" si="9"/>
        <v>34436134</v>
      </c>
      <c r="J101" s="13">
        <f t="shared" si="10"/>
        <v>0.32958836679534731</v>
      </c>
      <c r="K101" s="3">
        <f t="shared" si="11"/>
        <v>0.67041163320465269</v>
      </c>
    </row>
    <row r="102" spans="1:11">
      <c r="A102" s="10" t="s">
        <v>98</v>
      </c>
      <c r="B102" s="10">
        <v>61</v>
      </c>
      <c r="C102" s="10">
        <v>9</v>
      </c>
      <c r="D102" s="10">
        <f t="shared" si="6"/>
        <v>52</v>
      </c>
      <c r="E102" s="11">
        <f t="shared" si="7"/>
        <v>0.14754098360655737</v>
      </c>
      <c r="F102" s="11">
        <f t="shared" si="8"/>
        <v>0.85245901639344257</v>
      </c>
      <c r="G102" s="12">
        <v>29291237</v>
      </c>
      <c r="H102" s="12">
        <v>3613891</v>
      </c>
      <c r="I102" s="12">
        <f t="shared" si="9"/>
        <v>25677346</v>
      </c>
      <c r="J102" s="13">
        <f t="shared" si="10"/>
        <v>0.123377889434987</v>
      </c>
      <c r="K102" s="3">
        <f t="shared" si="11"/>
        <v>0.87662211056501305</v>
      </c>
    </row>
    <row r="103" spans="1:11">
      <c r="A103" s="10" t="s">
        <v>99</v>
      </c>
      <c r="B103" s="10">
        <v>13</v>
      </c>
      <c r="C103" s="10">
        <v>3</v>
      </c>
      <c r="D103" s="10">
        <f t="shared" si="6"/>
        <v>10</v>
      </c>
      <c r="E103" s="11">
        <f t="shared" si="7"/>
        <v>0.23076923076923078</v>
      </c>
      <c r="F103" s="11">
        <f t="shared" si="8"/>
        <v>0.76923076923076927</v>
      </c>
      <c r="G103" s="12">
        <v>10756276</v>
      </c>
      <c r="H103" s="12">
        <v>3951483</v>
      </c>
      <c r="I103" s="12">
        <f t="shared" si="9"/>
        <v>6804793</v>
      </c>
      <c r="J103" s="13">
        <f t="shared" si="10"/>
        <v>0.36736534094141876</v>
      </c>
      <c r="K103" s="3">
        <f t="shared" si="11"/>
        <v>0.63263465905858129</v>
      </c>
    </row>
    <row r="104" spans="1:11">
      <c r="A104" s="10" t="s">
        <v>100</v>
      </c>
      <c r="B104" s="10">
        <v>1</v>
      </c>
      <c r="C104" s="10">
        <v>0</v>
      </c>
      <c r="D104" s="10">
        <f t="shared" si="6"/>
        <v>1</v>
      </c>
      <c r="E104" s="11">
        <f t="shared" si="7"/>
        <v>0</v>
      </c>
      <c r="F104" s="11">
        <f t="shared" si="8"/>
        <v>1</v>
      </c>
      <c r="G104" s="12">
        <v>268146</v>
      </c>
      <c r="H104" s="12">
        <v>0</v>
      </c>
      <c r="I104" s="12">
        <f t="shared" si="9"/>
        <v>268146</v>
      </c>
      <c r="J104" s="13">
        <f t="shared" si="10"/>
        <v>0</v>
      </c>
      <c r="K104" s="3">
        <f t="shared" si="11"/>
        <v>1</v>
      </c>
    </row>
    <row r="105" spans="1:11">
      <c r="A105" s="10" t="s">
        <v>129</v>
      </c>
      <c r="B105" s="10">
        <v>1</v>
      </c>
      <c r="C105" s="10">
        <v>1</v>
      </c>
      <c r="D105" s="10">
        <f t="shared" si="6"/>
        <v>0</v>
      </c>
      <c r="E105" s="11">
        <f t="shared" si="7"/>
        <v>1</v>
      </c>
      <c r="F105" s="11">
        <f t="shared" si="8"/>
        <v>0</v>
      </c>
      <c r="G105" s="12">
        <v>116054</v>
      </c>
      <c r="H105" s="12">
        <v>116054</v>
      </c>
      <c r="I105" s="12">
        <f t="shared" si="9"/>
        <v>0</v>
      </c>
      <c r="J105" s="13">
        <f t="shared" si="10"/>
        <v>1</v>
      </c>
      <c r="K105" s="3">
        <f t="shared" si="11"/>
        <v>0</v>
      </c>
    </row>
    <row r="106" spans="1:11">
      <c r="A106" s="10" t="s">
        <v>102</v>
      </c>
      <c r="B106" s="10">
        <v>12</v>
      </c>
      <c r="C106" s="10">
        <v>1</v>
      </c>
      <c r="D106" s="10">
        <f t="shared" si="6"/>
        <v>11</v>
      </c>
      <c r="E106" s="11">
        <f t="shared" si="7"/>
        <v>8.3333333333333329E-2</v>
      </c>
      <c r="F106" s="11">
        <f t="shared" si="8"/>
        <v>0.91666666666666663</v>
      </c>
      <c r="G106" s="12">
        <v>7698034</v>
      </c>
      <c r="H106" s="12">
        <v>49730</v>
      </c>
      <c r="I106" s="12">
        <f t="shared" si="9"/>
        <v>7648304</v>
      </c>
      <c r="J106" s="13">
        <f t="shared" si="10"/>
        <v>6.4600909790733579E-3</v>
      </c>
      <c r="K106" s="3">
        <f t="shared" si="11"/>
        <v>0.99353990902092659</v>
      </c>
    </row>
    <row r="107" spans="1:11">
      <c r="A107" s="10" t="s">
        <v>103</v>
      </c>
      <c r="B107" s="10">
        <v>3</v>
      </c>
      <c r="C107" s="10">
        <v>1</v>
      </c>
      <c r="D107" s="10">
        <f t="shared" si="6"/>
        <v>2</v>
      </c>
      <c r="E107" s="11">
        <f t="shared" si="7"/>
        <v>0.33333333333333331</v>
      </c>
      <c r="F107" s="11">
        <f t="shared" si="8"/>
        <v>0.66666666666666663</v>
      </c>
      <c r="G107" s="12">
        <v>301679</v>
      </c>
      <c r="H107" s="12">
        <v>99872</v>
      </c>
      <c r="I107" s="12">
        <f t="shared" si="9"/>
        <v>201807</v>
      </c>
      <c r="J107" s="13">
        <f t="shared" si="10"/>
        <v>0.33105386851587282</v>
      </c>
      <c r="K107" s="3">
        <f t="shared" si="11"/>
        <v>0.66894613148412718</v>
      </c>
    </row>
    <row r="108" spans="1:11">
      <c r="A108" s="10" t="s">
        <v>104</v>
      </c>
      <c r="B108" s="10">
        <v>11</v>
      </c>
      <c r="C108" s="10">
        <v>5</v>
      </c>
      <c r="D108" s="10">
        <f t="shared" si="6"/>
        <v>6</v>
      </c>
      <c r="E108" s="11">
        <f t="shared" si="7"/>
        <v>0.45454545454545453</v>
      </c>
      <c r="F108" s="11">
        <f t="shared" si="8"/>
        <v>0.54545454545454541</v>
      </c>
      <c r="G108" s="12">
        <v>4405034</v>
      </c>
      <c r="H108" s="12">
        <v>2677818</v>
      </c>
      <c r="I108" s="12">
        <f t="shared" si="9"/>
        <v>1727216</v>
      </c>
      <c r="J108" s="13">
        <f t="shared" si="10"/>
        <v>0.60789950769959999</v>
      </c>
      <c r="K108" s="3">
        <f t="shared" si="11"/>
        <v>0.39210049230039995</v>
      </c>
    </row>
    <row r="109" spans="1:11">
      <c r="A109" s="10" t="s">
        <v>105</v>
      </c>
      <c r="B109" s="10">
        <v>109</v>
      </c>
      <c r="C109" s="10">
        <v>41</v>
      </c>
      <c r="D109" s="10">
        <f t="shared" si="6"/>
        <v>68</v>
      </c>
      <c r="E109" s="11">
        <f t="shared" si="7"/>
        <v>0.37614678899082571</v>
      </c>
      <c r="F109" s="11">
        <f t="shared" si="8"/>
        <v>0.62385321100917435</v>
      </c>
      <c r="G109" s="12">
        <v>73634307</v>
      </c>
      <c r="H109" s="12">
        <v>31295359</v>
      </c>
      <c r="I109" s="12">
        <f t="shared" si="9"/>
        <v>42338948</v>
      </c>
      <c r="J109" s="13">
        <f t="shared" si="10"/>
        <v>0.42501057285702437</v>
      </c>
      <c r="K109" s="3">
        <f t="shared" si="11"/>
        <v>0.57498942714297563</v>
      </c>
    </row>
    <row r="110" spans="1:11">
      <c r="A110" s="10" t="s">
        <v>107</v>
      </c>
      <c r="B110" s="10">
        <v>1</v>
      </c>
      <c r="C110" s="10">
        <v>0</v>
      </c>
      <c r="D110" s="10">
        <f t="shared" si="6"/>
        <v>1</v>
      </c>
      <c r="E110" s="11">
        <f t="shared" si="7"/>
        <v>0</v>
      </c>
      <c r="F110" s="11">
        <f t="shared" si="8"/>
        <v>1</v>
      </c>
      <c r="G110" s="12">
        <v>4067836</v>
      </c>
      <c r="H110" s="12">
        <v>0</v>
      </c>
      <c r="I110" s="12">
        <f t="shared" si="9"/>
        <v>4067836</v>
      </c>
      <c r="J110" s="13">
        <f t="shared" si="10"/>
        <v>0</v>
      </c>
      <c r="K110" s="3">
        <f t="shared" si="11"/>
        <v>1</v>
      </c>
    </row>
    <row r="111" spans="1:11">
      <c r="A111" s="10" t="s">
        <v>108</v>
      </c>
      <c r="B111" s="10">
        <v>41</v>
      </c>
      <c r="C111" s="10">
        <v>15</v>
      </c>
      <c r="D111" s="10">
        <f t="shared" si="6"/>
        <v>26</v>
      </c>
      <c r="E111" s="11">
        <f t="shared" si="7"/>
        <v>0.36585365853658536</v>
      </c>
      <c r="F111" s="11">
        <f t="shared" si="8"/>
        <v>0.63414634146341464</v>
      </c>
      <c r="G111" s="12">
        <v>26186804</v>
      </c>
      <c r="H111" s="12">
        <v>9138981</v>
      </c>
      <c r="I111" s="12">
        <f t="shared" si="9"/>
        <v>17047823</v>
      </c>
      <c r="J111" s="13">
        <f t="shared" si="10"/>
        <v>0.34899184337271549</v>
      </c>
      <c r="K111" s="3">
        <f t="shared" si="11"/>
        <v>0.65100815662728451</v>
      </c>
    </row>
    <row r="112" spans="1:11">
      <c r="A112" s="5" t="s">
        <v>109</v>
      </c>
      <c r="B112" s="5">
        <f>SUM(B2:B111)</f>
        <v>2931</v>
      </c>
      <c r="C112" s="5">
        <f>SUM(C2:C111)</f>
        <v>995</v>
      </c>
      <c r="D112" s="5">
        <f t="shared" si="6"/>
        <v>1936</v>
      </c>
      <c r="E112" s="14">
        <f t="shared" si="7"/>
        <v>0.33947458205390652</v>
      </c>
      <c r="F112" s="14">
        <f t="shared" si="8"/>
        <v>0.66052541794609343</v>
      </c>
      <c r="G112" s="7">
        <f>SUM(G2:G111)</f>
        <v>1969042622</v>
      </c>
      <c r="H112" s="7">
        <f>SUM(H2:H111)</f>
        <v>733921721</v>
      </c>
      <c r="I112" s="7">
        <f t="shared" si="9"/>
        <v>1235120901</v>
      </c>
      <c r="J112" s="6">
        <f t="shared" si="10"/>
        <v>0.37273023590243037</v>
      </c>
      <c r="K112" s="6">
        <f t="shared" si="11"/>
        <v>0.62726976409756963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3"/>
  <sheetViews>
    <sheetView workbookViewId="0">
      <selection activeCell="A8" sqref="A2:A102"/>
    </sheetView>
  </sheetViews>
  <sheetFormatPr defaultRowHeight="15"/>
  <cols>
    <col min="1" max="1" width="36.5703125" bestFit="1" customWidth="1"/>
    <col min="2" max="2" width="23.5703125" bestFit="1" customWidth="1"/>
    <col min="3" max="4" width="18.85546875" bestFit="1" customWidth="1"/>
    <col min="5" max="5" width="14.28515625" bestFit="1" customWidth="1"/>
    <col min="6" max="6" width="15.5703125" bestFit="1" customWidth="1"/>
    <col min="7" max="7" width="17.85546875" bestFit="1" customWidth="1"/>
    <col min="8" max="8" width="16.5703125" bestFit="1" customWidth="1"/>
    <col min="9" max="9" width="17.7109375" bestFit="1" customWidth="1"/>
    <col min="10" max="10" width="14.28515625" bestFit="1" customWidth="1"/>
    <col min="11" max="11" width="12.42578125" bestFit="1" customWidth="1"/>
  </cols>
  <sheetData>
    <row r="1" spans="1:1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</row>
    <row r="2" spans="1:11">
      <c r="A2" s="2" t="s">
        <v>11</v>
      </c>
      <c r="B2" s="2">
        <v>8</v>
      </c>
      <c r="C2" s="2">
        <v>2</v>
      </c>
      <c r="D2" s="2">
        <f>B2-C2</f>
        <v>6</v>
      </c>
      <c r="E2" s="3">
        <f>C2/B2</f>
        <v>0.25</v>
      </c>
      <c r="F2" s="3">
        <f>D2/B2</f>
        <v>0.75</v>
      </c>
      <c r="G2" s="4">
        <v>3951458</v>
      </c>
      <c r="H2" s="4">
        <v>125582</v>
      </c>
      <c r="I2" s="4">
        <f>G2-H2</f>
        <v>3825876</v>
      </c>
      <c r="J2" s="3">
        <f>H2/G2</f>
        <v>3.1781180516153786E-2</v>
      </c>
      <c r="K2" s="3">
        <f>I2/G2</f>
        <v>0.96821881948384625</v>
      </c>
    </row>
    <row r="3" spans="1:11">
      <c r="A3" s="2" t="s">
        <v>12</v>
      </c>
      <c r="B3" s="2">
        <v>1</v>
      </c>
      <c r="C3" s="2">
        <v>0</v>
      </c>
      <c r="D3" s="2">
        <f t="shared" ref="D3:D66" si="0">B3-C3</f>
        <v>1</v>
      </c>
      <c r="E3" s="3">
        <f t="shared" ref="E3:E66" si="1">C3/B3</f>
        <v>0</v>
      </c>
      <c r="F3" s="3">
        <f t="shared" ref="F3:F66" si="2">D3/B3</f>
        <v>1</v>
      </c>
      <c r="G3" s="4">
        <v>471304</v>
      </c>
      <c r="H3" s="4">
        <v>0</v>
      </c>
      <c r="I3" s="4">
        <f t="shared" ref="I3:I66" si="3">G3-H3</f>
        <v>471304</v>
      </c>
      <c r="J3" s="3">
        <f t="shared" ref="J3:J66" si="4">H3/G3</f>
        <v>0</v>
      </c>
      <c r="K3" s="3">
        <f t="shared" ref="K3:K66" si="5">I3/G3</f>
        <v>1</v>
      </c>
    </row>
    <row r="4" spans="1:11">
      <c r="A4" s="2" t="s">
        <v>13</v>
      </c>
      <c r="B4" s="2">
        <v>6</v>
      </c>
      <c r="C4" s="2">
        <v>0</v>
      </c>
      <c r="D4" s="2">
        <f t="shared" si="0"/>
        <v>6</v>
      </c>
      <c r="E4" s="3">
        <f t="shared" si="1"/>
        <v>0</v>
      </c>
      <c r="F4" s="3">
        <f t="shared" si="2"/>
        <v>1</v>
      </c>
      <c r="G4" s="4">
        <v>2261076</v>
      </c>
      <c r="H4" s="4">
        <v>0</v>
      </c>
      <c r="I4" s="4">
        <f t="shared" si="3"/>
        <v>2261076</v>
      </c>
      <c r="J4" s="3">
        <f t="shared" si="4"/>
        <v>0</v>
      </c>
      <c r="K4" s="3">
        <f t="shared" si="5"/>
        <v>1</v>
      </c>
    </row>
    <row r="5" spans="1:11">
      <c r="A5" s="2" t="s">
        <v>14</v>
      </c>
      <c r="B5" s="2">
        <v>2</v>
      </c>
      <c r="C5" s="2">
        <v>1</v>
      </c>
      <c r="D5" s="2">
        <f t="shared" si="0"/>
        <v>1</v>
      </c>
      <c r="E5" s="3">
        <f t="shared" si="1"/>
        <v>0.5</v>
      </c>
      <c r="F5" s="3">
        <f t="shared" si="2"/>
        <v>0.5</v>
      </c>
      <c r="G5" s="4">
        <v>354976</v>
      </c>
      <c r="H5" s="4">
        <v>61710</v>
      </c>
      <c r="I5" s="4">
        <f t="shared" si="3"/>
        <v>293266</v>
      </c>
      <c r="J5" s="3">
        <f t="shared" si="4"/>
        <v>0.17384273866402236</v>
      </c>
      <c r="K5" s="3">
        <f t="shared" si="5"/>
        <v>0.82615726133597767</v>
      </c>
    </row>
    <row r="6" spans="1:11">
      <c r="A6" s="2" t="s">
        <v>15</v>
      </c>
      <c r="B6" s="2">
        <v>5</v>
      </c>
      <c r="C6" s="2">
        <v>1</v>
      </c>
      <c r="D6" s="2">
        <f t="shared" si="0"/>
        <v>4</v>
      </c>
      <c r="E6" s="3">
        <f t="shared" si="1"/>
        <v>0.2</v>
      </c>
      <c r="F6" s="3">
        <f t="shared" si="2"/>
        <v>0.8</v>
      </c>
      <c r="G6" s="4">
        <v>719469</v>
      </c>
      <c r="H6" s="4">
        <v>89494</v>
      </c>
      <c r="I6" s="4">
        <f t="shared" si="3"/>
        <v>629975</v>
      </c>
      <c r="J6" s="3">
        <f t="shared" si="4"/>
        <v>0.12438895907954338</v>
      </c>
      <c r="K6" s="3">
        <f t="shared" si="5"/>
        <v>0.87561104092045661</v>
      </c>
    </row>
    <row r="7" spans="1:11">
      <c r="A7" s="2" t="s">
        <v>110</v>
      </c>
      <c r="B7" s="2">
        <v>3</v>
      </c>
      <c r="C7" s="2">
        <v>0</v>
      </c>
      <c r="D7" s="2">
        <f t="shared" si="0"/>
        <v>3</v>
      </c>
      <c r="E7" s="3">
        <f t="shared" si="1"/>
        <v>0</v>
      </c>
      <c r="F7" s="3">
        <f t="shared" si="2"/>
        <v>1</v>
      </c>
      <c r="G7" s="4">
        <v>376244</v>
      </c>
      <c r="H7" s="4">
        <v>0</v>
      </c>
      <c r="I7" s="4">
        <f t="shared" si="3"/>
        <v>376244</v>
      </c>
      <c r="J7" s="3">
        <f t="shared" si="4"/>
        <v>0</v>
      </c>
      <c r="K7" s="3">
        <f t="shared" si="5"/>
        <v>1</v>
      </c>
    </row>
    <row r="8" spans="1:11">
      <c r="A8" s="2" t="s">
        <v>135</v>
      </c>
      <c r="B8" s="2">
        <v>28</v>
      </c>
      <c r="C8" s="2">
        <v>10</v>
      </c>
      <c r="D8" s="2">
        <f t="shared" si="0"/>
        <v>18</v>
      </c>
      <c r="E8" s="3">
        <f t="shared" si="1"/>
        <v>0.35714285714285715</v>
      </c>
      <c r="F8" s="3">
        <f t="shared" si="2"/>
        <v>0.6428571428571429</v>
      </c>
      <c r="G8" s="4">
        <v>11079776</v>
      </c>
      <c r="H8" s="4">
        <v>6391184</v>
      </c>
      <c r="I8" s="4">
        <f t="shared" si="3"/>
        <v>4688592</v>
      </c>
      <c r="J8" s="3">
        <f t="shared" si="4"/>
        <v>0.5768333222621107</v>
      </c>
      <c r="K8" s="3">
        <f t="shared" si="5"/>
        <v>0.4231666777378893</v>
      </c>
    </row>
    <row r="9" spans="1:11">
      <c r="A9" s="2" t="s">
        <v>111</v>
      </c>
      <c r="B9" s="2">
        <v>1</v>
      </c>
      <c r="C9" s="2">
        <v>1</v>
      </c>
      <c r="D9" s="2">
        <f t="shared" si="0"/>
        <v>0</v>
      </c>
      <c r="E9" s="3">
        <f t="shared" si="1"/>
        <v>1</v>
      </c>
      <c r="F9" s="3">
        <f t="shared" si="2"/>
        <v>0</v>
      </c>
      <c r="G9" s="4">
        <v>213266</v>
      </c>
      <c r="H9" s="4">
        <v>213266</v>
      </c>
      <c r="I9" s="4">
        <f t="shared" si="3"/>
        <v>0</v>
      </c>
      <c r="J9" s="3">
        <f t="shared" si="4"/>
        <v>1</v>
      </c>
      <c r="K9" s="3">
        <f t="shared" si="5"/>
        <v>0</v>
      </c>
    </row>
    <row r="10" spans="1:11">
      <c r="A10" s="2" t="s">
        <v>17</v>
      </c>
      <c r="B10" s="2">
        <v>33</v>
      </c>
      <c r="C10" s="2">
        <v>11</v>
      </c>
      <c r="D10" s="2">
        <f t="shared" si="0"/>
        <v>22</v>
      </c>
      <c r="E10" s="3">
        <f t="shared" si="1"/>
        <v>0.33333333333333331</v>
      </c>
      <c r="F10" s="3">
        <f t="shared" si="2"/>
        <v>0.66666666666666663</v>
      </c>
      <c r="G10" s="4">
        <v>13961824</v>
      </c>
      <c r="H10" s="4">
        <v>3531268</v>
      </c>
      <c r="I10" s="4">
        <f t="shared" si="3"/>
        <v>10430556</v>
      </c>
      <c r="J10" s="3">
        <f t="shared" si="4"/>
        <v>0.25292311377080817</v>
      </c>
      <c r="K10" s="3">
        <f t="shared" si="5"/>
        <v>0.74707688622919188</v>
      </c>
    </row>
    <row r="11" spans="1:11">
      <c r="A11" s="2" t="s">
        <v>113</v>
      </c>
      <c r="B11" s="2">
        <v>13</v>
      </c>
      <c r="C11" s="2">
        <v>5</v>
      </c>
      <c r="D11" s="2">
        <f t="shared" si="0"/>
        <v>8</v>
      </c>
      <c r="E11" s="3">
        <f t="shared" si="1"/>
        <v>0.38461538461538464</v>
      </c>
      <c r="F11" s="3">
        <f t="shared" si="2"/>
        <v>0.61538461538461542</v>
      </c>
      <c r="G11" s="4">
        <v>3276249</v>
      </c>
      <c r="H11" s="4">
        <v>1055379</v>
      </c>
      <c r="I11" s="4">
        <f t="shared" si="3"/>
        <v>2220870</v>
      </c>
      <c r="J11" s="3">
        <f t="shared" si="4"/>
        <v>0.3221302776437322</v>
      </c>
      <c r="K11" s="3">
        <f t="shared" si="5"/>
        <v>0.67786972235626775</v>
      </c>
    </row>
    <row r="12" spans="1:11">
      <c r="A12" s="2" t="s">
        <v>19</v>
      </c>
      <c r="B12" s="2">
        <v>3</v>
      </c>
      <c r="C12" s="2">
        <v>1</v>
      </c>
      <c r="D12" s="2">
        <f t="shared" si="0"/>
        <v>2</v>
      </c>
      <c r="E12" s="3">
        <f t="shared" si="1"/>
        <v>0.33333333333333331</v>
      </c>
      <c r="F12" s="3">
        <f t="shared" si="2"/>
        <v>0.66666666666666663</v>
      </c>
      <c r="G12" s="4">
        <v>1041079</v>
      </c>
      <c r="H12" s="4">
        <v>188826</v>
      </c>
      <c r="I12" s="4">
        <f t="shared" si="3"/>
        <v>852253</v>
      </c>
      <c r="J12" s="3">
        <f t="shared" si="4"/>
        <v>0.1813752846806054</v>
      </c>
      <c r="K12" s="3">
        <f t="shared" si="5"/>
        <v>0.81862471531939462</v>
      </c>
    </row>
    <row r="13" spans="1:11">
      <c r="A13" s="2" t="s">
        <v>20</v>
      </c>
      <c r="B13" s="2">
        <v>24</v>
      </c>
      <c r="C13" s="2">
        <v>7</v>
      </c>
      <c r="D13" s="2">
        <f t="shared" si="0"/>
        <v>17</v>
      </c>
      <c r="E13" s="3">
        <f t="shared" si="1"/>
        <v>0.29166666666666669</v>
      </c>
      <c r="F13" s="3">
        <f t="shared" si="2"/>
        <v>0.70833333333333337</v>
      </c>
      <c r="G13" s="4">
        <v>14184759</v>
      </c>
      <c r="H13" s="4">
        <v>2807449</v>
      </c>
      <c r="I13" s="4">
        <f t="shared" si="3"/>
        <v>11377310</v>
      </c>
      <c r="J13" s="3">
        <f t="shared" si="4"/>
        <v>0.19792010565706475</v>
      </c>
      <c r="K13" s="3">
        <f t="shared" si="5"/>
        <v>0.80207989434293525</v>
      </c>
    </row>
    <row r="14" spans="1:11">
      <c r="A14" s="2" t="s">
        <v>21</v>
      </c>
      <c r="B14" s="2">
        <v>9</v>
      </c>
      <c r="C14" s="2">
        <v>0</v>
      </c>
      <c r="D14" s="2">
        <f t="shared" si="0"/>
        <v>9</v>
      </c>
      <c r="E14" s="3">
        <f t="shared" si="1"/>
        <v>0</v>
      </c>
      <c r="F14" s="3">
        <f t="shared" si="2"/>
        <v>1</v>
      </c>
      <c r="G14" s="4">
        <v>4173320</v>
      </c>
      <c r="H14" s="4">
        <v>0</v>
      </c>
      <c r="I14" s="4">
        <f t="shared" si="3"/>
        <v>4173320</v>
      </c>
      <c r="J14" s="3">
        <f t="shared" si="4"/>
        <v>0</v>
      </c>
      <c r="K14" s="3">
        <f t="shared" si="5"/>
        <v>1</v>
      </c>
    </row>
    <row r="15" spans="1:11">
      <c r="A15" s="2" t="s">
        <v>22</v>
      </c>
      <c r="B15" s="2">
        <v>4</v>
      </c>
      <c r="C15" s="2">
        <v>1</v>
      </c>
      <c r="D15" s="2">
        <f t="shared" si="0"/>
        <v>3</v>
      </c>
      <c r="E15" s="3">
        <f t="shared" si="1"/>
        <v>0.25</v>
      </c>
      <c r="F15" s="3">
        <f t="shared" si="2"/>
        <v>0.75</v>
      </c>
      <c r="G15" s="4">
        <v>347625</v>
      </c>
      <c r="H15" s="4">
        <v>30068</v>
      </c>
      <c r="I15" s="4">
        <f t="shared" si="3"/>
        <v>317557</v>
      </c>
      <c r="J15" s="3">
        <f t="shared" si="4"/>
        <v>8.6495505213951815E-2</v>
      </c>
      <c r="K15" s="3">
        <f t="shared" si="5"/>
        <v>0.91350449478604823</v>
      </c>
    </row>
    <row r="16" spans="1:11">
      <c r="A16" s="2" t="s">
        <v>23</v>
      </c>
      <c r="B16" s="2">
        <v>36</v>
      </c>
      <c r="C16" s="2">
        <v>14</v>
      </c>
      <c r="D16" s="2">
        <f t="shared" si="0"/>
        <v>22</v>
      </c>
      <c r="E16" s="3">
        <f t="shared" si="1"/>
        <v>0.3888888888888889</v>
      </c>
      <c r="F16" s="3">
        <f t="shared" si="2"/>
        <v>0.61111111111111116</v>
      </c>
      <c r="G16" s="4">
        <v>14762685</v>
      </c>
      <c r="H16" s="4">
        <v>4711633</v>
      </c>
      <c r="I16" s="4">
        <f t="shared" si="3"/>
        <v>10051052</v>
      </c>
      <c r="J16" s="3">
        <f t="shared" si="4"/>
        <v>0.31915826965081218</v>
      </c>
      <c r="K16" s="3">
        <f t="shared" si="5"/>
        <v>0.68084173034918782</v>
      </c>
    </row>
    <row r="17" spans="1:11">
      <c r="A17" s="2" t="s">
        <v>25</v>
      </c>
      <c r="B17" s="2">
        <v>1</v>
      </c>
      <c r="C17" s="2">
        <v>0</v>
      </c>
      <c r="D17" s="2">
        <f t="shared" si="0"/>
        <v>1</v>
      </c>
      <c r="E17" s="3">
        <f t="shared" si="1"/>
        <v>0</v>
      </c>
      <c r="F17" s="3">
        <f t="shared" si="2"/>
        <v>1</v>
      </c>
      <c r="G17" s="4">
        <v>263558</v>
      </c>
      <c r="H17" s="4">
        <v>0</v>
      </c>
      <c r="I17" s="4">
        <f t="shared" si="3"/>
        <v>263558</v>
      </c>
      <c r="J17" s="3">
        <f t="shared" si="4"/>
        <v>0</v>
      </c>
      <c r="K17" s="3">
        <f t="shared" si="5"/>
        <v>1</v>
      </c>
    </row>
    <row r="18" spans="1:11">
      <c r="A18" s="2" t="s">
        <v>26</v>
      </c>
      <c r="B18" s="2">
        <v>4</v>
      </c>
      <c r="C18" s="2">
        <v>0</v>
      </c>
      <c r="D18" s="2">
        <f t="shared" si="0"/>
        <v>4</v>
      </c>
      <c r="E18" s="3">
        <f t="shared" si="1"/>
        <v>0</v>
      </c>
      <c r="F18" s="3">
        <f t="shared" si="2"/>
        <v>1</v>
      </c>
      <c r="G18" s="4">
        <v>665343</v>
      </c>
      <c r="H18" s="4">
        <v>0</v>
      </c>
      <c r="I18" s="4">
        <f t="shared" si="3"/>
        <v>665343</v>
      </c>
      <c r="J18" s="3">
        <f t="shared" si="4"/>
        <v>0</v>
      </c>
      <c r="K18" s="3">
        <f t="shared" si="5"/>
        <v>1</v>
      </c>
    </row>
    <row r="19" spans="1:11">
      <c r="A19" s="2" t="s">
        <v>27</v>
      </c>
      <c r="B19" s="2">
        <v>2</v>
      </c>
      <c r="C19" s="2">
        <v>1</v>
      </c>
      <c r="D19" s="2">
        <f t="shared" si="0"/>
        <v>1</v>
      </c>
      <c r="E19" s="3">
        <f t="shared" si="1"/>
        <v>0.5</v>
      </c>
      <c r="F19" s="3">
        <f t="shared" si="2"/>
        <v>0.5</v>
      </c>
      <c r="G19" s="4">
        <v>477671</v>
      </c>
      <c r="H19" s="4">
        <v>178501</v>
      </c>
      <c r="I19" s="4">
        <f t="shared" si="3"/>
        <v>299170</v>
      </c>
      <c r="J19" s="3">
        <f t="shared" si="4"/>
        <v>0.37369025961383462</v>
      </c>
      <c r="K19" s="3">
        <f t="shared" si="5"/>
        <v>0.62630974038616538</v>
      </c>
    </row>
    <row r="20" spans="1:11">
      <c r="A20" s="2" t="s">
        <v>28</v>
      </c>
      <c r="B20" s="2">
        <v>32</v>
      </c>
      <c r="C20" s="2">
        <v>8</v>
      </c>
      <c r="D20" s="2">
        <f t="shared" si="0"/>
        <v>24</v>
      </c>
      <c r="E20" s="3">
        <f t="shared" si="1"/>
        <v>0.25</v>
      </c>
      <c r="F20" s="3">
        <f t="shared" si="2"/>
        <v>0.75</v>
      </c>
      <c r="G20" s="4">
        <v>20472379</v>
      </c>
      <c r="H20" s="4">
        <v>7684512</v>
      </c>
      <c r="I20" s="4">
        <f t="shared" si="3"/>
        <v>12787867</v>
      </c>
      <c r="J20" s="3">
        <f t="shared" si="4"/>
        <v>0.37535999113732704</v>
      </c>
      <c r="K20" s="3">
        <f t="shared" si="5"/>
        <v>0.62464000886267301</v>
      </c>
    </row>
    <row r="21" spans="1:11">
      <c r="A21" s="2" t="s">
        <v>29</v>
      </c>
      <c r="B21" s="2">
        <v>113</v>
      </c>
      <c r="C21" s="2">
        <v>48</v>
      </c>
      <c r="D21" s="2">
        <f t="shared" si="0"/>
        <v>65</v>
      </c>
      <c r="E21" s="3">
        <f t="shared" si="1"/>
        <v>0.4247787610619469</v>
      </c>
      <c r="F21" s="3">
        <f t="shared" si="2"/>
        <v>0.5752212389380531</v>
      </c>
      <c r="G21" s="4">
        <v>95142292</v>
      </c>
      <c r="H21" s="4">
        <v>63061162</v>
      </c>
      <c r="I21" s="4">
        <f t="shared" si="3"/>
        <v>32081130</v>
      </c>
      <c r="J21" s="3">
        <f t="shared" si="4"/>
        <v>0.66280894305131943</v>
      </c>
      <c r="K21" s="3">
        <f t="shared" si="5"/>
        <v>0.33719105694868062</v>
      </c>
    </row>
    <row r="22" spans="1:11">
      <c r="A22" s="2" t="s">
        <v>32</v>
      </c>
      <c r="B22" s="2">
        <v>4</v>
      </c>
      <c r="C22" s="2">
        <v>0</v>
      </c>
      <c r="D22" s="2">
        <f t="shared" si="0"/>
        <v>4</v>
      </c>
      <c r="E22" s="3">
        <f t="shared" si="1"/>
        <v>0</v>
      </c>
      <c r="F22" s="3">
        <f t="shared" si="2"/>
        <v>1</v>
      </c>
      <c r="G22" s="4">
        <v>937046</v>
      </c>
      <c r="H22" s="4">
        <v>0</v>
      </c>
      <c r="I22" s="4">
        <f t="shared" si="3"/>
        <v>937046</v>
      </c>
      <c r="J22" s="3">
        <f t="shared" si="4"/>
        <v>0</v>
      </c>
      <c r="K22" s="3">
        <f t="shared" si="5"/>
        <v>1</v>
      </c>
    </row>
    <row r="23" spans="1:11">
      <c r="A23" s="2" t="s">
        <v>33</v>
      </c>
      <c r="B23" s="2">
        <v>33</v>
      </c>
      <c r="C23" s="2">
        <v>10</v>
      </c>
      <c r="D23" s="2">
        <f t="shared" si="0"/>
        <v>23</v>
      </c>
      <c r="E23" s="3">
        <f t="shared" si="1"/>
        <v>0.30303030303030304</v>
      </c>
      <c r="F23" s="3">
        <f t="shared" si="2"/>
        <v>0.69696969696969702</v>
      </c>
      <c r="G23" s="4">
        <v>11206093</v>
      </c>
      <c r="H23" s="4">
        <v>3036519</v>
      </c>
      <c r="I23" s="4">
        <f t="shared" si="3"/>
        <v>8169574</v>
      </c>
      <c r="J23" s="3">
        <f t="shared" si="4"/>
        <v>0.27097035514518752</v>
      </c>
      <c r="K23" s="3">
        <f t="shared" si="5"/>
        <v>0.72902964485481248</v>
      </c>
    </row>
    <row r="24" spans="1:11">
      <c r="A24" s="2" t="s">
        <v>34</v>
      </c>
      <c r="B24" s="2">
        <v>3</v>
      </c>
      <c r="C24" s="2">
        <v>0</v>
      </c>
      <c r="D24" s="2">
        <f t="shared" si="0"/>
        <v>3</v>
      </c>
      <c r="E24" s="3">
        <f t="shared" si="1"/>
        <v>0</v>
      </c>
      <c r="F24" s="3">
        <f t="shared" si="2"/>
        <v>1</v>
      </c>
      <c r="G24" s="4">
        <v>364223</v>
      </c>
      <c r="H24" s="4">
        <v>0</v>
      </c>
      <c r="I24" s="4">
        <f t="shared" si="3"/>
        <v>364223</v>
      </c>
      <c r="J24" s="3">
        <f t="shared" si="4"/>
        <v>0</v>
      </c>
      <c r="K24" s="3">
        <f t="shared" si="5"/>
        <v>1</v>
      </c>
    </row>
    <row r="25" spans="1:11">
      <c r="A25" s="2" t="s">
        <v>35</v>
      </c>
      <c r="B25" s="2">
        <v>24</v>
      </c>
      <c r="C25" s="2">
        <v>9</v>
      </c>
      <c r="D25" s="2">
        <f t="shared" si="0"/>
        <v>15</v>
      </c>
      <c r="E25" s="3">
        <f t="shared" si="1"/>
        <v>0.375</v>
      </c>
      <c r="F25" s="3">
        <f t="shared" si="2"/>
        <v>0.625</v>
      </c>
      <c r="G25" s="4">
        <v>10478898</v>
      </c>
      <c r="H25" s="4">
        <v>3207428</v>
      </c>
      <c r="I25" s="4">
        <f t="shared" si="3"/>
        <v>7271470</v>
      </c>
      <c r="J25" s="3">
        <f t="shared" si="4"/>
        <v>0.30608447567673625</v>
      </c>
      <c r="K25" s="3">
        <f t="shared" si="5"/>
        <v>0.69391552432326375</v>
      </c>
    </row>
    <row r="26" spans="1:11">
      <c r="A26" s="2" t="s">
        <v>36</v>
      </c>
      <c r="B26" s="2">
        <v>1</v>
      </c>
      <c r="C26" s="2">
        <v>0</v>
      </c>
      <c r="D26" s="2">
        <f t="shared" si="0"/>
        <v>1</v>
      </c>
      <c r="E26" s="3">
        <f t="shared" si="1"/>
        <v>0</v>
      </c>
      <c r="F26" s="3">
        <f t="shared" si="2"/>
        <v>1</v>
      </c>
      <c r="G26" s="4">
        <v>129883</v>
      </c>
      <c r="H26" s="4">
        <v>0</v>
      </c>
      <c r="I26" s="4">
        <f t="shared" si="3"/>
        <v>129883</v>
      </c>
      <c r="J26" s="3">
        <f t="shared" si="4"/>
        <v>0</v>
      </c>
      <c r="K26" s="3">
        <f t="shared" si="5"/>
        <v>1</v>
      </c>
    </row>
    <row r="27" spans="1:11">
      <c r="A27" s="2" t="s">
        <v>37</v>
      </c>
      <c r="B27" s="2">
        <v>7</v>
      </c>
      <c r="C27" s="2">
        <v>2</v>
      </c>
      <c r="D27" s="2">
        <f t="shared" si="0"/>
        <v>5</v>
      </c>
      <c r="E27" s="3">
        <f t="shared" si="1"/>
        <v>0.2857142857142857</v>
      </c>
      <c r="F27" s="3">
        <f t="shared" si="2"/>
        <v>0.7142857142857143</v>
      </c>
      <c r="G27" s="4">
        <v>1471221</v>
      </c>
      <c r="H27" s="4">
        <v>601802</v>
      </c>
      <c r="I27" s="4">
        <f t="shared" si="3"/>
        <v>869419</v>
      </c>
      <c r="J27" s="3">
        <f t="shared" si="4"/>
        <v>0.40904935424385597</v>
      </c>
      <c r="K27" s="3">
        <f t="shared" si="5"/>
        <v>0.59095064575614409</v>
      </c>
    </row>
    <row r="28" spans="1:11">
      <c r="A28" s="2" t="s">
        <v>38</v>
      </c>
      <c r="B28" s="2">
        <v>3</v>
      </c>
      <c r="C28" s="2">
        <v>2</v>
      </c>
      <c r="D28" s="2">
        <f t="shared" si="0"/>
        <v>1</v>
      </c>
      <c r="E28" s="3">
        <f t="shared" si="1"/>
        <v>0.66666666666666663</v>
      </c>
      <c r="F28" s="3">
        <f t="shared" si="2"/>
        <v>0.33333333333333331</v>
      </c>
      <c r="G28" s="4">
        <v>1329982</v>
      </c>
      <c r="H28" s="4">
        <v>1087863</v>
      </c>
      <c r="I28" s="4">
        <f t="shared" si="3"/>
        <v>242119</v>
      </c>
      <c r="J28" s="3">
        <f t="shared" si="4"/>
        <v>0.81795317530613199</v>
      </c>
      <c r="K28" s="3">
        <f t="shared" si="5"/>
        <v>0.18204682469386804</v>
      </c>
    </row>
    <row r="29" spans="1:11">
      <c r="A29" s="2" t="s">
        <v>39</v>
      </c>
      <c r="B29" s="2">
        <v>3</v>
      </c>
      <c r="C29" s="2">
        <v>0</v>
      </c>
      <c r="D29" s="2">
        <f t="shared" si="0"/>
        <v>3</v>
      </c>
      <c r="E29" s="3">
        <f t="shared" si="1"/>
        <v>0</v>
      </c>
      <c r="F29" s="3">
        <f t="shared" si="2"/>
        <v>1</v>
      </c>
      <c r="G29" s="4">
        <v>1228557</v>
      </c>
      <c r="H29" s="4">
        <v>0</v>
      </c>
      <c r="I29" s="4">
        <f t="shared" si="3"/>
        <v>1228557</v>
      </c>
      <c r="J29" s="3">
        <f t="shared" si="4"/>
        <v>0</v>
      </c>
      <c r="K29" s="3">
        <f t="shared" si="5"/>
        <v>1</v>
      </c>
    </row>
    <row r="30" spans="1:11">
      <c r="A30" s="2" t="s">
        <v>40</v>
      </c>
      <c r="B30" s="2">
        <v>45</v>
      </c>
      <c r="C30" s="2">
        <v>17</v>
      </c>
      <c r="D30" s="2">
        <f t="shared" si="0"/>
        <v>28</v>
      </c>
      <c r="E30" s="3">
        <f t="shared" si="1"/>
        <v>0.37777777777777777</v>
      </c>
      <c r="F30" s="3">
        <f t="shared" si="2"/>
        <v>0.62222222222222223</v>
      </c>
      <c r="G30" s="4">
        <v>15743254</v>
      </c>
      <c r="H30" s="4">
        <v>4960414</v>
      </c>
      <c r="I30" s="4">
        <f t="shared" si="3"/>
        <v>10782840</v>
      </c>
      <c r="J30" s="3">
        <f t="shared" si="4"/>
        <v>0.3150818757037141</v>
      </c>
      <c r="K30" s="3">
        <f t="shared" si="5"/>
        <v>0.68491812429628585</v>
      </c>
    </row>
    <row r="31" spans="1:11">
      <c r="A31" s="2" t="s">
        <v>41</v>
      </c>
      <c r="B31" s="2">
        <v>8</v>
      </c>
      <c r="C31" s="2">
        <v>2</v>
      </c>
      <c r="D31" s="2">
        <f t="shared" si="0"/>
        <v>6</v>
      </c>
      <c r="E31" s="3">
        <f t="shared" si="1"/>
        <v>0.25</v>
      </c>
      <c r="F31" s="3">
        <f t="shared" si="2"/>
        <v>0.75</v>
      </c>
      <c r="G31" s="4">
        <v>2766889</v>
      </c>
      <c r="H31" s="4">
        <v>142737</v>
      </c>
      <c r="I31" s="4">
        <f t="shared" si="3"/>
        <v>2624152</v>
      </c>
      <c r="J31" s="3">
        <f t="shared" si="4"/>
        <v>5.1587541097600949E-2</v>
      </c>
      <c r="K31" s="3">
        <f t="shared" si="5"/>
        <v>0.948412458902399</v>
      </c>
    </row>
    <row r="32" spans="1:11">
      <c r="A32" s="2" t="s">
        <v>42</v>
      </c>
      <c r="B32" s="2">
        <v>5</v>
      </c>
      <c r="C32" s="2">
        <v>2</v>
      </c>
      <c r="D32" s="2">
        <f t="shared" si="0"/>
        <v>3</v>
      </c>
      <c r="E32" s="3">
        <f t="shared" si="1"/>
        <v>0.4</v>
      </c>
      <c r="F32" s="3">
        <f t="shared" si="2"/>
        <v>0.6</v>
      </c>
      <c r="G32" s="4">
        <v>970323</v>
      </c>
      <c r="H32" s="4">
        <v>131666</v>
      </c>
      <c r="I32" s="4">
        <f t="shared" si="3"/>
        <v>838657</v>
      </c>
      <c r="J32" s="3">
        <f t="shared" si="4"/>
        <v>0.13569295997312236</v>
      </c>
      <c r="K32" s="3">
        <f t="shared" si="5"/>
        <v>0.86430704002687764</v>
      </c>
    </row>
    <row r="33" spans="1:11">
      <c r="A33" s="2" t="s">
        <v>117</v>
      </c>
      <c r="B33" s="2">
        <v>1</v>
      </c>
      <c r="C33" s="2">
        <v>0</v>
      </c>
      <c r="D33" s="2">
        <f t="shared" si="0"/>
        <v>1</v>
      </c>
      <c r="E33" s="3">
        <f t="shared" si="1"/>
        <v>0</v>
      </c>
      <c r="F33" s="3">
        <f t="shared" si="2"/>
        <v>1</v>
      </c>
      <c r="G33" s="4">
        <v>73028</v>
      </c>
      <c r="H33" s="4">
        <v>0</v>
      </c>
      <c r="I33" s="4">
        <f t="shared" si="3"/>
        <v>73028</v>
      </c>
      <c r="J33" s="3">
        <f t="shared" si="4"/>
        <v>0</v>
      </c>
      <c r="K33" s="3">
        <f t="shared" si="5"/>
        <v>1</v>
      </c>
    </row>
    <row r="34" spans="1:11">
      <c r="A34" s="2" t="s">
        <v>130</v>
      </c>
      <c r="B34" s="2">
        <v>1</v>
      </c>
      <c r="C34" s="2">
        <v>1</v>
      </c>
      <c r="D34" s="2">
        <f t="shared" si="0"/>
        <v>0</v>
      </c>
      <c r="E34" s="3">
        <f t="shared" si="1"/>
        <v>1</v>
      </c>
      <c r="F34" s="3">
        <f t="shared" si="2"/>
        <v>0</v>
      </c>
      <c r="G34" s="4">
        <v>113135</v>
      </c>
      <c r="H34" s="4">
        <v>113135</v>
      </c>
      <c r="I34" s="4">
        <f t="shared" si="3"/>
        <v>0</v>
      </c>
      <c r="J34" s="3">
        <f t="shared" si="4"/>
        <v>1</v>
      </c>
      <c r="K34" s="3">
        <f t="shared" si="5"/>
        <v>0</v>
      </c>
    </row>
    <row r="35" spans="1:11">
      <c r="A35" s="2" t="s">
        <v>43</v>
      </c>
      <c r="B35" s="2">
        <v>38</v>
      </c>
      <c r="C35" s="2">
        <v>11</v>
      </c>
      <c r="D35" s="2">
        <f t="shared" si="0"/>
        <v>27</v>
      </c>
      <c r="E35" s="3">
        <f t="shared" si="1"/>
        <v>0.28947368421052633</v>
      </c>
      <c r="F35" s="3">
        <f t="shared" si="2"/>
        <v>0.71052631578947367</v>
      </c>
      <c r="G35" s="4">
        <v>13756687</v>
      </c>
      <c r="H35" s="4">
        <v>5498711</v>
      </c>
      <c r="I35" s="4">
        <f t="shared" si="3"/>
        <v>8257976</v>
      </c>
      <c r="J35" s="3">
        <f t="shared" si="4"/>
        <v>0.39971186376487305</v>
      </c>
      <c r="K35" s="3">
        <f t="shared" si="5"/>
        <v>0.600288136235127</v>
      </c>
    </row>
    <row r="36" spans="1:11">
      <c r="A36" s="2" t="s">
        <v>44</v>
      </c>
      <c r="B36" s="2">
        <v>8</v>
      </c>
      <c r="C36" s="2">
        <v>2</v>
      </c>
      <c r="D36" s="2">
        <f t="shared" si="0"/>
        <v>6</v>
      </c>
      <c r="E36" s="3">
        <f t="shared" si="1"/>
        <v>0.25</v>
      </c>
      <c r="F36" s="3">
        <f t="shared" si="2"/>
        <v>0.75</v>
      </c>
      <c r="G36" s="4">
        <v>1000102</v>
      </c>
      <c r="H36" s="4">
        <v>132416</v>
      </c>
      <c r="I36" s="4">
        <f t="shared" si="3"/>
        <v>867686</v>
      </c>
      <c r="J36" s="3">
        <f t="shared" si="4"/>
        <v>0.13240249494551556</v>
      </c>
      <c r="K36" s="3">
        <f t="shared" si="5"/>
        <v>0.86759750505448441</v>
      </c>
    </row>
    <row r="37" spans="1:11">
      <c r="A37" s="2" t="s">
        <v>45</v>
      </c>
      <c r="B37" s="2">
        <v>4</v>
      </c>
      <c r="C37" s="2">
        <v>1</v>
      </c>
      <c r="D37" s="2">
        <f t="shared" si="0"/>
        <v>3</v>
      </c>
      <c r="E37" s="3">
        <f t="shared" si="1"/>
        <v>0.25</v>
      </c>
      <c r="F37" s="3">
        <f t="shared" si="2"/>
        <v>0.75</v>
      </c>
      <c r="G37" s="4">
        <v>763550</v>
      </c>
      <c r="H37" s="4">
        <v>294021</v>
      </c>
      <c r="I37" s="4">
        <f t="shared" si="3"/>
        <v>469529</v>
      </c>
      <c r="J37" s="3">
        <f t="shared" si="4"/>
        <v>0.38507104970204964</v>
      </c>
      <c r="K37" s="3">
        <f t="shared" si="5"/>
        <v>0.61492895029795036</v>
      </c>
    </row>
    <row r="38" spans="1:11">
      <c r="A38" s="2" t="s">
        <v>46</v>
      </c>
      <c r="B38" s="2">
        <v>16</v>
      </c>
      <c r="C38" s="2">
        <v>5</v>
      </c>
      <c r="D38" s="2">
        <f t="shared" si="0"/>
        <v>11</v>
      </c>
      <c r="E38" s="3">
        <f t="shared" si="1"/>
        <v>0.3125</v>
      </c>
      <c r="F38" s="3">
        <f t="shared" si="2"/>
        <v>0.6875</v>
      </c>
      <c r="G38" s="4">
        <v>5771300</v>
      </c>
      <c r="H38" s="4">
        <v>1900426</v>
      </c>
      <c r="I38" s="4">
        <f t="shared" si="3"/>
        <v>3870874</v>
      </c>
      <c r="J38" s="3">
        <f t="shared" si="4"/>
        <v>0.32928906832082894</v>
      </c>
      <c r="K38" s="3">
        <f t="shared" si="5"/>
        <v>0.67071093167917106</v>
      </c>
    </row>
    <row r="39" spans="1:11">
      <c r="A39" s="2" t="s">
        <v>47</v>
      </c>
      <c r="B39" s="2">
        <v>1</v>
      </c>
      <c r="C39" s="2">
        <v>0</v>
      </c>
      <c r="D39" s="2">
        <f t="shared" si="0"/>
        <v>1</v>
      </c>
      <c r="E39" s="3">
        <f t="shared" si="1"/>
        <v>0</v>
      </c>
      <c r="F39" s="3">
        <f t="shared" si="2"/>
        <v>1</v>
      </c>
      <c r="G39" s="4">
        <v>99910</v>
      </c>
      <c r="H39" s="4">
        <v>0</v>
      </c>
      <c r="I39" s="4">
        <f t="shared" si="3"/>
        <v>99910</v>
      </c>
      <c r="J39" s="3">
        <f t="shared" si="4"/>
        <v>0</v>
      </c>
      <c r="K39" s="3">
        <f t="shared" si="5"/>
        <v>1</v>
      </c>
    </row>
    <row r="40" spans="1:11">
      <c r="A40" s="2" t="s">
        <v>48</v>
      </c>
      <c r="B40" s="2">
        <v>25</v>
      </c>
      <c r="C40" s="2">
        <v>11</v>
      </c>
      <c r="D40" s="2">
        <f t="shared" si="0"/>
        <v>14</v>
      </c>
      <c r="E40" s="3">
        <f t="shared" si="1"/>
        <v>0.44</v>
      </c>
      <c r="F40" s="3">
        <f t="shared" si="2"/>
        <v>0.56000000000000005</v>
      </c>
      <c r="G40" s="4">
        <v>13341743</v>
      </c>
      <c r="H40" s="4">
        <v>2372579</v>
      </c>
      <c r="I40" s="4">
        <f t="shared" si="3"/>
        <v>10969164</v>
      </c>
      <c r="J40" s="3">
        <f t="shared" si="4"/>
        <v>0.17783126237703725</v>
      </c>
      <c r="K40" s="3">
        <f t="shared" si="5"/>
        <v>0.82216873762296272</v>
      </c>
    </row>
    <row r="41" spans="1:11">
      <c r="A41" s="2" t="s">
        <v>49</v>
      </c>
      <c r="B41" s="2">
        <v>26</v>
      </c>
      <c r="C41" s="2">
        <v>8</v>
      </c>
      <c r="D41" s="2">
        <f t="shared" si="0"/>
        <v>18</v>
      </c>
      <c r="E41" s="3">
        <f t="shared" si="1"/>
        <v>0.30769230769230771</v>
      </c>
      <c r="F41" s="3">
        <f t="shared" si="2"/>
        <v>0.69230769230769229</v>
      </c>
      <c r="G41" s="4">
        <v>11559999</v>
      </c>
      <c r="H41" s="4">
        <v>2967909</v>
      </c>
      <c r="I41" s="4">
        <f t="shared" si="3"/>
        <v>8592090</v>
      </c>
      <c r="J41" s="3">
        <f t="shared" si="4"/>
        <v>0.25673955508127638</v>
      </c>
      <c r="K41" s="3">
        <f t="shared" si="5"/>
        <v>0.74326044491872356</v>
      </c>
    </row>
    <row r="42" spans="1:11">
      <c r="A42" s="2" t="s">
        <v>131</v>
      </c>
      <c r="B42" s="2">
        <v>1</v>
      </c>
      <c r="C42" s="2">
        <v>0</v>
      </c>
      <c r="D42" s="2">
        <f t="shared" si="0"/>
        <v>1</v>
      </c>
      <c r="E42" s="3">
        <f t="shared" si="1"/>
        <v>0</v>
      </c>
      <c r="F42" s="3">
        <f t="shared" si="2"/>
        <v>1</v>
      </c>
      <c r="G42" s="4">
        <v>27052</v>
      </c>
      <c r="H42" s="4">
        <v>0</v>
      </c>
      <c r="I42" s="4">
        <f t="shared" si="3"/>
        <v>27052</v>
      </c>
      <c r="J42" s="3">
        <f t="shared" si="4"/>
        <v>0</v>
      </c>
      <c r="K42" s="3">
        <f t="shared" si="5"/>
        <v>1</v>
      </c>
    </row>
    <row r="43" spans="1:11">
      <c r="A43" s="2" t="s">
        <v>132</v>
      </c>
      <c r="B43" s="2">
        <v>1</v>
      </c>
      <c r="C43" s="2">
        <v>0</v>
      </c>
      <c r="D43" s="2">
        <f t="shared" si="0"/>
        <v>1</v>
      </c>
      <c r="E43" s="3">
        <f t="shared" si="1"/>
        <v>0</v>
      </c>
      <c r="F43" s="3">
        <f t="shared" si="2"/>
        <v>1</v>
      </c>
      <c r="G43" s="4">
        <v>311556</v>
      </c>
      <c r="H43" s="4">
        <v>0</v>
      </c>
      <c r="I43" s="4">
        <f t="shared" si="3"/>
        <v>311556</v>
      </c>
      <c r="J43" s="3">
        <f t="shared" si="4"/>
        <v>0</v>
      </c>
      <c r="K43" s="3">
        <f t="shared" si="5"/>
        <v>1</v>
      </c>
    </row>
    <row r="44" spans="1:11">
      <c r="A44" s="2" t="s">
        <v>133</v>
      </c>
      <c r="B44" s="2">
        <v>8</v>
      </c>
      <c r="C44" s="2">
        <v>3</v>
      </c>
      <c r="D44" s="2">
        <f t="shared" si="0"/>
        <v>5</v>
      </c>
      <c r="E44" s="3">
        <f t="shared" si="1"/>
        <v>0.375</v>
      </c>
      <c r="F44" s="3">
        <f t="shared" si="2"/>
        <v>0.625</v>
      </c>
      <c r="G44" s="4">
        <v>3513490</v>
      </c>
      <c r="H44" s="4">
        <v>1346367</v>
      </c>
      <c r="I44" s="4">
        <f t="shared" si="3"/>
        <v>2167123</v>
      </c>
      <c r="J44" s="3">
        <f t="shared" si="4"/>
        <v>0.38319932602625878</v>
      </c>
      <c r="K44" s="3">
        <f t="shared" si="5"/>
        <v>0.61680067397374116</v>
      </c>
    </row>
    <row r="45" spans="1:11">
      <c r="A45" s="2" t="s">
        <v>53</v>
      </c>
      <c r="B45" s="2">
        <v>2</v>
      </c>
      <c r="C45" s="2">
        <v>2</v>
      </c>
      <c r="D45" s="2">
        <f t="shared" si="0"/>
        <v>0</v>
      </c>
      <c r="E45" s="3">
        <f t="shared" si="1"/>
        <v>1</v>
      </c>
      <c r="F45" s="3">
        <f t="shared" si="2"/>
        <v>0</v>
      </c>
      <c r="G45" s="4">
        <v>185711</v>
      </c>
      <c r="H45" s="4">
        <v>185711</v>
      </c>
      <c r="I45" s="4">
        <f t="shared" si="3"/>
        <v>0</v>
      </c>
      <c r="J45" s="3">
        <f t="shared" si="4"/>
        <v>1</v>
      </c>
      <c r="K45" s="3">
        <f t="shared" si="5"/>
        <v>0</v>
      </c>
    </row>
    <row r="46" spans="1:11">
      <c r="A46" s="2" t="s">
        <v>54</v>
      </c>
      <c r="B46" s="2">
        <v>4</v>
      </c>
      <c r="C46" s="2">
        <v>0</v>
      </c>
      <c r="D46" s="2">
        <f t="shared" si="0"/>
        <v>4</v>
      </c>
      <c r="E46" s="3">
        <f t="shared" si="1"/>
        <v>0</v>
      </c>
      <c r="F46" s="3">
        <f t="shared" si="2"/>
        <v>1</v>
      </c>
      <c r="G46" s="4">
        <v>649578</v>
      </c>
      <c r="H46" s="4">
        <v>0</v>
      </c>
      <c r="I46" s="4">
        <f t="shared" si="3"/>
        <v>649578</v>
      </c>
      <c r="J46" s="3">
        <f t="shared" si="4"/>
        <v>0</v>
      </c>
      <c r="K46" s="3">
        <f t="shared" si="5"/>
        <v>1</v>
      </c>
    </row>
    <row r="47" spans="1:11">
      <c r="A47" s="2" t="s">
        <v>56</v>
      </c>
      <c r="B47" s="2">
        <v>12</v>
      </c>
      <c r="C47" s="2">
        <v>4</v>
      </c>
      <c r="D47" s="2">
        <f t="shared" si="0"/>
        <v>8</v>
      </c>
      <c r="E47" s="3">
        <f t="shared" si="1"/>
        <v>0.33333333333333331</v>
      </c>
      <c r="F47" s="3">
        <f t="shared" si="2"/>
        <v>0.66666666666666663</v>
      </c>
      <c r="G47" s="4">
        <v>3298800</v>
      </c>
      <c r="H47" s="4">
        <v>1569633</v>
      </c>
      <c r="I47" s="4">
        <f t="shared" si="3"/>
        <v>1729167</v>
      </c>
      <c r="J47" s="3">
        <f t="shared" si="4"/>
        <v>0.47581938886867953</v>
      </c>
      <c r="K47" s="3">
        <f t="shared" si="5"/>
        <v>0.52418061113132053</v>
      </c>
    </row>
    <row r="48" spans="1:11">
      <c r="A48" s="2" t="s">
        <v>57</v>
      </c>
      <c r="B48" s="2">
        <v>20</v>
      </c>
      <c r="C48" s="2">
        <v>10</v>
      </c>
      <c r="D48" s="2">
        <f t="shared" si="0"/>
        <v>10</v>
      </c>
      <c r="E48" s="3">
        <f t="shared" si="1"/>
        <v>0.5</v>
      </c>
      <c r="F48" s="3">
        <f t="shared" si="2"/>
        <v>0.5</v>
      </c>
      <c r="G48" s="4">
        <v>13889698</v>
      </c>
      <c r="H48" s="4">
        <v>4038865</v>
      </c>
      <c r="I48" s="4">
        <f t="shared" si="3"/>
        <v>9850833</v>
      </c>
      <c r="J48" s="3">
        <f t="shared" si="4"/>
        <v>0.29078134024224284</v>
      </c>
      <c r="K48" s="3">
        <f t="shared" si="5"/>
        <v>0.70921865975775711</v>
      </c>
    </row>
    <row r="49" spans="1:11">
      <c r="A49" s="2" t="s">
        <v>58</v>
      </c>
      <c r="B49" s="2">
        <v>2</v>
      </c>
      <c r="C49" s="2">
        <v>1</v>
      </c>
      <c r="D49" s="2">
        <f t="shared" si="0"/>
        <v>1</v>
      </c>
      <c r="E49" s="3">
        <f t="shared" si="1"/>
        <v>0.5</v>
      </c>
      <c r="F49" s="3">
        <f t="shared" si="2"/>
        <v>0.5</v>
      </c>
      <c r="G49" s="4">
        <v>1356796</v>
      </c>
      <c r="H49" s="4">
        <v>1153133</v>
      </c>
      <c r="I49" s="4">
        <f t="shared" si="3"/>
        <v>203663</v>
      </c>
      <c r="J49" s="3">
        <f t="shared" si="4"/>
        <v>0.84989416242382787</v>
      </c>
      <c r="K49" s="3">
        <f t="shared" si="5"/>
        <v>0.1501058375761721</v>
      </c>
    </row>
    <row r="50" spans="1:11">
      <c r="A50" s="2" t="s">
        <v>59</v>
      </c>
      <c r="B50" s="2">
        <v>78</v>
      </c>
      <c r="C50" s="2">
        <v>32</v>
      </c>
      <c r="D50" s="2">
        <f t="shared" si="0"/>
        <v>46</v>
      </c>
      <c r="E50" s="3">
        <f t="shared" si="1"/>
        <v>0.41025641025641024</v>
      </c>
      <c r="F50" s="3">
        <f t="shared" si="2"/>
        <v>0.58974358974358976</v>
      </c>
      <c r="G50" s="4">
        <v>46388790</v>
      </c>
      <c r="H50" s="4">
        <v>19845838</v>
      </c>
      <c r="I50" s="4">
        <f t="shared" si="3"/>
        <v>26542952</v>
      </c>
      <c r="J50" s="3">
        <f t="shared" si="4"/>
        <v>0.42781538384596796</v>
      </c>
      <c r="K50" s="3">
        <f t="shared" si="5"/>
        <v>0.57218461615403204</v>
      </c>
    </row>
    <row r="51" spans="1:11">
      <c r="A51" s="2" t="s">
        <v>61</v>
      </c>
      <c r="B51" s="2">
        <v>94</v>
      </c>
      <c r="C51" s="2">
        <v>36</v>
      </c>
      <c r="D51" s="2">
        <f t="shared" si="0"/>
        <v>58</v>
      </c>
      <c r="E51" s="3">
        <f t="shared" si="1"/>
        <v>0.38297872340425532</v>
      </c>
      <c r="F51" s="3">
        <f t="shared" si="2"/>
        <v>0.61702127659574468</v>
      </c>
      <c r="G51" s="4">
        <v>42654122</v>
      </c>
      <c r="H51" s="4">
        <v>17944927</v>
      </c>
      <c r="I51" s="4">
        <f t="shared" si="3"/>
        <v>24709195</v>
      </c>
      <c r="J51" s="3">
        <f t="shared" si="4"/>
        <v>0.42070792126491313</v>
      </c>
      <c r="K51" s="3">
        <f t="shared" si="5"/>
        <v>0.57929207873508681</v>
      </c>
    </row>
    <row r="52" spans="1:11">
      <c r="A52" s="2" t="s">
        <v>62</v>
      </c>
      <c r="B52" s="2">
        <v>17</v>
      </c>
      <c r="C52" s="2">
        <v>4</v>
      </c>
      <c r="D52" s="2">
        <f t="shared" si="0"/>
        <v>13</v>
      </c>
      <c r="E52" s="3">
        <f t="shared" si="1"/>
        <v>0.23529411764705882</v>
      </c>
      <c r="F52" s="3">
        <f t="shared" si="2"/>
        <v>0.76470588235294112</v>
      </c>
      <c r="G52" s="4">
        <v>9313456</v>
      </c>
      <c r="H52" s="4">
        <v>858800</v>
      </c>
      <c r="I52" s="4">
        <f t="shared" si="3"/>
        <v>8454656</v>
      </c>
      <c r="J52" s="3">
        <f t="shared" si="4"/>
        <v>9.221066809141526E-2</v>
      </c>
      <c r="K52" s="3">
        <f t="shared" si="5"/>
        <v>0.9077893319085848</v>
      </c>
    </row>
    <row r="53" spans="1:11">
      <c r="A53" s="2" t="s">
        <v>123</v>
      </c>
      <c r="B53" s="2">
        <v>1</v>
      </c>
      <c r="C53" s="2">
        <v>0</v>
      </c>
      <c r="D53" s="2">
        <f t="shared" si="0"/>
        <v>1</v>
      </c>
      <c r="E53" s="3">
        <f t="shared" si="1"/>
        <v>0</v>
      </c>
      <c r="F53" s="3">
        <f t="shared" si="2"/>
        <v>1</v>
      </c>
      <c r="G53" s="4">
        <v>99314</v>
      </c>
      <c r="H53" s="4">
        <v>0</v>
      </c>
      <c r="I53" s="4">
        <f t="shared" si="3"/>
        <v>99314</v>
      </c>
      <c r="J53" s="3">
        <f t="shared" si="4"/>
        <v>0</v>
      </c>
      <c r="K53" s="3">
        <f t="shared" si="5"/>
        <v>1</v>
      </c>
    </row>
    <row r="54" spans="1:11">
      <c r="A54" s="2" t="s">
        <v>63</v>
      </c>
      <c r="B54" s="2">
        <v>42</v>
      </c>
      <c r="C54" s="2">
        <v>16</v>
      </c>
      <c r="D54" s="2">
        <f t="shared" si="0"/>
        <v>26</v>
      </c>
      <c r="E54" s="3">
        <f t="shared" si="1"/>
        <v>0.38095238095238093</v>
      </c>
      <c r="F54" s="3">
        <f t="shared" si="2"/>
        <v>0.61904761904761907</v>
      </c>
      <c r="G54" s="4">
        <v>21457849</v>
      </c>
      <c r="H54" s="4">
        <v>6261833</v>
      </c>
      <c r="I54" s="4">
        <f t="shared" si="3"/>
        <v>15196016</v>
      </c>
      <c r="J54" s="3">
        <f t="shared" si="4"/>
        <v>0.29182016333510408</v>
      </c>
      <c r="K54" s="3">
        <f t="shared" si="5"/>
        <v>0.70817983666489592</v>
      </c>
    </row>
    <row r="55" spans="1:11">
      <c r="A55" s="2" t="s">
        <v>124</v>
      </c>
      <c r="B55" s="2">
        <v>2</v>
      </c>
      <c r="C55" s="2">
        <v>1</v>
      </c>
      <c r="D55" s="2">
        <f t="shared" si="0"/>
        <v>1</v>
      </c>
      <c r="E55" s="3">
        <f t="shared" si="1"/>
        <v>0.5</v>
      </c>
      <c r="F55" s="3">
        <f t="shared" si="2"/>
        <v>0.5</v>
      </c>
      <c r="G55" s="4">
        <v>250142</v>
      </c>
      <c r="H55" s="4">
        <v>196558</v>
      </c>
      <c r="I55" s="4">
        <f t="shared" si="3"/>
        <v>53584</v>
      </c>
      <c r="J55" s="3">
        <f t="shared" si="4"/>
        <v>0.78578567373731723</v>
      </c>
      <c r="K55" s="3">
        <f t="shared" si="5"/>
        <v>0.2142143262626828</v>
      </c>
    </row>
    <row r="56" spans="1:11">
      <c r="A56" s="2" t="s">
        <v>64</v>
      </c>
      <c r="B56" s="2">
        <v>67</v>
      </c>
      <c r="C56" s="2">
        <v>21</v>
      </c>
      <c r="D56" s="2">
        <f t="shared" si="0"/>
        <v>46</v>
      </c>
      <c r="E56" s="3">
        <f t="shared" si="1"/>
        <v>0.31343283582089554</v>
      </c>
      <c r="F56" s="3">
        <f t="shared" si="2"/>
        <v>0.68656716417910446</v>
      </c>
      <c r="G56" s="4">
        <v>40653653</v>
      </c>
      <c r="H56" s="4">
        <v>12315420</v>
      </c>
      <c r="I56" s="4">
        <f t="shared" si="3"/>
        <v>28338233</v>
      </c>
      <c r="J56" s="3">
        <f t="shared" si="4"/>
        <v>0.30293513844868997</v>
      </c>
      <c r="K56" s="3">
        <f t="shared" si="5"/>
        <v>0.69706486155131009</v>
      </c>
    </row>
    <row r="57" spans="1:11">
      <c r="A57" s="2" t="s">
        <v>66</v>
      </c>
      <c r="B57" s="2">
        <v>6</v>
      </c>
      <c r="C57" s="2">
        <v>2</v>
      </c>
      <c r="D57" s="2">
        <f t="shared" si="0"/>
        <v>4</v>
      </c>
      <c r="E57" s="3">
        <f t="shared" si="1"/>
        <v>0.33333333333333331</v>
      </c>
      <c r="F57" s="3">
        <f t="shared" si="2"/>
        <v>0.66666666666666663</v>
      </c>
      <c r="G57" s="4">
        <v>5710397</v>
      </c>
      <c r="H57" s="4">
        <v>4244693</v>
      </c>
      <c r="I57" s="4">
        <f t="shared" si="3"/>
        <v>1465704</v>
      </c>
      <c r="J57" s="3">
        <f t="shared" si="4"/>
        <v>0.74332712769357367</v>
      </c>
      <c r="K57" s="3">
        <f t="shared" si="5"/>
        <v>0.25667287230642633</v>
      </c>
    </row>
    <row r="58" spans="1:11">
      <c r="A58" s="2" t="s">
        <v>67</v>
      </c>
      <c r="B58" s="2">
        <v>8</v>
      </c>
      <c r="C58" s="2">
        <v>2</v>
      </c>
      <c r="D58" s="2">
        <f t="shared" si="0"/>
        <v>6</v>
      </c>
      <c r="E58" s="3">
        <f t="shared" si="1"/>
        <v>0.25</v>
      </c>
      <c r="F58" s="3">
        <f t="shared" si="2"/>
        <v>0.75</v>
      </c>
      <c r="G58" s="4">
        <v>2873098</v>
      </c>
      <c r="H58" s="4">
        <v>704545</v>
      </c>
      <c r="I58" s="4">
        <f t="shared" si="3"/>
        <v>2168553</v>
      </c>
      <c r="J58" s="3">
        <f t="shared" si="4"/>
        <v>0.24522136035735642</v>
      </c>
      <c r="K58" s="3">
        <f t="shared" si="5"/>
        <v>0.75477863964264358</v>
      </c>
    </row>
    <row r="59" spans="1:11">
      <c r="A59" s="2" t="s">
        <v>68</v>
      </c>
      <c r="B59" s="2">
        <v>53</v>
      </c>
      <c r="C59" s="2">
        <v>21</v>
      </c>
      <c r="D59" s="2">
        <f t="shared" si="0"/>
        <v>32</v>
      </c>
      <c r="E59" s="3">
        <f t="shared" si="1"/>
        <v>0.39622641509433965</v>
      </c>
      <c r="F59" s="3">
        <f t="shared" si="2"/>
        <v>0.60377358490566035</v>
      </c>
      <c r="G59" s="4">
        <v>30984582</v>
      </c>
      <c r="H59" s="4">
        <v>15859920</v>
      </c>
      <c r="I59" s="4">
        <f t="shared" si="3"/>
        <v>15124662</v>
      </c>
      <c r="J59" s="3">
        <f t="shared" si="4"/>
        <v>0.51186490106595595</v>
      </c>
      <c r="K59" s="3">
        <f t="shared" si="5"/>
        <v>0.48813509893404405</v>
      </c>
    </row>
    <row r="60" spans="1:11">
      <c r="A60" s="2" t="s">
        <v>69</v>
      </c>
      <c r="B60" s="2">
        <v>60</v>
      </c>
      <c r="C60" s="2">
        <v>16</v>
      </c>
      <c r="D60" s="2">
        <f t="shared" si="0"/>
        <v>44</v>
      </c>
      <c r="E60" s="3">
        <f t="shared" si="1"/>
        <v>0.26666666666666666</v>
      </c>
      <c r="F60" s="3">
        <f t="shared" si="2"/>
        <v>0.73333333333333328</v>
      </c>
      <c r="G60" s="4">
        <v>30376503</v>
      </c>
      <c r="H60" s="4">
        <v>5892581</v>
      </c>
      <c r="I60" s="4">
        <f t="shared" si="3"/>
        <v>24483922</v>
      </c>
      <c r="J60" s="3">
        <f t="shared" si="4"/>
        <v>0.19398483755684451</v>
      </c>
      <c r="K60" s="3">
        <f t="shared" si="5"/>
        <v>0.80601516244315552</v>
      </c>
    </row>
    <row r="61" spans="1:11">
      <c r="A61" s="2" t="s">
        <v>70</v>
      </c>
      <c r="B61" s="2">
        <v>5</v>
      </c>
      <c r="C61" s="2">
        <v>1</v>
      </c>
      <c r="D61" s="2">
        <f t="shared" si="0"/>
        <v>4</v>
      </c>
      <c r="E61" s="3">
        <f t="shared" si="1"/>
        <v>0.2</v>
      </c>
      <c r="F61" s="3">
        <f t="shared" si="2"/>
        <v>0.8</v>
      </c>
      <c r="G61" s="4">
        <v>790337</v>
      </c>
      <c r="H61" s="4">
        <v>25741</v>
      </c>
      <c r="I61" s="4">
        <f t="shared" si="3"/>
        <v>764596</v>
      </c>
      <c r="J61" s="3">
        <f t="shared" si="4"/>
        <v>3.2569650668006177E-2</v>
      </c>
      <c r="K61" s="3">
        <f t="shared" si="5"/>
        <v>0.96743034933199379</v>
      </c>
    </row>
    <row r="62" spans="1:11">
      <c r="A62" s="2" t="s">
        <v>125</v>
      </c>
      <c r="B62" s="2">
        <v>1</v>
      </c>
      <c r="C62" s="2">
        <v>0</v>
      </c>
      <c r="D62" s="2">
        <f t="shared" si="0"/>
        <v>1</v>
      </c>
      <c r="E62" s="3">
        <f t="shared" si="1"/>
        <v>0</v>
      </c>
      <c r="F62" s="3">
        <f t="shared" si="2"/>
        <v>1</v>
      </c>
      <c r="G62" s="4">
        <v>152340</v>
      </c>
      <c r="H62" s="4">
        <v>0</v>
      </c>
      <c r="I62" s="4">
        <f t="shared" si="3"/>
        <v>152340</v>
      </c>
      <c r="J62" s="3">
        <f t="shared" si="4"/>
        <v>0</v>
      </c>
      <c r="K62" s="3">
        <f t="shared" si="5"/>
        <v>1</v>
      </c>
    </row>
    <row r="63" spans="1:11">
      <c r="A63" s="2" t="s">
        <v>71</v>
      </c>
      <c r="B63" s="2">
        <v>8</v>
      </c>
      <c r="C63" s="2">
        <v>3</v>
      </c>
      <c r="D63" s="2">
        <f t="shared" si="0"/>
        <v>5</v>
      </c>
      <c r="E63" s="3">
        <f t="shared" si="1"/>
        <v>0.375</v>
      </c>
      <c r="F63" s="3">
        <f t="shared" si="2"/>
        <v>0.625</v>
      </c>
      <c r="G63" s="4">
        <v>2109500</v>
      </c>
      <c r="H63" s="4">
        <v>540995</v>
      </c>
      <c r="I63" s="4">
        <f t="shared" si="3"/>
        <v>1568505</v>
      </c>
      <c r="J63" s="3">
        <f t="shared" si="4"/>
        <v>0.25645650628110928</v>
      </c>
      <c r="K63" s="3">
        <f t="shared" si="5"/>
        <v>0.74354349371889072</v>
      </c>
    </row>
    <row r="64" spans="1:11">
      <c r="A64" s="2" t="s">
        <v>72</v>
      </c>
      <c r="B64" s="2">
        <v>10</v>
      </c>
      <c r="C64" s="2">
        <v>3</v>
      </c>
      <c r="D64" s="2">
        <f t="shared" si="0"/>
        <v>7</v>
      </c>
      <c r="E64" s="3">
        <f t="shared" si="1"/>
        <v>0.3</v>
      </c>
      <c r="F64" s="3">
        <f t="shared" si="2"/>
        <v>0.7</v>
      </c>
      <c r="G64" s="4">
        <v>2791829</v>
      </c>
      <c r="H64" s="4">
        <v>662994</v>
      </c>
      <c r="I64" s="4">
        <f t="shared" si="3"/>
        <v>2128835</v>
      </c>
      <c r="J64" s="3">
        <f t="shared" si="4"/>
        <v>0.23747657897385549</v>
      </c>
      <c r="K64" s="3">
        <f t="shared" si="5"/>
        <v>0.76252342102614445</v>
      </c>
    </row>
    <row r="65" spans="1:11">
      <c r="A65" s="2" t="s">
        <v>126</v>
      </c>
      <c r="B65" s="2">
        <v>2</v>
      </c>
      <c r="C65" s="2">
        <v>0</v>
      </c>
      <c r="D65" s="2">
        <f t="shared" si="0"/>
        <v>2</v>
      </c>
      <c r="E65" s="3">
        <f t="shared" si="1"/>
        <v>0</v>
      </c>
      <c r="F65" s="3">
        <f t="shared" si="2"/>
        <v>1</v>
      </c>
      <c r="G65" s="4">
        <v>177865</v>
      </c>
      <c r="H65" s="4">
        <v>0</v>
      </c>
      <c r="I65" s="4">
        <f t="shared" si="3"/>
        <v>177865</v>
      </c>
      <c r="J65" s="3">
        <f t="shared" si="4"/>
        <v>0</v>
      </c>
      <c r="K65" s="3">
        <f t="shared" si="5"/>
        <v>1</v>
      </c>
    </row>
    <row r="66" spans="1:11">
      <c r="A66" s="2" t="s">
        <v>73</v>
      </c>
      <c r="B66" s="2">
        <v>58</v>
      </c>
      <c r="C66" s="2">
        <v>20</v>
      </c>
      <c r="D66" s="2">
        <f t="shared" si="0"/>
        <v>38</v>
      </c>
      <c r="E66" s="3">
        <f t="shared" si="1"/>
        <v>0.34482758620689657</v>
      </c>
      <c r="F66" s="3">
        <f t="shared" si="2"/>
        <v>0.65517241379310343</v>
      </c>
      <c r="G66" s="4">
        <v>32441307</v>
      </c>
      <c r="H66" s="4">
        <v>12350642</v>
      </c>
      <c r="I66" s="4">
        <f t="shared" si="3"/>
        <v>20090665</v>
      </c>
      <c r="J66" s="3">
        <f t="shared" si="4"/>
        <v>0.38070728777974328</v>
      </c>
      <c r="K66" s="3">
        <f t="shared" si="5"/>
        <v>0.61929271222025672</v>
      </c>
    </row>
    <row r="67" spans="1:11">
      <c r="A67" s="2" t="s">
        <v>74</v>
      </c>
      <c r="B67" s="2">
        <v>6</v>
      </c>
      <c r="C67" s="2">
        <v>0</v>
      </c>
      <c r="D67" s="2">
        <f t="shared" ref="D67:D103" si="6">B67-C67</f>
        <v>6</v>
      </c>
      <c r="E67" s="3">
        <f t="shared" ref="E67:E103" si="7">C67/B67</f>
        <v>0</v>
      </c>
      <c r="F67" s="3">
        <f t="shared" ref="F67:F103" si="8">D67/B67</f>
        <v>1</v>
      </c>
      <c r="G67" s="4">
        <v>2657672</v>
      </c>
      <c r="H67" s="4">
        <v>0</v>
      </c>
      <c r="I67" s="4">
        <f t="shared" ref="I67:I103" si="9">G67-H67</f>
        <v>2657672</v>
      </c>
      <c r="J67" s="3">
        <f t="shared" ref="J67:J103" si="10">H67/G67</f>
        <v>0</v>
      </c>
      <c r="K67" s="3">
        <f t="shared" ref="K67:K103" si="11">I67/G67</f>
        <v>1</v>
      </c>
    </row>
    <row r="68" spans="1:11">
      <c r="A68" s="2" t="s">
        <v>75</v>
      </c>
      <c r="B68" s="2">
        <v>35</v>
      </c>
      <c r="C68" s="2">
        <v>6</v>
      </c>
      <c r="D68" s="2">
        <f t="shared" si="6"/>
        <v>29</v>
      </c>
      <c r="E68" s="3">
        <f t="shared" si="7"/>
        <v>0.17142857142857143</v>
      </c>
      <c r="F68" s="3">
        <f t="shared" si="8"/>
        <v>0.82857142857142863</v>
      </c>
      <c r="G68" s="4">
        <v>25901562</v>
      </c>
      <c r="H68" s="4">
        <v>1285073</v>
      </c>
      <c r="I68" s="4">
        <f t="shared" si="9"/>
        <v>24616489</v>
      </c>
      <c r="J68" s="3">
        <f t="shared" si="10"/>
        <v>4.9613725998455226E-2</v>
      </c>
      <c r="K68" s="3">
        <f t="shared" si="11"/>
        <v>0.95038627400154474</v>
      </c>
    </row>
    <row r="69" spans="1:11">
      <c r="A69" s="2" t="s">
        <v>76</v>
      </c>
      <c r="B69" s="2">
        <v>5</v>
      </c>
      <c r="C69" s="2">
        <v>0</v>
      </c>
      <c r="D69" s="2">
        <f t="shared" si="6"/>
        <v>5</v>
      </c>
      <c r="E69" s="3">
        <f t="shared" si="7"/>
        <v>0</v>
      </c>
      <c r="F69" s="3">
        <f t="shared" si="8"/>
        <v>1</v>
      </c>
      <c r="G69" s="4">
        <v>2088307</v>
      </c>
      <c r="H69" s="4">
        <v>0</v>
      </c>
      <c r="I69" s="4">
        <f t="shared" si="9"/>
        <v>2088307</v>
      </c>
      <c r="J69" s="3">
        <f t="shared" si="10"/>
        <v>0</v>
      </c>
      <c r="K69" s="3">
        <f t="shared" si="11"/>
        <v>1</v>
      </c>
    </row>
    <row r="70" spans="1:11">
      <c r="A70" s="2" t="s">
        <v>77</v>
      </c>
      <c r="B70" s="2">
        <v>52</v>
      </c>
      <c r="C70" s="2">
        <v>20</v>
      </c>
      <c r="D70" s="2">
        <f t="shared" si="6"/>
        <v>32</v>
      </c>
      <c r="E70" s="3">
        <f t="shared" si="7"/>
        <v>0.38461538461538464</v>
      </c>
      <c r="F70" s="3">
        <f t="shared" si="8"/>
        <v>0.61538461538461542</v>
      </c>
      <c r="G70" s="4">
        <v>23653727</v>
      </c>
      <c r="H70" s="4">
        <v>10762942</v>
      </c>
      <c r="I70" s="4">
        <f t="shared" si="9"/>
        <v>12890785</v>
      </c>
      <c r="J70" s="3">
        <f t="shared" si="10"/>
        <v>0.45502097830079802</v>
      </c>
      <c r="K70" s="3">
        <f t="shared" si="11"/>
        <v>0.54497902169920198</v>
      </c>
    </row>
    <row r="71" spans="1:11">
      <c r="A71" s="2" t="s">
        <v>78</v>
      </c>
      <c r="B71" s="2">
        <v>1</v>
      </c>
      <c r="C71" s="2">
        <v>0</v>
      </c>
      <c r="D71" s="2">
        <f t="shared" si="6"/>
        <v>1</v>
      </c>
      <c r="E71" s="3">
        <f t="shared" si="7"/>
        <v>0</v>
      </c>
      <c r="F71" s="3">
        <f t="shared" si="8"/>
        <v>1</v>
      </c>
      <c r="G71" s="4">
        <v>99933</v>
      </c>
      <c r="H71" s="4">
        <v>0</v>
      </c>
      <c r="I71" s="4">
        <f t="shared" si="9"/>
        <v>99933</v>
      </c>
      <c r="J71" s="3">
        <f t="shared" si="10"/>
        <v>0</v>
      </c>
      <c r="K71" s="3">
        <f t="shared" si="11"/>
        <v>1</v>
      </c>
    </row>
    <row r="72" spans="1:11">
      <c r="A72" s="2" t="s">
        <v>79</v>
      </c>
      <c r="B72" s="2">
        <v>4</v>
      </c>
      <c r="C72" s="2">
        <v>0</v>
      </c>
      <c r="D72" s="2">
        <f t="shared" si="6"/>
        <v>4</v>
      </c>
      <c r="E72" s="3">
        <f t="shared" si="7"/>
        <v>0</v>
      </c>
      <c r="F72" s="3">
        <f t="shared" si="8"/>
        <v>1</v>
      </c>
      <c r="G72" s="4">
        <v>2610818</v>
      </c>
      <c r="H72" s="4">
        <v>0</v>
      </c>
      <c r="I72" s="4">
        <f t="shared" si="9"/>
        <v>2610818</v>
      </c>
      <c r="J72" s="3">
        <f t="shared" si="10"/>
        <v>0</v>
      </c>
      <c r="K72" s="3">
        <f t="shared" si="11"/>
        <v>1</v>
      </c>
    </row>
    <row r="73" spans="1:11">
      <c r="A73" s="2" t="s">
        <v>80</v>
      </c>
      <c r="B73" s="2">
        <v>4</v>
      </c>
      <c r="C73" s="2">
        <v>3</v>
      </c>
      <c r="D73" s="2">
        <f t="shared" si="6"/>
        <v>1</v>
      </c>
      <c r="E73" s="3">
        <f t="shared" si="7"/>
        <v>0.75</v>
      </c>
      <c r="F73" s="3">
        <f t="shared" si="8"/>
        <v>0.25</v>
      </c>
      <c r="G73" s="4">
        <v>1139614</v>
      </c>
      <c r="H73" s="4">
        <v>491551</v>
      </c>
      <c r="I73" s="4">
        <f t="shared" si="9"/>
        <v>648063</v>
      </c>
      <c r="J73" s="3">
        <f t="shared" si="10"/>
        <v>0.43133113492814235</v>
      </c>
      <c r="K73" s="3">
        <f t="shared" si="11"/>
        <v>0.56866886507185765</v>
      </c>
    </row>
    <row r="74" spans="1:11">
      <c r="A74" s="2" t="s">
        <v>81</v>
      </c>
      <c r="B74" s="2">
        <v>10</v>
      </c>
      <c r="C74" s="2">
        <v>2</v>
      </c>
      <c r="D74" s="2">
        <f t="shared" si="6"/>
        <v>8</v>
      </c>
      <c r="E74" s="3">
        <f t="shared" si="7"/>
        <v>0.2</v>
      </c>
      <c r="F74" s="3">
        <f t="shared" si="8"/>
        <v>0.8</v>
      </c>
      <c r="G74" s="4">
        <v>2812787</v>
      </c>
      <c r="H74" s="4">
        <v>365943</v>
      </c>
      <c r="I74" s="4">
        <f t="shared" si="9"/>
        <v>2446844</v>
      </c>
      <c r="J74" s="3">
        <f t="shared" si="10"/>
        <v>0.13009979070580174</v>
      </c>
      <c r="K74" s="3">
        <f t="shared" si="11"/>
        <v>0.8699002092941982</v>
      </c>
    </row>
    <row r="75" spans="1:11">
      <c r="A75" s="2" t="s">
        <v>82</v>
      </c>
      <c r="B75" s="2">
        <v>14</v>
      </c>
      <c r="C75" s="2">
        <v>2</v>
      </c>
      <c r="D75" s="2">
        <f t="shared" si="6"/>
        <v>12</v>
      </c>
      <c r="E75" s="3">
        <f t="shared" si="7"/>
        <v>0.14285714285714285</v>
      </c>
      <c r="F75" s="3">
        <f t="shared" si="8"/>
        <v>0.8571428571428571</v>
      </c>
      <c r="G75" s="4">
        <v>3894547</v>
      </c>
      <c r="H75" s="4">
        <v>540116</v>
      </c>
      <c r="I75" s="4">
        <f t="shared" si="9"/>
        <v>3354431</v>
      </c>
      <c r="J75" s="3">
        <f t="shared" si="10"/>
        <v>0.13868519239849975</v>
      </c>
      <c r="K75" s="3">
        <f t="shared" si="11"/>
        <v>0.86131480760150025</v>
      </c>
    </row>
    <row r="76" spans="1:11">
      <c r="A76" s="2" t="s">
        <v>83</v>
      </c>
      <c r="B76" s="2">
        <v>57</v>
      </c>
      <c r="C76" s="2">
        <v>11</v>
      </c>
      <c r="D76" s="2">
        <f t="shared" si="6"/>
        <v>46</v>
      </c>
      <c r="E76" s="3">
        <f t="shared" si="7"/>
        <v>0.19298245614035087</v>
      </c>
      <c r="F76" s="3">
        <f t="shared" si="8"/>
        <v>0.80701754385964908</v>
      </c>
      <c r="G76" s="4">
        <v>35167247</v>
      </c>
      <c r="H76" s="4">
        <v>10169713</v>
      </c>
      <c r="I76" s="4">
        <f t="shared" si="9"/>
        <v>24997534</v>
      </c>
      <c r="J76" s="3">
        <f t="shared" si="10"/>
        <v>0.28918137948074241</v>
      </c>
      <c r="K76" s="3">
        <f t="shared" si="11"/>
        <v>0.71081862051925759</v>
      </c>
    </row>
    <row r="77" spans="1:11">
      <c r="A77" s="2" t="s">
        <v>84</v>
      </c>
      <c r="B77" s="2">
        <v>10</v>
      </c>
      <c r="C77" s="2">
        <v>4</v>
      </c>
      <c r="D77" s="2">
        <f t="shared" si="6"/>
        <v>6</v>
      </c>
      <c r="E77" s="3">
        <f t="shared" si="7"/>
        <v>0.4</v>
      </c>
      <c r="F77" s="3">
        <f t="shared" si="8"/>
        <v>0.6</v>
      </c>
      <c r="G77" s="4">
        <v>2778240</v>
      </c>
      <c r="H77" s="4">
        <v>618185</v>
      </c>
      <c r="I77" s="4">
        <f t="shared" si="9"/>
        <v>2160055</v>
      </c>
      <c r="J77" s="3">
        <f t="shared" si="10"/>
        <v>0.22250957440681871</v>
      </c>
      <c r="K77" s="3">
        <f t="shared" si="11"/>
        <v>0.77749042559318127</v>
      </c>
    </row>
    <row r="78" spans="1:11">
      <c r="A78" s="2" t="s">
        <v>127</v>
      </c>
      <c r="B78" s="2">
        <v>6</v>
      </c>
      <c r="C78" s="2">
        <v>2</v>
      </c>
      <c r="D78" s="2">
        <f t="shared" si="6"/>
        <v>4</v>
      </c>
      <c r="E78" s="3">
        <f t="shared" si="7"/>
        <v>0.33333333333333331</v>
      </c>
      <c r="F78" s="3">
        <f t="shared" si="8"/>
        <v>0.66666666666666663</v>
      </c>
      <c r="G78" s="4">
        <v>864134</v>
      </c>
      <c r="H78" s="4">
        <v>259936</v>
      </c>
      <c r="I78" s="4">
        <f t="shared" si="9"/>
        <v>604198</v>
      </c>
      <c r="J78" s="3">
        <f t="shared" si="10"/>
        <v>0.30080519919364357</v>
      </c>
      <c r="K78" s="3">
        <f t="shared" si="11"/>
        <v>0.69919480080635643</v>
      </c>
    </row>
    <row r="79" spans="1:11">
      <c r="A79" s="2" t="s">
        <v>85</v>
      </c>
      <c r="B79" s="2">
        <v>36</v>
      </c>
      <c r="C79" s="2">
        <v>9</v>
      </c>
      <c r="D79" s="2">
        <f t="shared" si="6"/>
        <v>27</v>
      </c>
      <c r="E79" s="3">
        <f t="shared" si="7"/>
        <v>0.25</v>
      </c>
      <c r="F79" s="3">
        <f t="shared" si="8"/>
        <v>0.75</v>
      </c>
      <c r="G79" s="4">
        <v>12477050</v>
      </c>
      <c r="H79" s="4">
        <v>1887410</v>
      </c>
      <c r="I79" s="4">
        <f t="shared" si="9"/>
        <v>10589640</v>
      </c>
      <c r="J79" s="3">
        <f t="shared" si="10"/>
        <v>0.15127053269803359</v>
      </c>
      <c r="K79" s="3">
        <f t="shared" si="11"/>
        <v>0.84872946730196641</v>
      </c>
    </row>
    <row r="80" spans="1:11">
      <c r="A80" s="2" t="s">
        <v>86</v>
      </c>
      <c r="B80" s="2">
        <v>57</v>
      </c>
      <c r="C80" s="2">
        <v>20</v>
      </c>
      <c r="D80" s="2">
        <f t="shared" si="6"/>
        <v>37</v>
      </c>
      <c r="E80" s="3">
        <f t="shared" si="7"/>
        <v>0.35087719298245612</v>
      </c>
      <c r="F80" s="3">
        <f t="shared" si="8"/>
        <v>0.64912280701754388</v>
      </c>
      <c r="G80" s="4">
        <v>39057659</v>
      </c>
      <c r="H80" s="4">
        <v>10264549</v>
      </c>
      <c r="I80" s="4">
        <f t="shared" si="9"/>
        <v>28793110</v>
      </c>
      <c r="J80" s="3">
        <f t="shared" si="10"/>
        <v>0.2628050237214678</v>
      </c>
      <c r="K80" s="3">
        <f t="shared" si="11"/>
        <v>0.73719497627853225</v>
      </c>
    </row>
    <row r="81" spans="1:11">
      <c r="A81" s="2" t="s">
        <v>87</v>
      </c>
      <c r="B81" s="2">
        <v>56</v>
      </c>
      <c r="C81" s="2">
        <v>25</v>
      </c>
      <c r="D81" s="2">
        <f t="shared" si="6"/>
        <v>31</v>
      </c>
      <c r="E81" s="3">
        <f t="shared" si="7"/>
        <v>0.44642857142857145</v>
      </c>
      <c r="F81" s="3">
        <f t="shared" si="8"/>
        <v>0.5535714285714286</v>
      </c>
      <c r="G81" s="4">
        <v>43671209</v>
      </c>
      <c r="H81" s="4">
        <v>26830572</v>
      </c>
      <c r="I81" s="4">
        <f t="shared" si="9"/>
        <v>16840637</v>
      </c>
      <c r="J81" s="3">
        <f t="shared" si="10"/>
        <v>0.61437667090920245</v>
      </c>
      <c r="K81" s="3">
        <f t="shared" si="11"/>
        <v>0.38562332909079755</v>
      </c>
    </row>
    <row r="82" spans="1:11">
      <c r="A82" s="2" t="s">
        <v>88</v>
      </c>
      <c r="B82" s="2">
        <v>5</v>
      </c>
      <c r="C82" s="2">
        <v>0</v>
      </c>
      <c r="D82" s="2">
        <f t="shared" si="6"/>
        <v>5</v>
      </c>
      <c r="E82" s="3">
        <f t="shared" si="7"/>
        <v>0</v>
      </c>
      <c r="F82" s="3">
        <f t="shared" si="8"/>
        <v>1</v>
      </c>
      <c r="G82" s="4">
        <v>3291049</v>
      </c>
      <c r="H82" s="4">
        <v>0</v>
      </c>
      <c r="I82" s="4">
        <f t="shared" si="9"/>
        <v>3291049</v>
      </c>
      <c r="J82" s="3">
        <f t="shared" si="10"/>
        <v>0</v>
      </c>
      <c r="K82" s="3">
        <f t="shared" si="11"/>
        <v>1</v>
      </c>
    </row>
    <row r="83" spans="1:11">
      <c r="A83" s="2" t="s">
        <v>89</v>
      </c>
      <c r="B83" s="2">
        <v>8</v>
      </c>
      <c r="C83" s="2">
        <v>0</v>
      </c>
      <c r="D83" s="2">
        <f t="shared" si="6"/>
        <v>8</v>
      </c>
      <c r="E83" s="3">
        <f t="shared" si="7"/>
        <v>0</v>
      </c>
      <c r="F83" s="3">
        <f t="shared" si="8"/>
        <v>1</v>
      </c>
      <c r="G83" s="4">
        <v>1574232</v>
      </c>
      <c r="H83" s="4">
        <v>0</v>
      </c>
      <c r="I83" s="4">
        <f t="shared" si="9"/>
        <v>1574232</v>
      </c>
      <c r="J83" s="3">
        <f t="shared" si="10"/>
        <v>0</v>
      </c>
      <c r="K83" s="3">
        <f t="shared" si="11"/>
        <v>1</v>
      </c>
    </row>
    <row r="84" spans="1:11">
      <c r="A84" s="2" t="s">
        <v>90</v>
      </c>
      <c r="B84" s="2">
        <v>18</v>
      </c>
      <c r="C84" s="2">
        <v>9</v>
      </c>
      <c r="D84" s="2">
        <f t="shared" si="6"/>
        <v>9</v>
      </c>
      <c r="E84" s="3">
        <f t="shared" si="7"/>
        <v>0.5</v>
      </c>
      <c r="F84" s="3">
        <f t="shared" si="8"/>
        <v>0.5</v>
      </c>
      <c r="G84" s="4">
        <v>9995464</v>
      </c>
      <c r="H84" s="4">
        <v>3715312</v>
      </c>
      <c r="I84" s="4">
        <f t="shared" si="9"/>
        <v>6280152</v>
      </c>
      <c r="J84" s="3">
        <f t="shared" si="10"/>
        <v>0.3716998030306547</v>
      </c>
      <c r="K84" s="3">
        <f t="shared" si="11"/>
        <v>0.62830019696934525</v>
      </c>
    </row>
    <row r="85" spans="1:11">
      <c r="A85" s="2" t="s">
        <v>91</v>
      </c>
      <c r="B85" s="2">
        <v>9</v>
      </c>
      <c r="C85" s="2">
        <v>2</v>
      </c>
      <c r="D85" s="2">
        <f t="shared" si="6"/>
        <v>7</v>
      </c>
      <c r="E85" s="3">
        <f t="shared" si="7"/>
        <v>0.22222222222222221</v>
      </c>
      <c r="F85" s="3">
        <f t="shared" si="8"/>
        <v>0.77777777777777779</v>
      </c>
      <c r="G85" s="4">
        <v>3421479</v>
      </c>
      <c r="H85" s="4">
        <v>450011</v>
      </c>
      <c r="I85" s="4">
        <f t="shared" si="9"/>
        <v>2971468</v>
      </c>
      <c r="J85" s="3">
        <f t="shared" si="10"/>
        <v>0.13152528482565581</v>
      </c>
      <c r="K85" s="3">
        <f t="shared" si="11"/>
        <v>0.86847471517434416</v>
      </c>
    </row>
    <row r="86" spans="1:11">
      <c r="A86" s="2" t="s">
        <v>92</v>
      </c>
      <c r="B86" s="2">
        <v>70</v>
      </c>
      <c r="C86" s="2">
        <v>20</v>
      </c>
      <c r="D86" s="2">
        <f t="shared" si="6"/>
        <v>50</v>
      </c>
      <c r="E86" s="3">
        <f t="shared" si="7"/>
        <v>0.2857142857142857</v>
      </c>
      <c r="F86" s="3">
        <f t="shared" si="8"/>
        <v>0.7142857142857143</v>
      </c>
      <c r="G86" s="4">
        <v>53887737</v>
      </c>
      <c r="H86" s="4">
        <v>14037146</v>
      </c>
      <c r="I86" s="4">
        <f t="shared" si="9"/>
        <v>39850591</v>
      </c>
      <c r="J86" s="3">
        <f t="shared" si="10"/>
        <v>0.26048868966236233</v>
      </c>
      <c r="K86" s="3">
        <f t="shared" si="11"/>
        <v>0.73951131033763762</v>
      </c>
    </row>
    <row r="87" spans="1:11">
      <c r="A87" s="2" t="s">
        <v>93</v>
      </c>
      <c r="B87" s="2">
        <v>69</v>
      </c>
      <c r="C87" s="2">
        <v>23</v>
      </c>
      <c r="D87" s="2">
        <f t="shared" si="6"/>
        <v>46</v>
      </c>
      <c r="E87" s="3">
        <f t="shared" si="7"/>
        <v>0.33333333333333331</v>
      </c>
      <c r="F87" s="3">
        <f t="shared" si="8"/>
        <v>0.66666666666666663</v>
      </c>
      <c r="G87" s="4">
        <v>39635427</v>
      </c>
      <c r="H87" s="4">
        <v>19193202</v>
      </c>
      <c r="I87" s="4">
        <f t="shared" si="9"/>
        <v>20442225</v>
      </c>
      <c r="J87" s="3">
        <f t="shared" si="10"/>
        <v>0.48424360358221952</v>
      </c>
      <c r="K87" s="3">
        <f t="shared" si="11"/>
        <v>0.51575639641778048</v>
      </c>
    </row>
    <row r="88" spans="1:11">
      <c r="A88" s="2" t="s">
        <v>94</v>
      </c>
      <c r="B88" s="2">
        <v>23</v>
      </c>
      <c r="C88" s="2">
        <v>8</v>
      </c>
      <c r="D88" s="2">
        <f t="shared" si="6"/>
        <v>15</v>
      </c>
      <c r="E88" s="3">
        <f t="shared" si="7"/>
        <v>0.34782608695652173</v>
      </c>
      <c r="F88" s="3">
        <f t="shared" si="8"/>
        <v>0.65217391304347827</v>
      </c>
      <c r="G88" s="4">
        <v>11452637</v>
      </c>
      <c r="H88" s="4">
        <v>5282305</v>
      </c>
      <c r="I88" s="4">
        <f t="shared" si="9"/>
        <v>6170332</v>
      </c>
      <c r="J88" s="3">
        <f t="shared" si="10"/>
        <v>0.4612304572300685</v>
      </c>
      <c r="K88" s="3">
        <f t="shared" si="11"/>
        <v>0.5387695427699315</v>
      </c>
    </row>
    <row r="89" spans="1:11">
      <c r="A89" s="2" t="s">
        <v>95</v>
      </c>
      <c r="B89" s="2">
        <v>4</v>
      </c>
      <c r="C89" s="2">
        <v>0</v>
      </c>
      <c r="D89" s="2">
        <f t="shared" si="6"/>
        <v>4</v>
      </c>
      <c r="E89" s="3">
        <f t="shared" si="7"/>
        <v>0</v>
      </c>
      <c r="F89" s="3">
        <f t="shared" si="8"/>
        <v>1</v>
      </c>
      <c r="G89" s="4">
        <v>857321</v>
      </c>
      <c r="H89" s="4">
        <v>0</v>
      </c>
      <c r="I89" s="4">
        <f t="shared" si="9"/>
        <v>857321</v>
      </c>
      <c r="J89" s="3">
        <f t="shared" si="10"/>
        <v>0</v>
      </c>
      <c r="K89" s="3">
        <f t="shared" si="11"/>
        <v>1</v>
      </c>
    </row>
    <row r="90" spans="1:11">
      <c r="A90" s="2" t="s">
        <v>96</v>
      </c>
      <c r="B90" s="2">
        <v>47</v>
      </c>
      <c r="C90" s="2">
        <v>16</v>
      </c>
      <c r="D90" s="2">
        <f t="shared" si="6"/>
        <v>31</v>
      </c>
      <c r="E90" s="3">
        <f t="shared" si="7"/>
        <v>0.34042553191489361</v>
      </c>
      <c r="F90" s="3">
        <f t="shared" si="8"/>
        <v>0.65957446808510634</v>
      </c>
      <c r="G90" s="4">
        <v>29028781</v>
      </c>
      <c r="H90" s="4">
        <v>8441060</v>
      </c>
      <c r="I90" s="4">
        <f t="shared" si="9"/>
        <v>20587721</v>
      </c>
      <c r="J90" s="3">
        <f t="shared" si="10"/>
        <v>0.29078244794364599</v>
      </c>
      <c r="K90" s="3">
        <f t="shared" si="11"/>
        <v>0.70921755205635395</v>
      </c>
    </row>
    <row r="91" spans="1:11">
      <c r="A91" s="2" t="s">
        <v>97</v>
      </c>
      <c r="B91" s="2">
        <v>1</v>
      </c>
      <c r="C91" s="2">
        <v>0</v>
      </c>
      <c r="D91" s="2">
        <f t="shared" si="6"/>
        <v>1</v>
      </c>
      <c r="E91" s="3">
        <f t="shared" si="7"/>
        <v>0</v>
      </c>
      <c r="F91" s="3">
        <f t="shared" si="8"/>
        <v>1</v>
      </c>
      <c r="G91" s="4">
        <v>240620</v>
      </c>
      <c r="H91" s="4">
        <v>0</v>
      </c>
      <c r="I91" s="4">
        <f t="shared" si="9"/>
        <v>240620</v>
      </c>
      <c r="J91" s="3">
        <f t="shared" si="10"/>
        <v>0</v>
      </c>
      <c r="K91" s="3">
        <f t="shared" si="11"/>
        <v>1</v>
      </c>
    </row>
    <row r="92" spans="1:11">
      <c r="A92" s="2" t="s">
        <v>98</v>
      </c>
      <c r="B92" s="2">
        <v>32</v>
      </c>
      <c r="C92" s="2">
        <v>7</v>
      </c>
      <c r="D92" s="2">
        <f t="shared" si="6"/>
        <v>25</v>
      </c>
      <c r="E92" s="3">
        <f t="shared" si="7"/>
        <v>0.21875</v>
      </c>
      <c r="F92" s="3">
        <f t="shared" si="8"/>
        <v>0.78125</v>
      </c>
      <c r="G92" s="4">
        <v>20375254</v>
      </c>
      <c r="H92" s="4">
        <v>9192630</v>
      </c>
      <c r="I92" s="4">
        <f t="shared" si="9"/>
        <v>11182624</v>
      </c>
      <c r="J92" s="3">
        <f t="shared" si="10"/>
        <v>0.45116640018328114</v>
      </c>
      <c r="K92" s="3">
        <f t="shared" si="11"/>
        <v>0.54883359981671886</v>
      </c>
    </row>
    <row r="93" spans="1:11">
      <c r="A93" s="2" t="s">
        <v>99</v>
      </c>
      <c r="B93" s="2">
        <v>13</v>
      </c>
      <c r="C93" s="2">
        <v>0</v>
      </c>
      <c r="D93" s="2">
        <f t="shared" si="6"/>
        <v>13</v>
      </c>
      <c r="E93" s="3">
        <f t="shared" si="7"/>
        <v>0</v>
      </c>
      <c r="F93" s="3">
        <f t="shared" si="8"/>
        <v>1</v>
      </c>
      <c r="G93" s="4">
        <v>5840375</v>
      </c>
      <c r="H93" s="4">
        <v>0</v>
      </c>
      <c r="I93" s="4">
        <f t="shared" si="9"/>
        <v>5840375</v>
      </c>
      <c r="J93" s="3">
        <f t="shared" si="10"/>
        <v>0</v>
      </c>
      <c r="K93" s="3">
        <f t="shared" si="11"/>
        <v>1</v>
      </c>
    </row>
    <row r="94" spans="1:11">
      <c r="A94" s="2" t="s">
        <v>100</v>
      </c>
      <c r="B94" s="2">
        <v>2</v>
      </c>
      <c r="C94" s="2">
        <v>0</v>
      </c>
      <c r="D94" s="2">
        <f t="shared" si="6"/>
        <v>2</v>
      </c>
      <c r="E94" s="3">
        <f t="shared" si="7"/>
        <v>0</v>
      </c>
      <c r="F94" s="3">
        <f t="shared" si="8"/>
        <v>1</v>
      </c>
      <c r="G94" s="4">
        <v>329716</v>
      </c>
      <c r="H94" s="4">
        <v>0</v>
      </c>
      <c r="I94" s="4">
        <f t="shared" si="9"/>
        <v>329716</v>
      </c>
      <c r="J94" s="3">
        <f t="shared" si="10"/>
        <v>0</v>
      </c>
      <c r="K94" s="3">
        <f t="shared" si="11"/>
        <v>1</v>
      </c>
    </row>
    <row r="95" spans="1:11">
      <c r="A95" s="2" t="s">
        <v>102</v>
      </c>
      <c r="B95" s="2">
        <v>2</v>
      </c>
      <c r="C95" s="2">
        <v>1</v>
      </c>
      <c r="D95" s="2">
        <f t="shared" si="6"/>
        <v>1</v>
      </c>
      <c r="E95" s="3">
        <f t="shared" si="7"/>
        <v>0.5</v>
      </c>
      <c r="F95" s="3">
        <f t="shared" si="8"/>
        <v>0.5</v>
      </c>
      <c r="G95" s="4">
        <v>694514</v>
      </c>
      <c r="H95" s="4">
        <v>247108</v>
      </c>
      <c r="I95" s="4">
        <f t="shared" si="9"/>
        <v>447406</v>
      </c>
      <c r="J95" s="3">
        <f t="shared" si="10"/>
        <v>0.35579988308371036</v>
      </c>
      <c r="K95" s="3">
        <f t="shared" si="11"/>
        <v>0.64420011691628964</v>
      </c>
    </row>
    <row r="96" spans="1:11">
      <c r="A96" s="2" t="s">
        <v>103</v>
      </c>
      <c r="B96" s="2">
        <v>3</v>
      </c>
      <c r="C96" s="2">
        <v>0</v>
      </c>
      <c r="D96" s="2">
        <f t="shared" si="6"/>
        <v>3</v>
      </c>
      <c r="E96" s="3">
        <f t="shared" si="7"/>
        <v>0</v>
      </c>
      <c r="F96" s="3">
        <f t="shared" si="8"/>
        <v>1</v>
      </c>
      <c r="G96" s="4">
        <v>290589</v>
      </c>
      <c r="H96" s="4">
        <v>0</v>
      </c>
      <c r="I96" s="4">
        <f t="shared" si="9"/>
        <v>290589</v>
      </c>
      <c r="J96" s="3">
        <f t="shared" si="10"/>
        <v>0</v>
      </c>
      <c r="K96" s="3">
        <f t="shared" si="11"/>
        <v>1</v>
      </c>
    </row>
    <row r="97" spans="1:11">
      <c r="A97" s="2" t="s">
        <v>104</v>
      </c>
      <c r="B97" s="2">
        <v>7</v>
      </c>
      <c r="C97" s="2">
        <v>1</v>
      </c>
      <c r="D97" s="2">
        <f t="shared" si="6"/>
        <v>6</v>
      </c>
      <c r="E97" s="3">
        <f t="shared" si="7"/>
        <v>0.14285714285714285</v>
      </c>
      <c r="F97" s="3">
        <f t="shared" si="8"/>
        <v>0.8571428571428571</v>
      </c>
      <c r="G97" s="4">
        <v>4281400</v>
      </c>
      <c r="H97" s="4">
        <v>27851</v>
      </c>
      <c r="I97" s="4">
        <f t="shared" si="9"/>
        <v>4253549</v>
      </c>
      <c r="J97" s="3">
        <f t="shared" si="10"/>
        <v>6.5051151492502455E-3</v>
      </c>
      <c r="K97" s="3">
        <f t="shared" si="11"/>
        <v>0.99349488485074977</v>
      </c>
    </row>
    <row r="98" spans="1:11">
      <c r="A98" s="2" t="s">
        <v>105</v>
      </c>
      <c r="B98" s="2">
        <v>73</v>
      </c>
      <c r="C98" s="2">
        <v>26</v>
      </c>
      <c r="D98" s="2">
        <f t="shared" si="6"/>
        <v>47</v>
      </c>
      <c r="E98" s="3">
        <f t="shared" si="7"/>
        <v>0.35616438356164382</v>
      </c>
      <c r="F98" s="3">
        <f t="shared" si="8"/>
        <v>0.64383561643835618</v>
      </c>
      <c r="G98" s="4">
        <v>35353907</v>
      </c>
      <c r="H98" s="4">
        <v>11413403</v>
      </c>
      <c r="I98" s="4">
        <f t="shared" si="9"/>
        <v>23940504</v>
      </c>
      <c r="J98" s="3">
        <f t="shared" si="10"/>
        <v>0.32283286257442495</v>
      </c>
      <c r="K98" s="3">
        <f t="shared" si="11"/>
        <v>0.67716713742557511</v>
      </c>
    </row>
    <row r="99" spans="1:11">
      <c r="A99" s="2" t="s">
        <v>106</v>
      </c>
      <c r="B99" s="2">
        <v>1</v>
      </c>
      <c r="C99" s="2">
        <v>0</v>
      </c>
      <c r="D99" s="2">
        <f t="shared" si="6"/>
        <v>1</v>
      </c>
      <c r="E99" s="3">
        <f t="shared" si="7"/>
        <v>0</v>
      </c>
      <c r="F99" s="3">
        <f t="shared" si="8"/>
        <v>1</v>
      </c>
      <c r="G99" s="4">
        <v>153831</v>
      </c>
      <c r="H99" s="4">
        <v>0</v>
      </c>
      <c r="I99" s="4">
        <f t="shared" si="9"/>
        <v>153831</v>
      </c>
      <c r="J99" s="3">
        <f t="shared" si="10"/>
        <v>0</v>
      </c>
      <c r="K99" s="3">
        <f t="shared" si="11"/>
        <v>1</v>
      </c>
    </row>
    <row r="100" spans="1:11">
      <c r="A100" s="2" t="s">
        <v>107</v>
      </c>
      <c r="B100" s="2">
        <v>3</v>
      </c>
      <c r="C100" s="2">
        <v>0</v>
      </c>
      <c r="D100" s="2">
        <f t="shared" si="6"/>
        <v>3</v>
      </c>
      <c r="E100" s="3">
        <f t="shared" si="7"/>
        <v>0</v>
      </c>
      <c r="F100" s="3">
        <f t="shared" si="8"/>
        <v>1</v>
      </c>
      <c r="G100" s="4">
        <v>1173560</v>
      </c>
      <c r="H100" s="4">
        <v>0</v>
      </c>
      <c r="I100" s="4">
        <f t="shared" si="9"/>
        <v>1173560</v>
      </c>
      <c r="J100" s="3">
        <f t="shared" si="10"/>
        <v>0</v>
      </c>
      <c r="K100" s="3">
        <f t="shared" si="11"/>
        <v>1</v>
      </c>
    </row>
    <row r="101" spans="1:11">
      <c r="A101" s="2" t="s">
        <v>134</v>
      </c>
      <c r="B101" s="2">
        <v>1</v>
      </c>
      <c r="C101" s="2">
        <v>0</v>
      </c>
      <c r="D101" s="2">
        <f t="shared" si="6"/>
        <v>1</v>
      </c>
      <c r="E101" s="3">
        <f t="shared" si="7"/>
        <v>0</v>
      </c>
      <c r="F101" s="3">
        <f t="shared" si="8"/>
        <v>1</v>
      </c>
      <c r="G101" s="4">
        <v>116658</v>
      </c>
      <c r="H101" s="4">
        <v>0</v>
      </c>
      <c r="I101" s="4">
        <f t="shared" si="9"/>
        <v>116658</v>
      </c>
      <c r="J101" s="3">
        <f t="shared" si="10"/>
        <v>0</v>
      </c>
      <c r="K101" s="3">
        <f t="shared" si="11"/>
        <v>1</v>
      </c>
    </row>
    <row r="102" spans="1:11">
      <c r="A102" s="2" t="s">
        <v>108</v>
      </c>
      <c r="B102" s="2">
        <v>28</v>
      </c>
      <c r="C102" s="2">
        <v>11</v>
      </c>
      <c r="D102" s="2">
        <f t="shared" si="6"/>
        <v>17</v>
      </c>
      <c r="E102" s="3">
        <f t="shared" si="7"/>
        <v>0.39285714285714285</v>
      </c>
      <c r="F102" s="3">
        <f t="shared" si="8"/>
        <v>0.6071428571428571</v>
      </c>
      <c r="G102" s="4">
        <v>26641251</v>
      </c>
      <c r="H102" s="4">
        <v>7671340</v>
      </c>
      <c r="I102" s="4">
        <f t="shared" si="9"/>
        <v>18969911</v>
      </c>
      <c r="J102" s="3">
        <f t="shared" si="10"/>
        <v>0.28794969125136055</v>
      </c>
      <c r="K102" s="3">
        <f t="shared" si="11"/>
        <v>0.7120503087486395</v>
      </c>
    </row>
    <row r="103" spans="1:11">
      <c r="A103" s="5" t="s">
        <v>109</v>
      </c>
      <c r="B103" s="5">
        <f>SUM(B2:B102)</f>
        <v>1918</v>
      </c>
      <c r="C103" s="5">
        <f>SUM(C2:C102)</f>
        <v>620</v>
      </c>
      <c r="D103" s="5">
        <f t="shared" si="6"/>
        <v>1298</v>
      </c>
      <c r="E103" s="6">
        <f t="shared" si="7"/>
        <v>0.3232533889468196</v>
      </c>
      <c r="F103" s="6">
        <f t="shared" si="8"/>
        <v>0.67674661105318035</v>
      </c>
      <c r="G103" s="7">
        <f>SUM(G2:G102)</f>
        <v>1021270249</v>
      </c>
      <c r="H103" s="7">
        <f>SUM(H2:H102)</f>
        <v>365724214</v>
      </c>
      <c r="I103" s="7">
        <f t="shared" si="9"/>
        <v>655546035</v>
      </c>
      <c r="J103" s="6">
        <f t="shared" si="10"/>
        <v>0.35810718500622846</v>
      </c>
      <c r="K103" s="6">
        <f t="shared" si="11"/>
        <v>0.6418928149937716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tabSelected="1" workbookViewId="0">
      <selection activeCell="A13" sqref="A13"/>
    </sheetView>
  </sheetViews>
  <sheetFormatPr defaultRowHeight="15"/>
  <cols>
    <col min="1" max="1" width="36.5703125" bestFit="1" customWidth="1"/>
    <col min="2" max="2" width="23.5703125" bestFit="1" customWidth="1"/>
    <col min="3" max="4" width="18.85546875" bestFit="1" customWidth="1"/>
    <col min="5" max="5" width="14.28515625" bestFit="1" customWidth="1"/>
    <col min="6" max="6" width="15.5703125" bestFit="1" customWidth="1"/>
    <col min="7" max="7" width="21.42578125" bestFit="1" customWidth="1"/>
    <col min="8" max="8" width="16.5703125" bestFit="1" customWidth="1"/>
    <col min="9" max="9" width="17.7109375" bestFit="1" customWidth="1"/>
    <col min="10" max="10" width="14.28515625" bestFit="1" customWidth="1"/>
    <col min="11" max="11" width="15.5703125" customWidth="1"/>
  </cols>
  <sheetData>
    <row r="1" spans="1:1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</row>
    <row r="2" spans="1:11">
      <c r="A2" s="2" t="s">
        <v>11</v>
      </c>
      <c r="B2" s="2">
        <v>3</v>
      </c>
      <c r="C2" s="2">
        <v>2</v>
      </c>
      <c r="D2" s="2">
        <f>B2-C2</f>
        <v>1</v>
      </c>
      <c r="E2" s="3">
        <f>C2/B2</f>
        <v>0.66666666666666663</v>
      </c>
      <c r="F2" s="3">
        <f>D2/B2</f>
        <v>0.33333333333333331</v>
      </c>
      <c r="G2" s="4">
        <v>3352462.15</v>
      </c>
      <c r="H2" s="4">
        <v>655075.15</v>
      </c>
      <c r="I2" s="4">
        <f>G2-H2</f>
        <v>2697387</v>
      </c>
      <c r="J2" s="3">
        <f>H2/G2</f>
        <v>0.19540120684136583</v>
      </c>
      <c r="K2" s="3">
        <f>I2/G2</f>
        <v>0.80459879315863414</v>
      </c>
    </row>
    <row r="3" spans="1:11">
      <c r="A3" s="2" t="s">
        <v>13</v>
      </c>
      <c r="B3" s="2">
        <v>14</v>
      </c>
      <c r="C3" s="2">
        <v>4</v>
      </c>
      <c r="D3" s="2">
        <f t="shared" ref="D3:D66" si="0">B3-C3</f>
        <v>10</v>
      </c>
      <c r="E3" s="3">
        <f t="shared" ref="E3:E66" si="1">C3/B3</f>
        <v>0.2857142857142857</v>
      </c>
      <c r="F3" s="3">
        <f t="shared" ref="F3:F66" si="2">D3/B3</f>
        <v>0.7142857142857143</v>
      </c>
      <c r="G3" s="4">
        <v>8792734.8200000003</v>
      </c>
      <c r="H3" s="4">
        <v>1828722.49</v>
      </c>
      <c r="I3" s="4">
        <f t="shared" ref="I3:I66" si="3">G3-H3</f>
        <v>6964012.3300000001</v>
      </c>
      <c r="J3" s="3">
        <f t="shared" ref="J3:J66" si="4">H3/G3</f>
        <v>0.20798108068042473</v>
      </c>
      <c r="K3" s="3">
        <f t="shared" ref="K3:K66" si="5">I3/G3</f>
        <v>0.79201891931957524</v>
      </c>
    </row>
    <row r="4" spans="1:11">
      <c r="A4" s="2" t="s">
        <v>14</v>
      </c>
      <c r="B4" s="2">
        <v>6</v>
      </c>
      <c r="C4" s="2">
        <v>3</v>
      </c>
      <c r="D4" s="2">
        <f t="shared" si="0"/>
        <v>3</v>
      </c>
      <c r="E4" s="3">
        <f t="shared" si="1"/>
        <v>0.5</v>
      </c>
      <c r="F4" s="3">
        <f t="shared" si="2"/>
        <v>0.5</v>
      </c>
      <c r="G4" s="4">
        <v>3276474.05</v>
      </c>
      <c r="H4" s="4">
        <v>2799307.62</v>
      </c>
      <c r="I4" s="4">
        <f t="shared" si="3"/>
        <v>477166.4299999997</v>
      </c>
      <c r="J4" s="3">
        <f t="shared" si="4"/>
        <v>0.85436587541415143</v>
      </c>
      <c r="K4" s="3">
        <f t="shared" si="5"/>
        <v>0.14563412458584854</v>
      </c>
    </row>
    <row r="5" spans="1:11">
      <c r="A5" s="2" t="s">
        <v>15</v>
      </c>
      <c r="B5" s="2">
        <v>1</v>
      </c>
      <c r="C5" s="2">
        <v>1</v>
      </c>
      <c r="D5" s="2">
        <f t="shared" si="0"/>
        <v>0</v>
      </c>
      <c r="E5" s="3">
        <f t="shared" si="1"/>
        <v>1</v>
      </c>
      <c r="F5" s="3">
        <f t="shared" si="2"/>
        <v>0</v>
      </c>
      <c r="G5" s="4">
        <v>354117.38</v>
      </c>
      <c r="H5" s="4">
        <v>354117.38</v>
      </c>
      <c r="I5" s="4">
        <f t="shared" si="3"/>
        <v>0</v>
      </c>
      <c r="J5" s="3">
        <f t="shared" si="4"/>
        <v>1</v>
      </c>
      <c r="K5" s="3">
        <f t="shared" si="5"/>
        <v>0</v>
      </c>
    </row>
    <row r="6" spans="1:11">
      <c r="A6" s="2" t="s">
        <v>16</v>
      </c>
      <c r="B6" s="2">
        <v>1</v>
      </c>
      <c r="C6" s="2">
        <v>0</v>
      </c>
      <c r="D6" s="2">
        <f t="shared" si="0"/>
        <v>1</v>
      </c>
      <c r="E6" s="3">
        <f t="shared" si="1"/>
        <v>0</v>
      </c>
      <c r="F6" s="3">
        <f t="shared" si="2"/>
        <v>1</v>
      </c>
      <c r="G6" s="4">
        <v>350209.08</v>
      </c>
      <c r="H6" s="4">
        <v>0</v>
      </c>
      <c r="I6" s="4">
        <f t="shared" si="3"/>
        <v>350209.08</v>
      </c>
      <c r="J6" s="3">
        <f t="shared" si="4"/>
        <v>0</v>
      </c>
      <c r="K6" s="3">
        <f t="shared" si="5"/>
        <v>1</v>
      </c>
    </row>
    <row r="7" spans="1:11">
      <c r="A7" s="2" t="s">
        <v>110</v>
      </c>
      <c r="B7" s="2">
        <v>3</v>
      </c>
      <c r="C7" s="2">
        <v>0</v>
      </c>
      <c r="D7" s="2">
        <f t="shared" si="0"/>
        <v>3</v>
      </c>
      <c r="E7" s="3">
        <f t="shared" si="1"/>
        <v>0</v>
      </c>
      <c r="F7" s="3">
        <f t="shared" si="2"/>
        <v>1</v>
      </c>
      <c r="G7" s="4">
        <v>793376.62</v>
      </c>
      <c r="H7" s="4">
        <v>0</v>
      </c>
      <c r="I7" s="4">
        <f t="shared" si="3"/>
        <v>793376.62</v>
      </c>
      <c r="J7" s="3">
        <f t="shared" si="4"/>
        <v>0</v>
      </c>
      <c r="K7" s="3">
        <f t="shared" si="5"/>
        <v>1</v>
      </c>
    </row>
    <row r="8" spans="1:11">
      <c r="A8" s="2" t="s">
        <v>135</v>
      </c>
      <c r="B8" s="2">
        <v>37</v>
      </c>
      <c r="C8" s="2">
        <v>9</v>
      </c>
      <c r="D8" s="2">
        <f t="shared" si="0"/>
        <v>28</v>
      </c>
      <c r="E8" s="3">
        <f t="shared" si="1"/>
        <v>0.24324324324324326</v>
      </c>
      <c r="F8" s="3">
        <f t="shared" si="2"/>
        <v>0.7567567567567568</v>
      </c>
      <c r="G8" s="4">
        <v>26323372.050000001</v>
      </c>
      <c r="H8" s="4">
        <v>7783902.4400000004</v>
      </c>
      <c r="I8" s="4">
        <f t="shared" si="3"/>
        <v>18539469.609999999</v>
      </c>
      <c r="J8" s="3">
        <f t="shared" si="4"/>
        <v>0.29570308945278156</v>
      </c>
      <c r="K8" s="3">
        <f t="shared" si="5"/>
        <v>0.70429691054721844</v>
      </c>
    </row>
    <row r="9" spans="1:11">
      <c r="A9" s="2" t="s">
        <v>17</v>
      </c>
      <c r="B9" s="2">
        <v>41</v>
      </c>
      <c r="C9" s="2">
        <v>10</v>
      </c>
      <c r="D9" s="2">
        <f t="shared" si="0"/>
        <v>31</v>
      </c>
      <c r="E9" s="3">
        <f t="shared" si="1"/>
        <v>0.24390243902439024</v>
      </c>
      <c r="F9" s="3">
        <f t="shared" si="2"/>
        <v>0.75609756097560976</v>
      </c>
      <c r="G9" s="4">
        <v>30204920.440000001</v>
      </c>
      <c r="H9" s="4">
        <v>7457886.3700000001</v>
      </c>
      <c r="I9" s="4">
        <f t="shared" si="3"/>
        <v>22747034.07</v>
      </c>
      <c r="J9" s="3">
        <f t="shared" si="4"/>
        <v>0.246909651187944</v>
      </c>
      <c r="K9" s="3">
        <f t="shared" si="5"/>
        <v>0.75309034881205594</v>
      </c>
    </row>
    <row r="10" spans="1:11">
      <c r="A10" s="2" t="s">
        <v>113</v>
      </c>
      <c r="B10" s="2">
        <v>15</v>
      </c>
      <c r="C10" s="2">
        <v>7</v>
      </c>
      <c r="D10" s="2">
        <f t="shared" si="0"/>
        <v>8</v>
      </c>
      <c r="E10" s="3">
        <f t="shared" si="1"/>
        <v>0.46666666666666667</v>
      </c>
      <c r="F10" s="3">
        <f t="shared" si="2"/>
        <v>0.53333333333333333</v>
      </c>
      <c r="G10" s="4">
        <v>4837709.1399999997</v>
      </c>
      <c r="H10" s="4">
        <v>2014359.97</v>
      </c>
      <c r="I10" s="4">
        <f t="shared" si="3"/>
        <v>2823349.17</v>
      </c>
      <c r="J10" s="3">
        <f t="shared" si="4"/>
        <v>0.41638716005981297</v>
      </c>
      <c r="K10" s="3">
        <f t="shared" si="5"/>
        <v>0.58361283994018709</v>
      </c>
    </row>
    <row r="11" spans="1:11">
      <c r="A11" s="2" t="s">
        <v>19</v>
      </c>
      <c r="B11" s="2">
        <v>4</v>
      </c>
      <c r="C11" s="2">
        <v>1</v>
      </c>
      <c r="D11" s="2">
        <f t="shared" si="0"/>
        <v>3</v>
      </c>
      <c r="E11" s="3">
        <f t="shared" si="1"/>
        <v>0.25</v>
      </c>
      <c r="F11" s="3">
        <f t="shared" si="2"/>
        <v>0.75</v>
      </c>
      <c r="G11" s="4">
        <v>4007775.57</v>
      </c>
      <c r="H11" s="4">
        <v>394946.93</v>
      </c>
      <c r="I11" s="4">
        <f t="shared" si="3"/>
        <v>3612828.6399999997</v>
      </c>
      <c r="J11" s="3">
        <f t="shared" si="4"/>
        <v>9.8545171280636362E-2</v>
      </c>
      <c r="K11" s="3">
        <f t="shared" si="5"/>
        <v>0.90145482871936355</v>
      </c>
    </row>
    <row r="12" spans="1:11">
      <c r="A12" s="2" t="s">
        <v>20</v>
      </c>
      <c r="B12" s="2">
        <v>33</v>
      </c>
      <c r="C12" s="2">
        <v>8</v>
      </c>
      <c r="D12" s="2">
        <f t="shared" si="0"/>
        <v>25</v>
      </c>
      <c r="E12" s="3">
        <f t="shared" si="1"/>
        <v>0.24242424242424243</v>
      </c>
      <c r="F12" s="3">
        <f t="shared" si="2"/>
        <v>0.75757575757575757</v>
      </c>
      <c r="G12" s="4">
        <v>24368793.809999999</v>
      </c>
      <c r="H12" s="4">
        <v>2599342.67</v>
      </c>
      <c r="I12" s="4">
        <f t="shared" si="3"/>
        <v>21769451.140000001</v>
      </c>
      <c r="J12" s="3">
        <f t="shared" si="4"/>
        <v>0.10666685804257293</v>
      </c>
      <c r="K12" s="3">
        <f t="shared" si="5"/>
        <v>0.89333314195742719</v>
      </c>
    </row>
    <row r="13" spans="1:11">
      <c r="A13" s="2" t="s">
        <v>21</v>
      </c>
      <c r="B13" s="2">
        <v>7</v>
      </c>
      <c r="C13" s="2">
        <v>1</v>
      </c>
      <c r="D13" s="2">
        <f t="shared" si="0"/>
        <v>6</v>
      </c>
      <c r="E13" s="3">
        <f t="shared" si="1"/>
        <v>0.14285714285714285</v>
      </c>
      <c r="F13" s="3">
        <f t="shared" si="2"/>
        <v>0.8571428571428571</v>
      </c>
      <c r="G13" s="4">
        <v>2628484.46</v>
      </c>
      <c r="H13" s="4">
        <v>25369.61</v>
      </c>
      <c r="I13" s="4">
        <f t="shared" si="3"/>
        <v>2603114.85</v>
      </c>
      <c r="J13" s="3">
        <f t="shared" si="4"/>
        <v>9.651801403459696E-3</v>
      </c>
      <c r="K13" s="3">
        <f t="shared" si="5"/>
        <v>0.99034819859654033</v>
      </c>
    </row>
    <row r="14" spans="1:11">
      <c r="A14" s="2" t="s">
        <v>22</v>
      </c>
      <c r="B14" s="2">
        <v>1</v>
      </c>
      <c r="C14" s="2">
        <v>0</v>
      </c>
      <c r="D14" s="2">
        <f t="shared" si="0"/>
        <v>1</v>
      </c>
      <c r="E14" s="3">
        <f t="shared" si="1"/>
        <v>0</v>
      </c>
      <c r="F14" s="3">
        <f t="shared" si="2"/>
        <v>1</v>
      </c>
      <c r="G14" s="4">
        <v>316027.89</v>
      </c>
      <c r="H14" s="4">
        <v>0</v>
      </c>
      <c r="I14" s="4">
        <f t="shared" si="3"/>
        <v>316027.89</v>
      </c>
      <c r="J14" s="3">
        <f t="shared" si="4"/>
        <v>0</v>
      </c>
      <c r="K14" s="3">
        <f t="shared" si="5"/>
        <v>1</v>
      </c>
    </row>
    <row r="15" spans="1:11">
      <c r="A15" s="2" t="s">
        <v>23</v>
      </c>
      <c r="B15" s="2">
        <v>33</v>
      </c>
      <c r="C15" s="2">
        <v>12</v>
      </c>
      <c r="D15" s="2">
        <f t="shared" si="0"/>
        <v>21</v>
      </c>
      <c r="E15" s="3">
        <f t="shared" si="1"/>
        <v>0.36363636363636365</v>
      </c>
      <c r="F15" s="3">
        <f t="shared" si="2"/>
        <v>0.63636363636363635</v>
      </c>
      <c r="G15" s="4">
        <v>15350280.220000001</v>
      </c>
      <c r="H15" s="4">
        <v>3352635.27</v>
      </c>
      <c r="I15" s="4">
        <f t="shared" si="3"/>
        <v>11997644.950000001</v>
      </c>
      <c r="J15" s="3">
        <f t="shared" si="4"/>
        <v>0.21840873403938418</v>
      </c>
      <c r="K15" s="3">
        <f t="shared" si="5"/>
        <v>0.78159126596061579</v>
      </c>
    </row>
    <row r="16" spans="1:11">
      <c r="A16" s="2" t="s">
        <v>25</v>
      </c>
      <c r="B16" s="2">
        <v>4</v>
      </c>
      <c r="C16" s="2">
        <v>2</v>
      </c>
      <c r="D16" s="2">
        <f t="shared" si="0"/>
        <v>2</v>
      </c>
      <c r="E16" s="3">
        <f t="shared" si="1"/>
        <v>0.5</v>
      </c>
      <c r="F16" s="3">
        <f t="shared" si="2"/>
        <v>0.5</v>
      </c>
      <c r="G16" s="4">
        <v>790574.92</v>
      </c>
      <c r="H16" s="4">
        <v>347800.94</v>
      </c>
      <c r="I16" s="4">
        <f t="shared" si="3"/>
        <v>442773.98000000004</v>
      </c>
      <c r="J16" s="3">
        <f t="shared" si="4"/>
        <v>0.43993419371310183</v>
      </c>
      <c r="K16" s="3">
        <f t="shared" si="5"/>
        <v>0.56006580628689817</v>
      </c>
    </row>
    <row r="17" spans="1:11">
      <c r="A17" s="2" t="s">
        <v>136</v>
      </c>
      <c r="B17" s="2">
        <v>2</v>
      </c>
      <c r="C17" s="2">
        <v>0</v>
      </c>
      <c r="D17" s="2">
        <f t="shared" si="0"/>
        <v>2</v>
      </c>
      <c r="E17" s="3">
        <f t="shared" si="1"/>
        <v>0</v>
      </c>
      <c r="F17" s="3">
        <f t="shared" si="2"/>
        <v>1</v>
      </c>
      <c r="G17" s="4">
        <v>541822.04</v>
      </c>
      <c r="H17" s="4">
        <v>0</v>
      </c>
      <c r="I17" s="4">
        <f t="shared" si="3"/>
        <v>541822.04</v>
      </c>
      <c r="J17" s="3">
        <f t="shared" si="4"/>
        <v>0</v>
      </c>
      <c r="K17" s="3">
        <f t="shared" si="5"/>
        <v>1</v>
      </c>
    </row>
    <row r="18" spans="1:11">
      <c r="A18" s="2" t="s">
        <v>26</v>
      </c>
      <c r="B18" s="2">
        <v>4</v>
      </c>
      <c r="C18" s="2">
        <v>0</v>
      </c>
      <c r="D18" s="2">
        <f t="shared" si="0"/>
        <v>4</v>
      </c>
      <c r="E18" s="3">
        <f t="shared" si="1"/>
        <v>0</v>
      </c>
      <c r="F18" s="3">
        <f t="shared" si="2"/>
        <v>1</v>
      </c>
      <c r="G18" s="4">
        <v>1561545.47</v>
      </c>
      <c r="H18" s="4">
        <v>0</v>
      </c>
      <c r="I18" s="4">
        <f t="shared" si="3"/>
        <v>1561545.47</v>
      </c>
      <c r="J18" s="3">
        <f t="shared" si="4"/>
        <v>0</v>
      </c>
      <c r="K18" s="3">
        <f t="shared" si="5"/>
        <v>1</v>
      </c>
    </row>
    <row r="19" spans="1:11">
      <c r="A19" s="2" t="s">
        <v>114</v>
      </c>
      <c r="B19" s="2">
        <v>3</v>
      </c>
      <c r="C19" s="2">
        <v>0</v>
      </c>
      <c r="D19" s="2">
        <f t="shared" si="0"/>
        <v>3</v>
      </c>
      <c r="E19" s="3">
        <f t="shared" si="1"/>
        <v>0</v>
      </c>
      <c r="F19" s="3">
        <f t="shared" si="2"/>
        <v>1</v>
      </c>
      <c r="G19" s="4">
        <v>1597953.04</v>
      </c>
      <c r="H19" s="4">
        <v>0</v>
      </c>
      <c r="I19" s="4">
        <f t="shared" si="3"/>
        <v>1597953.04</v>
      </c>
      <c r="J19" s="3">
        <f t="shared" si="4"/>
        <v>0</v>
      </c>
      <c r="K19" s="3">
        <f t="shared" si="5"/>
        <v>1</v>
      </c>
    </row>
    <row r="20" spans="1:11">
      <c r="A20" s="2" t="s">
        <v>27</v>
      </c>
      <c r="B20" s="2">
        <v>4</v>
      </c>
      <c r="C20" s="2">
        <v>1</v>
      </c>
      <c r="D20" s="2">
        <f t="shared" si="0"/>
        <v>3</v>
      </c>
      <c r="E20" s="3">
        <f t="shared" si="1"/>
        <v>0.25</v>
      </c>
      <c r="F20" s="3">
        <f t="shared" si="2"/>
        <v>0.75</v>
      </c>
      <c r="G20" s="4">
        <v>1185477.96</v>
      </c>
      <c r="H20" s="4">
        <v>591557.68000000005</v>
      </c>
      <c r="I20" s="4">
        <f t="shared" si="3"/>
        <v>593920.27999999991</v>
      </c>
      <c r="J20" s="3">
        <f t="shared" si="4"/>
        <v>0.49900352428315081</v>
      </c>
      <c r="K20" s="3">
        <f t="shared" si="5"/>
        <v>0.50099647571684924</v>
      </c>
    </row>
    <row r="21" spans="1:11">
      <c r="A21" s="2" t="s">
        <v>137</v>
      </c>
      <c r="B21" s="2">
        <v>2</v>
      </c>
      <c r="C21" s="2">
        <v>2</v>
      </c>
      <c r="D21" s="2">
        <f t="shared" si="0"/>
        <v>0</v>
      </c>
      <c r="E21" s="3">
        <f t="shared" si="1"/>
        <v>1</v>
      </c>
      <c r="F21" s="3">
        <f t="shared" si="2"/>
        <v>0</v>
      </c>
      <c r="G21" s="4">
        <v>462461.99</v>
      </c>
      <c r="H21" s="4">
        <v>462461.99</v>
      </c>
      <c r="I21" s="4">
        <f t="shared" si="3"/>
        <v>0</v>
      </c>
      <c r="J21" s="3">
        <f t="shared" si="4"/>
        <v>1</v>
      </c>
      <c r="K21" s="3">
        <f t="shared" si="5"/>
        <v>0</v>
      </c>
    </row>
    <row r="22" spans="1:11">
      <c r="A22" s="2" t="s">
        <v>28</v>
      </c>
      <c r="B22" s="2">
        <v>52</v>
      </c>
      <c r="C22" s="2">
        <v>22</v>
      </c>
      <c r="D22" s="2">
        <f t="shared" si="0"/>
        <v>30</v>
      </c>
      <c r="E22" s="3">
        <f t="shared" si="1"/>
        <v>0.42307692307692307</v>
      </c>
      <c r="F22" s="3">
        <f t="shared" si="2"/>
        <v>0.57692307692307687</v>
      </c>
      <c r="G22" s="4">
        <v>29349837.789999999</v>
      </c>
      <c r="H22" s="4">
        <v>12306615.109999999</v>
      </c>
      <c r="I22" s="4">
        <f t="shared" si="3"/>
        <v>17043222.68</v>
      </c>
      <c r="J22" s="3">
        <f t="shared" si="4"/>
        <v>0.41930777260353641</v>
      </c>
      <c r="K22" s="3">
        <f t="shared" si="5"/>
        <v>0.58069222739646353</v>
      </c>
    </row>
    <row r="23" spans="1:11">
      <c r="A23" s="2" t="s">
        <v>29</v>
      </c>
      <c r="B23" s="2">
        <v>151</v>
      </c>
      <c r="C23" s="2">
        <v>58</v>
      </c>
      <c r="D23" s="2">
        <f t="shared" si="0"/>
        <v>93</v>
      </c>
      <c r="E23" s="3">
        <f t="shared" si="1"/>
        <v>0.38410596026490068</v>
      </c>
      <c r="F23" s="3">
        <f t="shared" si="2"/>
        <v>0.61589403973509937</v>
      </c>
      <c r="G23" s="4">
        <v>138615447.28</v>
      </c>
      <c r="H23" s="4">
        <v>54859035.630000003</v>
      </c>
      <c r="I23" s="4">
        <f t="shared" si="3"/>
        <v>83756411.650000006</v>
      </c>
      <c r="J23" s="3">
        <f t="shared" si="4"/>
        <v>0.39576422907027109</v>
      </c>
      <c r="K23" s="3">
        <f t="shared" si="5"/>
        <v>0.60423577092972902</v>
      </c>
    </row>
    <row r="24" spans="1:11">
      <c r="A24" s="2" t="s">
        <v>138</v>
      </c>
      <c r="B24" s="2">
        <v>1</v>
      </c>
      <c r="C24" s="2">
        <v>1</v>
      </c>
      <c r="D24" s="2">
        <f t="shared" si="0"/>
        <v>0</v>
      </c>
      <c r="E24" s="3">
        <f t="shared" si="1"/>
        <v>1</v>
      </c>
      <c r="F24" s="3">
        <f t="shared" si="2"/>
        <v>0</v>
      </c>
      <c r="G24" s="4">
        <v>24416.97</v>
      </c>
      <c r="H24" s="4">
        <v>24416.97</v>
      </c>
      <c r="I24" s="4">
        <f t="shared" si="3"/>
        <v>0</v>
      </c>
      <c r="J24" s="3">
        <f t="shared" si="4"/>
        <v>1</v>
      </c>
      <c r="K24" s="3">
        <f t="shared" si="5"/>
        <v>0</v>
      </c>
    </row>
    <row r="25" spans="1:11">
      <c r="A25" s="2" t="s">
        <v>32</v>
      </c>
      <c r="B25" s="2">
        <v>5</v>
      </c>
      <c r="C25" s="2">
        <v>2</v>
      </c>
      <c r="D25" s="2">
        <f t="shared" si="0"/>
        <v>3</v>
      </c>
      <c r="E25" s="3">
        <f t="shared" si="1"/>
        <v>0.4</v>
      </c>
      <c r="F25" s="3">
        <f t="shared" si="2"/>
        <v>0.6</v>
      </c>
      <c r="G25" s="4">
        <v>1111913.03</v>
      </c>
      <c r="H25" s="4">
        <v>251591.93</v>
      </c>
      <c r="I25" s="4">
        <f t="shared" si="3"/>
        <v>860321.10000000009</v>
      </c>
      <c r="J25" s="3">
        <f t="shared" si="4"/>
        <v>0.22626943224147664</v>
      </c>
      <c r="K25" s="3">
        <f t="shared" si="5"/>
        <v>0.77373056775852345</v>
      </c>
    </row>
    <row r="26" spans="1:11">
      <c r="A26" s="2" t="s">
        <v>33</v>
      </c>
      <c r="B26" s="2">
        <v>44</v>
      </c>
      <c r="C26" s="2">
        <v>17</v>
      </c>
      <c r="D26" s="2">
        <f t="shared" si="0"/>
        <v>27</v>
      </c>
      <c r="E26" s="3">
        <f t="shared" si="1"/>
        <v>0.38636363636363635</v>
      </c>
      <c r="F26" s="3">
        <f t="shared" si="2"/>
        <v>0.61363636363636365</v>
      </c>
      <c r="G26" s="4">
        <v>22872907.02</v>
      </c>
      <c r="H26" s="4">
        <v>9981571.4100000001</v>
      </c>
      <c r="I26" s="4">
        <f t="shared" si="3"/>
        <v>12891335.609999999</v>
      </c>
      <c r="J26" s="3">
        <f t="shared" si="4"/>
        <v>0.43639277688979999</v>
      </c>
      <c r="K26" s="3">
        <f t="shared" si="5"/>
        <v>0.56360722311019995</v>
      </c>
    </row>
    <row r="27" spans="1:11">
      <c r="A27" s="2" t="s">
        <v>35</v>
      </c>
      <c r="B27" s="2">
        <v>50</v>
      </c>
      <c r="C27" s="2">
        <v>24</v>
      </c>
      <c r="D27" s="2">
        <f t="shared" si="0"/>
        <v>26</v>
      </c>
      <c r="E27" s="3">
        <f t="shared" si="1"/>
        <v>0.48</v>
      </c>
      <c r="F27" s="3">
        <f t="shared" si="2"/>
        <v>0.52</v>
      </c>
      <c r="G27" s="4">
        <v>55457502.359999999</v>
      </c>
      <c r="H27" s="4">
        <v>8579679.6199999992</v>
      </c>
      <c r="I27" s="4">
        <f t="shared" si="3"/>
        <v>46877822.740000002</v>
      </c>
      <c r="J27" s="3">
        <f t="shared" si="4"/>
        <v>0.15470728494596414</v>
      </c>
      <c r="K27" s="3">
        <f t="shared" si="5"/>
        <v>0.84529271505403591</v>
      </c>
    </row>
    <row r="28" spans="1:11">
      <c r="A28" s="2" t="s">
        <v>139</v>
      </c>
      <c r="B28" s="2">
        <v>1</v>
      </c>
      <c r="C28" s="2">
        <v>0</v>
      </c>
      <c r="D28" s="2">
        <f t="shared" si="0"/>
        <v>1</v>
      </c>
      <c r="E28" s="3">
        <f t="shared" si="1"/>
        <v>0</v>
      </c>
      <c r="F28" s="3">
        <f t="shared" si="2"/>
        <v>1</v>
      </c>
      <c r="G28" s="4">
        <v>98968.56</v>
      </c>
      <c r="H28" s="4">
        <v>0</v>
      </c>
      <c r="I28" s="4">
        <f t="shared" si="3"/>
        <v>98968.56</v>
      </c>
      <c r="J28" s="3">
        <f t="shared" si="4"/>
        <v>0</v>
      </c>
      <c r="K28" s="3">
        <f t="shared" si="5"/>
        <v>1</v>
      </c>
    </row>
    <row r="29" spans="1:11">
      <c r="A29" s="2" t="s">
        <v>140</v>
      </c>
      <c r="B29" s="2">
        <v>1</v>
      </c>
      <c r="C29" s="2">
        <v>1</v>
      </c>
      <c r="D29" s="2">
        <f t="shared" si="0"/>
        <v>0</v>
      </c>
      <c r="E29" s="3">
        <f t="shared" si="1"/>
        <v>1</v>
      </c>
      <c r="F29" s="3">
        <f t="shared" si="2"/>
        <v>0</v>
      </c>
      <c r="G29" s="4">
        <v>92016.6</v>
      </c>
      <c r="H29" s="4">
        <v>92016.6</v>
      </c>
      <c r="I29" s="4">
        <f t="shared" si="3"/>
        <v>0</v>
      </c>
      <c r="J29" s="3">
        <f t="shared" si="4"/>
        <v>1</v>
      </c>
      <c r="K29" s="3">
        <f t="shared" si="5"/>
        <v>0</v>
      </c>
    </row>
    <row r="30" spans="1:11">
      <c r="A30" s="2" t="s">
        <v>37</v>
      </c>
      <c r="B30" s="2">
        <v>2</v>
      </c>
      <c r="C30" s="2">
        <v>1</v>
      </c>
      <c r="D30" s="2">
        <f t="shared" si="0"/>
        <v>1</v>
      </c>
      <c r="E30" s="3">
        <f t="shared" si="1"/>
        <v>0.5</v>
      </c>
      <c r="F30" s="3">
        <f t="shared" si="2"/>
        <v>0.5</v>
      </c>
      <c r="G30" s="4">
        <v>828521.31</v>
      </c>
      <c r="H30" s="4">
        <v>350015.61</v>
      </c>
      <c r="I30" s="4">
        <f t="shared" si="3"/>
        <v>478505.70000000007</v>
      </c>
      <c r="J30" s="3">
        <f t="shared" si="4"/>
        <v>0.42245818638026339</v>
      </c>
      <c r="K30" s="3">
        <f t="shared" si="5"/>
        <v>0.57754181361973667</v>
      </c>
    </row>
    <row r="31" spans="1:11">
      <c r="A31" s="2" t="s">
        <v>38</v>
      </c>
      <c r="B31" s="2">
        <v>3</v>
      </c>
      <c r="C31" s="2">
        <v>1</v>
      </c>
      <c r="D31" s="2">
        <f t="shared" si="0"/>
        <v>2</v>
      </c>
      <c r="E31" s="3">
        <f t="shared" si="1"/>
        <v>0.33333333333333331</v>
      </c>
      <c r="F31" s="3">
        <f t="shared" si="2"/>
        <v>0.66666666666666663</v>
      </c>
      <c r="G31" s="4">
        <v>1018726.06</v>
      </c>
      <c r="H31" s="4">
        <v>96770.38</v>
      </c>
      <c r="I31" s="4">
        <f t="shared" si="3"/>
        <v>921955.68</v>
      </c>
      <c r="J31" s="3">
        <f t="shared" si="4"/>
        <v>9.4991562304786822E-2</v>
      </c>
      <c r="K31" s="3">
        <f t="shared" si="5"/>
        <v>0.90500843769521322</v>
      </c>
    </row>
    <row r="32" spans="1:11">
      <c r="A32" s="2" t="s">
        <v>39</v>
      </c>
      <c r="B32" s="2">
        <v>2</v>
      </c>
      <c r="C32" s="2">
        <v>1</v>
      </c>
      <c r="D32" s="2">
        <f t="shared" si="0"/>
        <v>1</v>
      </c>
      <c r="E32" s="3">
        <f t="shared" si="1"/>
        <v>0.5</v>
      </c>
      <c r="F32" s="3">
        <f t="shared" si="2"/>
        <v>0.5</v>
      </c>
      <c r="G32" s="4">
        <v>533752.25</v>
      </c>
      <c r="H32" s="4">
        <v>209962.63</v>
      </c>
      <c r="I32" s="4">
        <f t="shared" si="3"/>
        <v>323789.62</v>
      </c>
      <c r="J32" s="3">
        <f t="shared" si="4"/>
        <v>0.39337095066109795</v>
      </c>
      <c r="K32" s="3">
        <f t="shared" si="5"/>
        <v>0.60662904933890205</v>
      </c>
    </row>
    <row r="33" spans="1:11">
      <c r="A33" s="2" t="s">
        <v>40</v>
      </c>
      <c r="B33" s="2">
        <v>50</v>
      </c>
      <c r="C33" s="2">
        <v>24</v>
      </c>
      <c r="D33" s="2">
        <f t="shared" si="0"/>
        <v>26</v>
      </c>
      <c r="E33" s="3">
        <f t="shared" si="1"/>
        <v>0.48</v>
      </c>
      <c r="F33" s="3">
        <f t="shared" si="2"/>
        <v>0.52</v>
      </c>
      <c r="G33" s="4">
        <v>29181557.989999998</v>
      </c>
      <c r="H33" s="4">
        <v>12056890.710000001</v>
      </c>
      <c r="I33" s="4">
        <f t="shared" si="3"/>
        <v>17124667.279999997</v>
      </c>
      <c r="J33" s="3">
        <f t="shared" si="4"/>
        <v>0.41316816306146792</v>
      </c>
      <c r="K33" s="3">
        <f t="shared" si="5"/>
        <v>0.58683183693853214</v>
      </c>
    </row>
    <row r="34" spans="1:11">
      <c r="A34" s="2" t="s">
        <v>41</v>
      </c>
      <c r="B34" s="2">
        <v>14</v>
      </c>
      <c r="C34" s="2">
        <v>3</v>
      </c>
      <c r="D34" s="2">
        <f t="shared" si="0"/>
        <v>11</v>
      </c>
      <c r="E34" s="3">
        <f t="shared" si="1"/>
        <v>0.21428571428571427</v>
      </c>
      <c r="F34" s="3">
        <f t="shared" si="2"/>
        <v>0.7857142857142857</v>
      </c>
      <c r="G34" s="4">
        <v>7247445.4199999999</v>
      </c>
      <c r="H34" s="4">
        <v>371233.78</v>
      </c>
      <c r="I34" s="4">
        <f t="shared" si="3"/>
        <v>6876211.6399999997</v>
      </c>
      <c r="J34" s="3">
        <f t="shared" si="4"/>
        <v>5.122270793175563E-2</v>
      </c>
      <c r="K34" s="3">
        <f t="shared" si="5"/>
        <v>0.94877729206824435</v>
      </c>
    </row>
    <row r="35" spans="1:11">
      <c r="A35" s="2" t="s">
        <v>42</v>
      </c>
      <c r="B35" s="2">
        <v>2</v>
      </c>
      <c r="C35" s="2">
        <v>0</v>
      </c>
      <c r="D35" s="2">
        <f t="shared" si="0"/>
        <v>2</v>
      </c>
      <c r="E35" s="3">
        <f t="shared" si="1"/>
        <v>0</v>
      </c>
      <c r="F35" s="3">
        <f t="shared" si="2"/>
        <v>1</v>
      </c>
      <c r="G35" s="4">
        <v>1037567.5</v>
      </c>
      <c r="H35" s="4">
        <v>0</v>
      </c>
      <c r="I35" s="4">
        <f t="shared" si="3"/>
        <v>1037567.5</v>
      </c>
      <c r="J35" s="3">
        <f t="shared" si="4"/>
        <v>0</v>
      </c>
      <c r="K35" s="3">
        <f t="shared" si="5"/>
        <v>1</v>
      </c>
    </row>
    <row r="36" spans="1:11">
      <c r="A36" s="2" t="s">
        <v>119</v>
      </c>
      <c r="B36" s="2">
        <v>1</v>
      </c>
      <c r="C36" s="2">
        <v>0</v>
      </c>
      <c r="D36" s="2">
        <f t="shared" si="0"/>
        <v>1</v>
      </c>
      <c r="E36" s="3">
        <f t="shared" si="1"/>
        <v>0</v>
      </c>
      <c r="F36" s="3">
        <f t="shared" si="2"/>
        <v>1</v>
      </c>
      <c r="G36" s="4">
        <v>114842.43</v>
      </c>
      <c r="H36" s="4">
        <v>0</v>
      </c>
      <c r="I36" s="4">
        <f t="shared" si="3"/>
        <v>114842.43</v>
      </c>
      <c r="J36" s="3">
        <f t="shared" si="4"/>
        <v>0</v>
      </c>
      <c r="K36" s="3">
        <f t="shared" si="5"/>
        <v>1</v>
      </c>
    </row>
    <row r="37" spans="1:11">
      <c r="A37" s="2" t="s">
        <v>130</v>
      </c>
      <c r="B37" s="2">
        <v>1</v>
      </c>
      <c r="C37" s="2">
        <v>0</v>
      </c>
      <c r="D37" s="2">
        <f t="shared" si="0"/>
        <v>1</v>
      </c>
      <c r="E37" s="3">
        <f t="shared" si="1"/>
        <v>0</v>
      </c>
      <c r="F37" s="3">
        <f t="shared" si="2"/>
        <v>1</v>
      </c>
      <c r="G37" s="4">
        <v>179843.82</v>
      </c>
      <c r="H37" s="4">
        <v>0</v>
      </c>
      <c r="I37" s="4">
        <f t="shared" si="3"/>
        <v>179843.82</v>
      </c>
      <c r="J37" s="3">
        <f t="shared" si="4"/>
        <v>0</v>
      </c>
      <c r="K37" s="3">
        <f t="shared" si="5"/>
        <v>1</v>
      </c>
    </row>
    <row r="38" spans="1:11">
      <c r="A38" s="2" t="s">
        <v>43</v>
      </c>
      <c r="B38" s="2">
        <v>38</v>
      </c>
      <c r="C38" s="2">
        <v>10</v>
      </c>
      <c r="D38" s="2">
        <f t="shared" si="0"/>
        <v>28</v>
      </c>
      <c r="E38" s="3">
        <f t="shared" si="1"/>
        <v>0.26315789473684209</v>
      </c>
      <c r="F38" s="3">
        <f t="shared" si="2"/>
        <v>0.73684210526315785</v>
      </c>
      <c r="G38" s="4">
        <v>30592566.73</v>
      </c>
      <c r="H38" s="4">
        <v>12479279.09</v>
      </c>
      <c r="I38" s="4">
        <f t="shared" si="3"/>
        <v>18113287.640000001</v>
      </c>
      <c r="J38" s="3">
        <f t="shared" si="4"/>
        <v>0.40791866861443959</v>
      </c>
      <c r="K38" s="3">
        <f t="shared" si="5"/>
        <v>0.59208133138556041</v>
      </c>
    </row>
    <row r="39" spans="1:11">
      <c r="A39" s="2" t="s">
        <v>44</v>
      </c>
      <c r="B39" s="2">
        <v>12</v>
      </c>
      <c r="C39" s="2">
        <v>2</v>
      </c>
      <c r="D39" s="2">
        <f t="shared" si="0"/>
        <v>10</v>
      </c>
      <c r="E39" s="3">
        <f t="shared" si="1"/>
        <v>0.16666666666666666</v>
      </c>
      <c r="F39" s="3">
        <f t="shared" si="2"/>
        <v>0.83333333333333337</v>
      </c>
      <c r="G39" s="4">
        <v>3218905.6</v>
      </c>
      <c r="H39" s="4">
        <v>520829.48</v>
      </c>
      <c r="I39" s="4">
        <f t="shared" si="3"/>
        <v>2698076.12</v>
      </c>
      <c r="J39" s="3">
        <f t="shared" si="4"/>
        <v>0.16180327872926747</v>
      </c>
      <c r="K39" s="3">
        <f t="shared" si="5"/>
        <v>0.83819672127073253</v>
      </c>
    </row>
    <row r="40" spans="1:11">
      <c r="A40" s="2" t="s">
        <v>45</v>
      </c>
      <c r="B40" s="2">
        <v>2</v>
      </c>
      <c r="C40" s="2">
        <v>2</v>
      </c>
      <c r="D40" s="2">
        <f t="shared" si="0"/>
        <v>0</v>
      </c>
      <c r="E40" s="3">
        <f t="shared" si="1"/>
        <v>1</v>
      </c>
      <c r="F40" s="3">
        <f t="shared" si="2"/>
        <v>0</v>
      </c>
      <c r="G40" s="4">
        <v>58882.41</v>
      </c>
      <c r="H40" s="4">
        <v>58882.41</v>
      </c>
      <c r="I40" s="4">
        <f t="shared" si="3"/>
        <v>0</v>
      </c>
      <c r="J40" s="3">
        <f t="shared" si="4"/>
        <v>1</v>
      </c>
      <c r="K40" s="3">
        <f t="shared" si="5"/>
        <v>0</v>
      </c>
    </row>
    <row r="41" spans="1:11">
      <c r="A41" s="2" t="s">
        <v>46</v>
      </c>
      <c r="B41" s="2">
        <v>15</v>
      </c>
      <c r="C41" s="2">
        <v>4</v>
      </c>
      <c r="D41" s="2">
        <f t="shared" si="0"/>
        <v>11</v>
      </c>
      <c r="E41" s="3">
        <f t="shared" si="1"/>
        <v>0.26666666666666666</v>
      </c>
      <c r="F41" s="3">
        <f t="shared" si="2"/>
        <v>0.73333333333333328</v>
      </c>
      <c r="G41" s="4">
        <v>7878641.6299999999</v>
      </c>
      <c r="H41" s="4">
        <v>1559171.09</v>
      </c>
      <c r="I41" s="4">
        <f t="shared" si="3"/>
        <v>6319470.54</v>
      </c>
      <c r="J41" s="3">
        <f t="shared" si="4"/>
        <v>0.19789846565213046</v>
      </c>
      <c r="K41" s="3">
        <f t="shared" si="5"/>
        <v>0.80210153434786957</v>
      </c>
    </row>
    <row r="42" spans="1:11">
      <c r="A42" s="2" t="s">
        <v>47</v>
      </c>
      <c r="B42" s="2">
        <v>4</v>
      </c>
      <c r="C42" s="2">
        <v>0</v>
      </c>
      <c r="D42" s="2">
        <f t="shared" si="0"/>
        <v>4</v>
      </c>
      <c r="E42" s="3">
        <f t="shared" si="1"/>
        <v>0</v>
      </c>
      <c r="F42" s="3">
        <f t="shared" si="2"/>
        <v>1</v>
      </c>
      <c r="G42" s="4">
        <v>1644522.42</v>
      </c>
      <c r="H42" s="4">
        <v>0</v>
      </c>
      <c r="I42" s="4">
        <f t="shared" si="3"/>
        <v>1644522.42</v>
      </c>
      <c r="J42" s="3">
        <f t="shared" si="4"/>
        <v>0</v>
      </c>
      <c r="K42" s="3">
        <f t="shared" si="5"/>
        <v>1</v>
      </c>
    </row>
    <row r="43" spans="1:11">
      <c r="A43" s="2" t="s">
        <v>48</v>
      </c>
      <c r="B43" s="2">
        <v>43</v>
      </c>
      <c r="C43" s="2">
        <v>14</v>
      </c>
      <c r="D43" s="2">
        <f t="shared" si="0"/>
        <v>29</v>
      </c>
      <c r="E43" s="3">
        <f t="shared" si="1"/>
        <v>0.32558139534883723</v>
      </c>
      <c r="F43" s="3">
        <f t="shared" si="2"/>
        <v>0.67441860465116277</v>
      </c>
      <c r="G43" s="4">
        <v>25353792.350000001</v>
      </c>
      <c r="H43" s="4">
        <v>7389494.0199999996</v>
      </c>
      <c r="I43" s="4">
        <f t="shared" si="3"/>
        <v>17964298.330000002</v>
      </c>
      <c r="J43" s="3">
        <f t="shared" si="4"/>
        <v>0.29145517632986367</v>
      </c>
      <c r="K43" s="3">
        <f t="shared" si="5"/>
        <v>0.70854482367013627</v>
      </c>
    </row>
    <row r="44" spans="1:11">
      <c r="A44" s="2" t="s">
        <v>49</v>
      </c>
      <c r="B44" s="2">
        <v>43</v>
      </c>
      <c r="C44" s="2">
        <v>22</v>
      </c>
      <c r="D44" s="2">
        <f t="shared" si="0"/>
        <v>21</v>
      </c>
      <c r="E44" s="3">
        <f t="shared" si="1"/>
        <v>0.51162790697674421</v>
      </c>
      <c r="F44" s="3">
        <f t="shared" si="2"/>
        <v>0.48837209302325579</v>
      </c>
      <c r="G44" s="4">
        <v>25043222.48</v>
      </c>
      <c r="H44" s="4">
        <v>11559497.25</v>
      </c>
      <c r="I44" s="4">
        <f t="shared" si="3"/>
        <v>13483725.23</v>
      </c>
      <c r="J44" s="3">
        <f t="shared" si="4"/>
        <v>0.46158186148893726</v>
      </c>
      <c r="K44" s="3">
        <f t="shared" si="5"/>
        <v>0.53841813851106279</v>
      </c>
    </row>
    <row r="45" spans="1:11">
      <c r="A45" s="2" t="s">
        <v>132</v>
      </c>
      <c r="B45" s="2">
        <v>1</v>
      </c>
      <c r="C45" s="2">
        <v>0</v>
      </c>
      <c r="D45" s="2">
        <f t="shared" si="0"/>
        <v>1</v>
      </c>
      <c r="E45" s="3">
        <f t="shared" si="1"/>
        <v>0</v>
      </c>
      <c r="F45" s="3">
        <f t="shared" si="2"/>
        <v>1</v>
      </c>
      <c r="G45" s="4">
        <v>998687.3</v>
      </c>
      <c r="H45" s="4">
        <v>0</v>
      </c>
      <c r="I45" s="4">
        <f t="shared" si="3"/>
        <v>998687.3</v>
      </c>
      <c r="J45" s="3">
        <f t="shared" si="4"/>
        <v>0</v>
      </c>
      <c r="K45" s="3">
        <f t="shared" si="5"/>
        <v>1</v>
      </c>
    </row>
    <row r="46" spans="1:11">
      <c r="A46" s="2" t="s">
        <v>121</v>
      </c>
      <c r="B46" s="2">
        <v>1</v>
      </c>
      <c r="C46" s="2">
        <v>1</v>
      </c>
      <c r="D46" s="2">
        <f t="shared" si="0"/>
        <v>0</v>
      </c>
      <c r="E46" s="3">
        <f t="shared" si="1"/>
        <v>1</v>
      </c>
      <c r="F46" s="3">
        <f t="shared" si="2"/>
        <v>0</v>
      </c>
      <c r="G46" s="4">
        <v>467177.28</v>
      </c>
      <c r="H46" s="4">
        <v>467177.28</v>
      </c>
      <c r="I46" s="4">
        <f t="shared" si="3"/>
        <v>0</v>
      </c>
      <c r="J46" s="3">
        <f t="shared" si="4"/>
        <v>1</v>
      </c>
      <c r="K46" s="3">
        <f t="shared" si="5"/>
        <v>0</v>
      </c>
    </row>
    <row r="47" spans="1:11">
      <c r="A47" s="2" t="s">
        <v>133</v>
      </c>
      <c r="B47" s="2">
        <v>8</v>
      </c>
      <c r="C47" s="2">
        <v>2</v>
      </c>
      <c r="D47" s="2">
        <f t="shared" si="0"/>
        <v>6</v>
      </c>
      <c r="E47" s="3">
        <f t="shared" si="1"/>
        <v>0.25</v>
      </c>
      <c r="F47" s="3">
        <f t="shared" si="2"/>
        <v>0.75</v>
      </c>
      <c r="G47" s="4">
        <v>4262303.5599999996</v>
      </c>
      <c r="H47" s="4">
        <v>312096.08</v>
      </c>
      <c r="I47" s="4">
        <f t="shared" si="3"/>
        <v>3950207.4799999995</v>
      </c>
      <c r="J47" s="3">
        <f t="shared" si="4"/>
        <v>7.3222396201175322E-2</v>
      </c>
      <c r="K47" s="3">
        <f t="shared" si="5"/>
        <v>0.92677760379882468</v>
      </c>
    </row>
    <row r="48" spans="1:11">
      <c r="A48" s="2" t="s">
        <v>53</v>
      </c>
      <c r="B48" s="2">
        <v>1</v>
      </c>
      <c r="C48" s="2">
        <v>0</v>
      </c>
      <c r="D48" s="2">
        <f t="shared" si="0"/>
        <v>1</v>
      </c>
      <c r="E48" s="3">
        <f t="shared" si="1"/>
        <v>0</v>
      </c>
      <c r="F48" s="3">
        <f t="shared" si="2"/>
        <v>1</v>
      </c>
      <c r="G48" s="4">
        <v>197830.93</v>
      </c>
      <c r="H48" s="4">
        <v>0</v>
      </c>
      <c r="I48" s="4">
        <f t="shared" si="3"/>
        <v>197830.93</v>
      </c>
      <c r="J48" s="3">
        <f t="shared" si="4"/>
        <v>0</v>
      </c>
      <c r="K48" s="3">
        <f t="shared" si="5"/>
        <v>1</v>
      </c>
    </row>
    <row r="49" spans="1:11">
      <c r="A49" s="2" t="s">
        <v>54</v>
      </c>
      <c r="B49" s="2">
        <v>7</v>
      </c>
      <c r="C49" s="2">
        <v>2</v>
      </c>
      <c r="D49" s="2">
        <f t="shared" si="0"/>
        <v>5</v>
      </c>
      <c r="E49" s="3">
        <f t="shared" si="1"/>
        <v>0.2857142857142857</v>
      </c>
      <c r="F49" s="3">
        <f t="shared" si="2"/>
        <v>0.7142857142857143</v>
      </c>
      <c r="G49" s="4">
        <v>2039186.22</v>
      </c>
      <c r="H49" s="4">
        <v>220079.62</v>
      </c>
      <c r="I49" s="4">
        <f t="shared" si="3"/>
        <v>1819106.6</v>
      </c>
      <c r="J49" s="3">
        <f t="shared" si="4"/>
        <v>0.10792521930635643</v>
      </c>
      <c r="K49" s="3">
        <f t="shared" si="5"/>
        <v>0.89207478069364365</v>
      </c>
    </row>
    <row r="50" spans="1:11">
      <c r="A50" s="2" t="s">
        <v>141</v>
      </c>
      <c r="B50" s="2">
        <v>1</v>
      </c>
      <c r="C50" s="2">
        <v>0</v>
      </c>
      <c r="D50" s="2">
        <f t="shared" si="0"/>
        <v>1</v>
      </c>
      <c r="E50" s="3">
        <f t="shared" si="1"/>
        <v>0</v>
      </c>
      <c r="F50" s="3">
        <f t="shared" si="2"/>
        <v>1</v>
      </c>
      <c r="G50" s="4">
        <v>42757.98</v>
      </c>
      <c r="H50" s="4">
        <v>0</v>
      </c>
      <c r="I50" s="4">
        <f t="shared" si="3"/>
        <v>42757.98</v>
      </c>
      <c r="J50" s="3">
        <f t="shared" si="4"/>
        <v>0</v>
      </c>
      <c r="K50" s="3">
        <f t="shared" si="5"/>
        <v>1</v>
      </c>
    </row>
    <row r="51" spans="1:11">
      <c r="A51" s="2" t="s">
        <v>56</v>
      </c>
      <c r="B51" s="2">
        <v>17</v>
      </c>
      <c r="C51" s="2">
        <v>6</v>
      </c>
      <c r="D51" s="2">
        <f t="shared" si="0"/>
        <v>11</v>
      </c>
      <c r="E51" s="3">
        <f t="shared" si="1"/>
        <v>0.35294117647058826</v>
      </c>
      <c r="F51" s="3">
        <f t="shared" si="2"/>
        <v>0.6470588235294118</v>
      </c>
      <c r="G51" s="4">
        <v>3138354.42</v>
      </c>
      <c r="H51" s="4">
        <v>1525662</v>
      </c>
      <c r="I51" s="4">
        <f t="shared" si="3"/>
        <v>1612692.42</v>
      </c>
      <c r="J51" s="3">
        <f t="shared" si="4"/>
        <v>0.48613438631319406</v>
      </c>
      <c r="K51" s="3">
        <f t="shared" si="5"/>
        <v>0.51386561368680594</v>
      </c>
    </row>
    <row r="52" spans="1:11">
      <c r="A52" s="2" t="s">
        <v>57</v>
      </c>
      <c r="B52" s="2">
        <v>25</v>
      </c>
      <c r="C52" s="2">
        <v>9</v>
      </c>
      <c r="D52" s="2">
        <f t="shared" si="0"/>
        <v>16</v>
      </c>
      <c r="E52" s="3">
        <f t="shared" si="1"/>
        <v>0.36</v>
      </c>
      <c r="F52" s="3">
        <f t="shared" si="2"/>
        <v>0.64</v>
      </c>
      <c r="G52" s="4">
        <v>20133476.469999999</v>
      </c>
      <c r="H52" s="4">
        <v>8389717.3800000008</v>
      </c>
      <c r="I52" s="4">
        <f t="shared" si="3"/>
        <v>11743759.089999998</v>
      </c>
      <c r="J52" s="3">
        <f t="shared" si="4"/>
        <v>0.41670485435047183</v>
      </c>
      <c r="K52" s="3">
        <f t="shared" si="5"/>
        <v>0.58329514564952822</v>
      </c>
    </row>
    <row r="53" spans="1:11">
      <c r="A53" s="2" t="s">
        <v>58</v>
      </c>
      <c r="B53" s="2">
        <v>2</v>
      </c>
      <c r="C53" s="2">
        <v>0</v>
      </c>
      <c r="D53" s="2">
        <f t="shared" si="0"/>
        <v>2</v>
      </c>
      <c r="E53" s="3">
        <f t="shared" si="1"/>
        <v>0</v>
      </c>
      <c r="F53" s="3">
        <f t="shared" si="2"/>
        <v>1</v>
      </c>
      <c r="G53" s="4">
        <v>593795.67000000004</v>
      </c>
      <c r="H53" s="4">
        <v>0</v>
      </c>
      <c r="I53" s="4">
        <f t="shared" si="3"/>
        <v>593795.67000000004</v>
      </c>
      <c r="J53" s="3">
        <f t="shared" si="4"/>
        <v>0</v>
      </c>
      <c r="K53" s="3">
        <f t="shared" si="5"/>
        <v>1</v>
      </c>
    </row>
    <row r="54" spans="1:11">
      <c r="A54" s="2" t="s">
        <v>59</v>
      </c>
      <c r="B54" s="2">
        <v>90</v>
      </c>
      <c r="C54" s="2">
        <v>38</v>
      </c>
      <c r="D54" s="2">
        <f t="shared" si="0"/>
        <v>52</v>
      </c>
      <c r="E54" s="3">
        <f t="shared" si="1"/>
        <v>0.42222222222222222</v>
      </c>
      <c r="F54" s="3">
        <f t="shared" si="2"/>
        <v>0.57777777777777772</v>
      </c>
      <c r="G54" s="4">
        <v>53149055.759999998</v>
      </c>
      <c r="H54" s="4">
        <v>24393541.41</v>
      </c>
      <c r="I54" s="4">
        <f t="shared" si="3"/>
        <v>28755514.349999998</v>
      </c>
      <c r="J54" s="3">
        <f t="shared" si="4"/>
        <v>0.45896471839784952</v>
      </c>
      <c r="K54" s="3">
        <f t="shared" si="5"/>
        <v>0.54103528160215053</v>
      </c>
    </row>
    <row r="55" spans="1:11">
      <c r="A55" s="2" t="s">
        <v>142</v>
      </c>
      <c r="B55" s="2">
        <v>2</v>
      </c>
      <c r="C55" s="2">
        <v>0</v>
      </c>
      <c r="D55" s="2">
        <f t="shared" si="0"/>
        <v>2</v>
      </c>
      <c r="E55" s="3">
        <f t="shared" si="1"/>
        <v>0</v>
      </c>
      <c r="F55" s="3">
        <f t="shared" si="2"/>
        <v>1</v>
      </c>
      <c r="G55" s="4">
        <v>433668.24</v>
      </c>
      <c r="H55" s="4">
        <v>0</v>
      </c>
      <c r="I55" s="4">
        <f t="shared" si="3"/>
        <v>433668.24</v>
      </c>
      <c r="J55" s="3">
        <f t="shared" si="4"/>
        <v>0</v>
      </c>
      <c r="K55" s="3">
        <f t="shared" si="5"/>
        <v>1</v>
      </c>
    </row>
    <row r="56" spans="1:11">
      <c r="A56" s="2" t="s">
        <v>61</v>
      </c>
      <c r="B56" s="2">
        <v>120</v>
      </c>
      <c r="C56" s="2">
        <v>52</v>
      </c>
      <c r="D56" s="2">
        <f t="shared" si="0"/>
        <v>68</v>
      </c>
      <c r="E56" s="3">
        <f t="shared" si="1"/>
        <v>0.43333333333333335</v>
      </c>
      <c r="F56" s="3">
        <f t="shared" si="2"/>
        <v>0.56666666666666665</v>
      </c>
      <c r="G56" s="4">
        <v>115102620.98</v>
      </c>
      <c r="H56" s="4">
        <v>31876020.489999998</v>
      </c>
      <c r="I56" s="4">
        <f t="shared" si="3"/>
        <v>83226600.49000001</v>
      </c>
      <c r="J56" s="3">
        <f t="shared" si="4"/>
        <v>0.27693566157402022</v>
      </c>
      <c r="K56" s="3">
        <f t="shared" si="5"/>
        <v>0.72306433842597984</v>
      </c>
    </row>
    <row r="57" spans="1:11">
      <c r="A57" s="2" t="s">
        <v>62</v>
      </c>
      <c r="B57" s="2">
        <v>16</v>
      </c>
      <c r="C57" s="2">
        <v>5</v>
      </c>
      <c r="D57" s="2">
        <f t="shared" si="0"/>
        <v>11</v>
      </c>
      <c r="E57" s="3">
        <f t="shared" si="1"/>
        <v>0.3125</v>
      </c>
      <c r="F57" s="3">
        <f t="shared" si="2"/>
        <v>0.6875</v>
      </c>
      <c r="G57" s="4">
        <v>12746100.83</v>
      </c>
      <c r="H57" s="4">
        <v>734766.89</v>
      </c>
      <c r="I57" s="4">
        <f t="shared" si="3"/>
        <v>12011333.939999999</v>
      </c>
      <c r="J57" s="3">
        <f t="shared" si="4"/>
        <v>5.7646404951591776E-2</v>
      </c>
      <c r="K57" s="3">
        <f t="shared" si="5"/>
        <v>0.94235359504840821</v>
      </c>
    </row>
    <row r="58" spans="1:11">
      <c r="A58" s="2" t="s">
        <v>123</v>
      </c>
      <c r="B58" s="2">
        <v>1</v>
      </c>
      <c r="C58" s="2">
        <v>0</v>
      </c>
      <c r="D58" s="2">
        <f t="shared" si="0"/>
        <v>1</v>
      </c>
      <c r="E58" s="3">
        <f t="shared" si="1"/>
        <v>0</v>
      </c>
      <c r="F58" s="3">
        <f t="shared" si="2"/>
        <v>1</v>
      </c>
      <c r="G58" s="4">
        <v>202953.66</v>
      </c>
      <c r="H58" s="4">
        <v>0</v>
      </c>
      <c r="I58" s="4">
        <f t="shared" si="3"/>
        <v>202953.66</v>
      </c>
      <c r="J58" s="3">
        <f t="shared" si="4"/>
        <v>0</v>
      </c>
      <c r="K58" s="3">
        <f t="shared" si="5"/>
        <v>1</v>
      </c>
    </row>
    <row r="59" spans="1:11">
      <c r="A59" s="2" t="s">
        <v>63</v>
      </c>
      <c r="B59" s="2">
        <v>53</v>
      </c>
      <c r="C59" s="2">
        <v>20</v>
      </c>
      <c r="D59" s="2">
        <f t="shared" si="0"/>
        <v>33</v>
      </c>
      <c r="E59" s="3">
        <f t="shared" si="1"/>
        <v>0.37735849056603776</v>
      </c>
      <c r="F59" s="3">
        <f t="shared" si="2"/>
        <v>0.62264150943396224</v>
      </c>
      <c r="G59" s="4">
        <v>39846890.289999999</v>
      </c>
      <c r="H59" s="4">
        <v>12077194.35</v>
      </c>
      <c r="I59" s="4">
        <f t="shared" si="3"/>
        <v>27769695.939999998</v>
      </c>
      <c r="J59" s="3">
        <f t="shared" si="4"/>
        <v>0.30309000933583269</v>
      </c>
      <c r="K59" s="3">
        <f t="shared" si="5"/>
        <v>0.69690999066416726</v>
      </c>
    </row>
    <row r="60" spans="1:11">
      <c r="A60" s="2" t="s">
        <v>124</v>
      </c>
      <c r="B60" s="2">
        <v>4</v>
      </c>
      <c r="C60" s="2">
        <v>0</v>
      </c>
      <c r="D60" s="2">
        <f t="shared" si="0"/>
        <v>4</v>
      </c>
      <c r="E60" s="3">
        <f t="shared" si="1"/>
        <v>0</v>
      </c>
      <c r="F60" s="3">
        <f t="shared" si="2"/>
        <v>1</v>
      </c>
      <c r="G60" s="4">
        <v>438648.28</v>
      </c>
      <c r="H60" s="4">
        <v>0</v>
      </c>
      <c r="I60" s="4">
        <f t="shared" si="3"/>
        <v>438648.28</v>
      </c>
      <c r="J60" s="3">
        <f t="shared" si="4"/>
        <v>0</v>
      </c>
      <c r="K60" s="3">
        <f t="shared" si="5"/>
        <v>1</v>
      </c>
    </row>
    <row r="61" spans="1:11">
      <c r="A61" s="2" t="s">
        <v>64</v>
      </c>
      <c r="B61" s="2">
        <v>61</v>
      </c>
      <c r="C61" s="2">
        <v>25</v>
      </c>
      <c r="D61" s="2">
        <f t="shared" si="0"/>
        <v>36</v>
      </c>
      <c r="E61" s="3">
        <f t="shared" si="1"/>
        <v>0.4098360655737705</v>
      </c>
      <c r="F61" s="3">
        <f t="shared" si="2"/>
        <v>0.5901639344262295</v>
      </c>
      <c r="G61" s="4">
        <v>77169893.540000007</v>
      </c>
      <c r="H61" s="4">
        <v>48564769.240000002</v>
      </c>
      <c r="I61" s="4">
        <f t="shared" si="3"/>
        <v>28605124.300000004</v>
      </c>
      <c r="J61" s="3">
        <f t="shared" si="4"/>
        <v>0.62932274507839103</v>
      </c>
      <c r="K61" s="3">
        <f t="shared" si="5"/>
        <v>0.37067725492160891</v>
      </c>
    </row>
    <row r="62" spans="1:11">
      <c r="A62" s="2" t="s">
        <v>65</v>
      </c>
      <c r="B62" s="2">
        <v>1</v>
      </c>
      <c r="C62" s="2">
        <v>0</v>
      </c>
      <c r="D62" s="2">
        <f t="shared" si="0"/>
        <v>1</v>
      </c>
      <c r="E62" s="3">
        <f t="shared" si="1"/>
        <v>0</v>
      </c>
      <c r="F62" s="3">
        <f t="shared" si="2"/>
        <v>1</v>
      </c>
      <c r="G62" s="4">
        <v>878353.6</v>
      </c>
      <c r="H62" s="4">
        <v>0</v>
      </c>
      <c r="I62" s="4">
        <f t="shared" si="3"/>
        <v>878353.6</v>
      </c>
      <c r="J62" s="3">
        <f t="shared" si="4"/>
        <v>0</v>
      </c>
      <c r="K62" s="3">
        <f t="shared" si="5"/>
        <v>1</v>
      </c>
    </row>
    <row r="63" spans="1:11">
      <c r="A63" s="2" t="s">
        <v>66</v>
      </c>
      <c r="B63" s="2">
        <v>4</v>
      </c>
      <c r="C63" s="2">
        <v>1</v>
      </c>
      <c r="D63" s="2">
        <f t="shared" si="0"/>
        <v>3</v>
      </c>
      <c r="E63" s="3">
        <f t="shared" si="1"/>
        <v>0.25</v>
      </c>
      <c r="F63" s="3">
        <f t="shared" si="2"/>
        <v>0.75</v>
      </c>
      <c r="G63" s="4">
        <v>768482.58</v>
      </c>
      <c r="H63" s="4">
        <v>84439.58</v>
      </c>
      <c r="I63" s="4">
        <f t="shared" si="3"/>
        <v>684043</v>
      </c>
      <c r="J63" s="3">
        <f t="shared" si="4"/>
        <v>0.10987832671496602</v>
      </c>
      <c r="K63" s="3">
        <f t="shared" si="5"/>
        <v>0.890121673285034</v>
      </c>
    </row>
    <row r="64" spans="1:11">
      <c r="A64" s="2" t="s">
        <v>67</v>
      </c>
      <c r="B64" s="2">
        <v>9</v>
      </c>
      <c r="C64" s="2">
        <v>4</v>
      </c>
      <c r="D64" s="2">
        <f t="shared" si="0"/>
        <v>5</v>
      </c>
      <c r="E64" s="3">
        <f t="shared" si="1"/>
        <v>0.44444444444444442</v>
      </c>
      <c r="F64" s="3">
        <f t="shared" si="2"/>
        <v>0.55555555555555558</v>
      </c>
      <c r="G64" s="4">
        <v>5964897.4500000002</v>
      </c>
      <c r="H64" s="4">
        <v>3564958.91</v>
      </c>
      <c r="I64" s="4">
        <f t="shared" si="3"/>
        <v>2399938.54</v>
      </c>
      <c r="J64" s="3">
        <f t="shared" si="4"/>
        <v>0.59765636205531081</v>
      </c>
      <c r="K64" s="3">
        <f t="shared" si="5"/>
        <v>0.40234363794468919</v>
      </c>
    </row>
    <row r="65" spans="1:11">
      <c r="A65" s="2" t="s">
        <v>68</v>
      </c>
      <c r="B65" s="2">
        <v>66</v>
      </c>
      <c r="C65" s="2">
        <v>37</v>
      </c>
      <c r="D65" s="2">
        <f t="shared" si="0"/>
        <v>29</v>
      </c>
      <c r="E65" s="3">
        <f t="shared" si="1"/>
        <v>0.56060606060606055</v>
      </c>
      <c r="F65" s="3">
        <f t="shared" si="2"/>
        <v>0.43939393939393939</v>
      </c>
      <c r="G65" s="4">
        <v>94107931.969999999</v>
      </c>
      <c r="H65" s="4">
        <v>35856741.82</v>
      </c>
      <c r="I65" s="4">
        <f t="shared" si="3"/>
        <v>58251190.149999999</v>
      </c>
      <c r="J65" s="3">
        <f t="shared" si="4"/>
        <v>0.38101721150806411</v>
      </c>
      <c r="K65" s="3">
        <f t="shared" si="5"/>
        <v>0.61898278849193589</v>
      </c>
    </row>
    <row r="66" spans="1:11">
      <c r="A66" s="2" t="s">
        <v>69</v>
      </c>
      <c r="B66" s="2">
        <v>98</v>
      </c>
      <c r="C66" s="2">
        <v>47</v>
      </c>
      <c r="D66" s="2">
        <f t="shared" si="0"/>
        <v>51</v>
      </c>
      <c r="E66" s="3">
        <f t="shared" si="1"/>
        <v>0.47959183673469385</v>
      </c>
      <c r="F66" s="3">
        <f t="shared" si="2"/>
        <v>0.52040816326530615</v>
      </c>
      <c r="G66" s="4">
        <v>85869282.260000005</v>
      </c>
      <c r="H66" s="4">
        <v>42039548.210000001</v>
      </c>
      <c r="I66" s="4">
        <f t="shared" si="3"/>
        <v>43829734.050000004</v>
      </c>
      <c r="J66" s="3">
        <f t="shared" si="4"/>
        <v>0.48957609873470481</v>
      </c>
      <c r="K66" s="3">
        <f t="shared" si="5"/>
        <v>0.51042390126529513</v>
      </c>
    </row>
    <row r="67" spans="1:11">
      <c r="A67" s="2" t="s">
        <v>70</v>
      </c>
      <c r="B67" s="2">
        <v>6</v>
      </c>
      <c r="C67" s="2">
        <v>2</v>
      </c>
      <c r="D67" s="2">
        <f t="shared" ref="D67:D106" si="6">B67-C67</f>
        <v>4</v>
      </c>
      <c r="E67" s="3">
        <f t="shared" ref="E67:E106" si="7">C67/B67</f>
        <v>0.33333333333333331</v>
      </c>
      <c r="F67" s="3">
        <f t="shared" ref="F67:F106" si="8">D67/B67</f>
        <v>0.66666666666666663</v>
      </c>
      <c r="G67" s="4">
        <v>947003.86</v>
      </c>
      <c r="H67" s="4">
        <v>274395.36</v>
      </c>
      <c r="I67" s="4">
        <f t="shared" ref="I67:I106" si="9">G67-H67</f>
        <v>672608.5</v>
      </c>
      <c r="J67" s="3">
        <f t="shared" ref="J67:J106" si="10">H67/G67</f>
        <v>0.28975104705486626</v>
      </c>
      <c r="K67" s="3">
        <f t="shared" ref="K67:K106" si="11">I67/G67</f>
        <v>0.71024895294513368</v>
      </c>
    </row>
    <row r="68" spans="1:11">
      <c r="A68" s="2" t="s">
        <v>71</v>
      </c>
      <c r="B68" s="2">
        <v>13</v>
      </c>
      <c r="C68" s="2">
        <v>5</v>
      </c>
      <c r="D68" s="2">
        <f t="shared" si="6"/>
        <v>8</v>
      </c>
      <c r="E68" s="3">
        <f t="shared" si="7"/>
        <v>0.38461538461538464</v>
      </c>
      <c r="F68" s="3">
        <f t="shared" si="8"/>
        <v>0.61538461538461542</v>
      </c>
      <c r="G68" s="4">
        <v>6256696.1600000001</v>
      </c>
      <c r="H68" s="4">
        <v>1932841.37</v>
      </c>
      <c r="I68" s="4">
        <f t="shared" si="9"/>
        <v>4323854.79</v>
      </c>
      <c r="J68" s="3">
        <f t="shared" si="10"/>
        <v>0.30892364285754292</v>
      </c>
      <c r="K68" s="3">
        <f t="shared" si="11"/>
        <v>0.69107635714245708</v>
      </c>
    </row>
    <row r="69" spans="1:11">
      <c r="A69" s="2" t="s">
        <v>72</v>
      </c>
      <c r="B69" s="2">
        <v>15</v>
      </c>
      <c r="C69" s="2">
        <v>9</v>
      </c>
      <c r="D69" s="2">
        <f t="shared" si="6"/>
        <v>6</v>
      </c>
      <c r="E69" s="3">
        <f t="shared" si="7"/>
        <v>0.6</v>
      </c>
      <c r="F69" s="3">
        <f t="shared" si="8"/>
        <v>0.4</v>
      </c>
      <c r="G69" s="4">
        <v>3718586.24</v>
      </c>
      <c r="H69" s="4">
        <v>2013702.95</v>
      </c>
      <c r="I69" s="4">
        <f t="shared" si="9"/>
        <v>1704883.2900000003</v>
      </c>
      <c r="J69" s="3">
        <f t="shared" si="10"/>
        <v>0.54152379964704001</v>
      </c>
      <c r="K69" s="3">
        <f t="shared" si="11"/>
        <v>0.45847620035295999</v>
      </c>
    </row>
    <row r="70" spans="1:11">
      <c r="A70" s="2" t="s">
        <v>73</v>
      </c>
      <c r="B70" s="2">
        <v>56</v>
      </c>
      <c r="C70" s="2">
        <v>26</v>
      </c>
      <c r="D70" s="2">
        <f t="shared" si="6"/>
        <v>30</v>
      </c>
      <c r="E70" s="3">
        <f t="shared" si="7"/>
        <v>0.4642857142857143</v>
      </c>
      <c r="F70" s="3">
        <f t="shared" si="8"/>
        <v>0.5357142857142857</v>
      </c>
      <c r="G70" s="4">
        <v>36816958.460000001</v>
      </c>
      <c r="H70" s="4">
        <v>9277343.2899999991</v>
      </c>
      <c r="I70" s="4">
        <f t="shared" si="9"/>
        <v>27539615.170000002</v>
      </c>
      <c r="J70" s="3">
        <f t="shared" si="10"/>
        <v>0.25198559788906577</v>
      </c>
      <c r="K70" s="3">
        <f t="shared" si="11"/>
        <v>0.74801440211093417</v>
      </c>
    </row>
    <row r="71" spans="1:11">
      <c r="A71" s="2" t="s">
        <v>74</v>
      </c>
      <c r="B71" s="2">
        <v>15</v>
      </c>
      <c r="C71" s="2">
        <v>4</v>
      </c>
      <c r="D71" s="2">
        <f t="shared" si="6"/>
        <v>11</v>
      </c>
      <c r="E71" s="3">
        <f t="shared" si="7"/>
        <v>0.26666666666666666</v>
      </c>
      <c r="F71" s="3">
        <f t="shared" si="8"/>
        <v>0.73333333333333328</v>
      </c>
      <c r="G71" s="4">
        <v>4500333.9800000004</v>
      </c>
      <c r="H71" s="4">
        <v>896128.5</v>
      </c>
      <c r="I71" s="4">
        <f t="shared" si="9"/>
        <v>3604205.4800000004</v>
      </c>
      <c r="J71" s="3">
        <f t="shared" si="10"/>
        <v>0.19912488805997458</v>
      </c>
      <c r="K71" s="3">
        <f t="shared" si="11"/>
        <v>0.80087511194002536</v>
      </c>
    </row>
    <row r="72" spans="1:11">
      <c r="A72" s="2" t="s">
        <v>75</v>
      </c>
      <c r="B72" s="2">
        <v>32</v>
      </c>
      <c r="C72" s="2">
        <v>12</v>
      </c>
      <c r="D72" s="2">
        <f t="shared" si="6"/>
        <v>20</v>
      </c>
      <c r="E72" s="3">
        <f t="shared" si="7"/>
        <v>0.375</v>
      </c>
      <c r="F72" s="3">
        <f t="shared" si="8"/>
        <v>0.625</v>
      </c>
      <c r="G72" s="4">
        <v>27094354.879999999</v>
      </c>
      <c r="H72" s="4">
        <v>2933412.44</v>
      </c>
      <c r="I72" s="4">
        <f t="shared" si="9"/>
        <v>24160942.439999998</v>
      </c>
      <c r="J72" s="3">
        <f t="shared" si="10"/>
        <v>0.10826655415831034</v>
      </c>
      <c r="K72" s="3">
        <f t="shared" si="11"/>
        <v>0.89173344584168956</v>
      </c>
    </row>
    <row r="73" spans="1:11">
      <c r="A73" s="2" t="s">
        <v>76</v>
      </c>
      <c r="B73" s="2">
        <v>3</v>
      </c>
      <c r="C73" s="2">
        <v>0</v>
      </c>
      <c r="D73" s="2">
        <f t="shared" si="6"/>
        <v>3</v>
      </c>
      <c r="E73" s="3">
        <f t="shared" si="7"/>
        <v>0</v>
      </c>
      <c r="F73" s="3">
        <f t="shared" si="8"/>
        <v>1</v>
      </c>
      <c r="G73" s="4">
        <v>2224284.23</v>
      </c>
      <c r="H73" s="4">
        <v>0</v>
      </c>
      <c r="I73" s="4">
        <f t="shared" si="9"/>
        <v>2224284.23</v>
      </c>
      <c r="J73" s="3">
        <f t="shared" si="10"/>
        <v>0</v>
      </c>
      <c r="K73" s="3">
        <f t="shared" si="11"/>
        <v>1</v>
      </c>
    </row>
    <row r="74" spans="1:11">
      <c r="A74" s="2" t="s">
        <v>77</v>
      </c>
      <c r="B74" s="2">
        <v>47</v>
      </c>
      <c r="C74" s="2">
        <v>19</v>
      </c>
      <c r="D74" s="2">
        <f t="shared" si="6"/>
        <v>28</v>
      </c>
      <c r="E74" s="3">
        <f t="shared" si="7"/>
        <v>0.40425531914893614</v>
      </c>
      <c r="F74" s="3">
        <f t="shared" si="8"/>
        <v>0.5957446808510638</v>
      </c>
      <c r="G74" s="4">
        <v>52053420.460000001</v>
      </c>
      <c r="H74" s="4">
        <v>37037445.409999996</v>
      </c>
      <c r="I74" s="4">
        <f t="shared" si="9"/>
        <v>15015975.050000004</v>
      </c>
      <c r="J74" s="3">
        <f t="shared" si="10"/>
        <v>0.7115276015043257</v>
      </c>
      <c r="K74" s="3">
        <f t="shared" si="11"/>
        <v>0.28847239849567424</v>
      </c>
    </row>
    <row r="75" spans="1:11">
      <c r="A75" s="2" t="s">
        <v>78</v>
      </c>
      <c r="B75" s="2">
        <v>5</v>
      </c>
      <c r="C75" s="2">
        <v>1</v>
      </c>
      <c r="D75" s="2">
        <f t="shared" si="6"/>
        <v>4</v>
      </c>
      <c r="E75" s="3">
        <f t="shared" si="7"/>
        <v>0.2</v>
      </c>
      <c r="F75" s="3">
        <f t="shared" si="8"/>
        <v>0.8</v>
      </c>
      <c r="G75" s="4">
        <v>4534391.57</v>
      </c>
      <c r="H75" s="4">
        <v>98559.55</v>
      </c>
      <c r="I75" s="4">
        <f t="shared" si="9"/>
        <v>4435832.0200000005</v>
      </c>
      <c r="J75" s="3">
        <f t="shared" si="10"/>
        <v>2.1736003271548072E-2</v>
      </c>
      <c r="K75" s="3">
        <f t="shared" si="11"/>
        <v>0.97826399672845199</v>
      </c>
    </row>
    <row r="76" spans="1:11">
      <c r="A76" s="2" t="s">
        <v>79</v>
      </c>
      <c r="B76" s="2">
        <v>1</v>
      </c>
      <c r="C76" s="2">
        <v>0</v>
      </c>
      <c r="D76" s="2">
        <f t="shared" si="6"/>
        <v>1</v>
      </c>
      <c r="E76" s="3">
        <f t="shared" si="7"/>
        <v>0</v>
      </c>
      <c r="F76" s="3">
        <f t="shared" si="8"/>
        <v>1</v>
      </c>
      <c r="G76" s="4">
        <v>405867.2</v>
      </c>
      <c r="H76" s="4">
        <v>0</v>
      </c>
      <c r="I76" s="4">
        <f t="shared" si="9"/>
        <v>405867.2</v>
      </c>
      <c r="J76" s="3">
        <f t="shared" si="10"/>
        <v>0</v>
      </c>
      <c r="K76" s="3">
        <f t="shared" si="11"/>
        <v>1</v>
      </c>
    </row>
    <row r="77" spans="1:11">
      <c r="A77" s="2" t="s">
        <v>80</v>
      </c>
      <c r="B77" s="2">
        <v>11</v>
      </c>
      <c r="C77" s="2">
        <v>4</v>
      </c>
      <c r="D77" s="2">
        <f t="shared" si="6"/>
        <v>7</v>
      </c>
      <c r="E77" s="3">
        <f t="shared" si="7"/>
        <v>0.36363636363636365</v>
      </c>
      <c r="F77" s="3">
        <f t="shared" si="8"/>
        <v>0.63636363636363635</v>
      </c>
      <c r="G77" s="4">
        <v>6314063.8600000003</v>
      </c>
      <c r="H77" s="4">
        <v>5028622.97</v>
      </c>
      <c r="I77" s="4">
        <f t="shared" si="9"/>
        <v>1285440.8900000006</v>
      </c>
      <c r="J77" s="3">
        <f t="shared" si="10"/>
        <v>0.79641623548609464</v>
      </c>
      <c r="K77" s="3">
        <f t="shared" si="11"/>
        <v>0.20358376451390539</v>
      </c>
    </row>
    <row r="78" spans="1:11">
      <c r="A78" s="2" t="s">
        <v>81</v>
      </c>
      <c r="B78" s="2">
        <v>12</v>
      </c>
      <c r="C78" s="2">
        <v>5</v>
      </c>
      <c r="D78" s="2">
        <f t="shared" si="6"/>
        <v>7</v>
      </c>
      <c r="E78" s="3">
        <f t="shared" si="7"/>
        <v>0.41666666666666669</v>
      </c>
      <c r="F78" s="3">
        <f t="shared" si="8"/>
        <v>0.58333333333333337</v>
      </c>
      <c r="G78" s="4">
        <v>9663437.3399999999</v>
      </c>
      <c r="H78" s="4">
        <v>2712803.78</v>
      </c>
      <c r="I78" s="4">
        <f t="shared" si="9"/>
        <v>6950633.5600000005</v>
      </c>
      <c r="J78" s="3">
        <f t="shared" si="10"/>
        <v>0.28072865633130911</v>
      </c>
      <c r="K78" s="3">
        <f t="shared" si="11"/>
        <v>0.71927134366869094</v>
      </c>
    </row>
    <row r="79" spans="1:11">
      <c r="A79" s="2" t="s">
        <v>82</v>
      </c>
      <c r="B79" s="2">
        <v>14</v>
      </c>
      <c r="C79" s="2">
        <v>3</v>
      </c>
      <c r="D79" s="2">
        <f t="shared" si="6"/>
        <v>11</v>
      </c>
      <c r="E79" s="3">
        <f t="shared" si="7"/>
        <v>0.21428571428571427</v>
      </c>
      <c r="F79" s="3">
        <f t="shared" si="8"/>
        <v>0.7857142857142857</v>
      </c>
      <c r="G79" s="4">
        <v>4976952.78</v>
      </c>
      <c r="H79" s="4">
        <v>1367492.07</v>
      </c>
      <c r="I79" s="4">
        <f t="shared" si="9"/>
        <v>3609460.71</v>
      </c>
      <c r="J79" s="3">
        <f t="shared" si="10"/>
        <v>0.27476492754669052</v>
      </c>
      <c r="K79" s="3">
        <f t="shared" si="11"/>
        <v>0.72523507245330943</v>
      </c>
    </row>
    <row r="80" spans="1:11">
      <c r="A80" s="2" t="s">
        <v>83</v>
      </c>
      <c r="B80" s="2">
        <v>73</v>
      </c>
      <c r="C80" s="2">
        <v>23</v>
      </c>
      <c r="D80" s="2">
        <f t="shared" si="6"/>
        <v>50</v>
      </c>
      <c r="E80" s="3">
        <f t="shared" si="7"/>
        <v>0.31506849315068491</v>
      </c>
      <c r="F80" s="3">
        <f t="shared" si="8"/>
        <v>0.68493150684931503</v>
      </c>
      <c r="G80" s="4">
        <v>53920593.039999999</v>
      </c>
      <c r="H80" s="4">
        <v>18455967.57</v>
      </c>
      <c r="I80" s="4">
        <f t="shared" si="9"/>
        <v>35464625.469999999</v>
      </c>
      <c r="J80" s="3">
        <f t="shared" si="10"/>
        <v>0.34228050044458486</v>
      </c>
      <c r="K80" s="3">
        <f t="shared" si="11"/>
        <v>0.65771949955541509</v>
      </c>
    </row>
    <row r="81" spans="1:11">
      <c r="A81" s="2" t="s">
        <v>84</v>
      </c>
      <c r="B81" s="2">
        <v>9</v>
      </c>
      <c r="C81" s="2">
        <v>1</v>
      </c>
      <c r="D81" s="2">
        <f t="shared" si="6"/>
        <v>8</v>
      </c>
      <c r="E81" s="3">
        <f t="shared" si="7"/>
        <v>0.1111111111111111</v>
      </c>
      <c r="F81" s="3">
        <f t="shared" si="8"/>
        <v>0.88888888888888884</v>
      </c>
      <c r="G81" s="4">
        <v>5943170.0499999998</v>
      </c>
      <c r="H81" s="4">
        <v>98634.17</v>
      </c>
      <c r="I81" s="4">
        <f t="shared" si="9"/>
        <v>5844535.8799999999</v>
      </c>
      <c r="J81" s="3">
        <f t="shared" si="10"/>
        <v>1.6596222078484865E-2</v>
      </c>
      <c r="K81" s="3">
        <f t="shared" si="11"/>
        <v>0.98340377792151512</v>
      </c>
    </row>
    <row r="82" spans="1:11">
      <c r="A82" s="2" t="s">
        <v>127</v>
      </c>
      <c r="B82" s="2">
        <v>1</v>
      </c>
      <c r="C82" s="2">
        <v>0</v>
      </c>
      <c r="D82" s="2">
        <f t="shared" si="6"/>
        <v>1</v>
      </c>
      <c r="E82" s="3">
        <f t="shared" si="7"/>
        <v>0</v>
      </c>
      <c r="F82" s="3">
        <f t="shared" si="8"/>
        <v>1</v>
      </c>
      <c r="G82" s="4">
        <v>279684.18</v>
      </c>
      <c r="H82" s="4">
        <v>0</v>
      </c>
      <c r="I82" s="4">
        <f t="shared" si="9"/>
        <v>279684.18</v>
      </c>
      <c r="J82" s="3">
        <f t="shared" si="10"/>
        <v>0</v>
      </c>
      <c r="K82" s="3">
        <f t="shared" si="11"/>
        <v>1</v>
      </c>
    </row>
    <row r="83" spans="1:11">
      <c r="A83" s="2" t="s">
        <v>85</v>
      </c>
      <c r="B83" s="2">
        <v>42</v>
      </c>
      <c r="C83" s="2">
        <v>17</v>
      </c>
      <c r="D83" s="2">
        <f t="shared" si="6"/>
        <v>25</v>
      </c>
      <c r="E83" s="3">
        <f t="shared" si="7"/>
        <v>0.40476190476190477</v>
      </c>
      <c r="F83" s="3">
        <f t="shared" si="8"/>
        <v>0.59523809523809523</v>
      </c>
      <c r="G83" s="4">
        <v>28590638.609999999</v>
      </c>
      <c r="H83" s="4">
        <v>5844552.6900000004</v>
      </c>
      <c r="I83" s="4">
        <f t="shared" si="9"/>
        <v>22746085.919999998</v>
      </c>
      <c r="J83" s="3">
        <f t="shared" si="10"/>
        <v>0.20442190080902151</v>
      </c>
      <c r="K83" s="3">
        <f t="shared" si="11"/>
        <v>0.79557809919097844</v>
      </c>
    </row>
    <row r="84" spans="1:11">
      <c r="A84" s="2" t="s">
        <v>86</v>
      </c>
      <c r="B84" s="2">
        <v>68</v>
      </c>
      <c r="C84" s="2">
        <v>26</v>
      </c>
      <c r="D84" s="2">
        <f t="shared" si="6"/>
        <v>42</v>
      </c>
      <c r="E84" s="3">
        <f t="shared" si="7"/>
        <v>0.38235294117647056</v>
      </c>
      <c r="F84" s="3">
        <f t="shared" si="8"/>
        <v>0.61764705882352944</v>
      </c>
      <c r="G84" s="4">
        <v>45669718.649999999</v>
      </c>
      <c r="H84" s="4">
        <v>18457133.73</v>
      </c>
      <c r="I84" s="4">
        <f t="shared" si="9"/>
        <v>27212584.919999998</v>
      </c>
      <c r="J84" s="3">
        <f t="shared" si="10"/>
        <v>0.40414380196756483</v>
      </c>
      <c r="K84" s="3">
        <f t="shared" si="11"/>
        <v>0.59585619803243517</v>
      </c>
    </row>
    <row r="85" spans="1:11">
      <c r="A85" s="2" t="s">
        <v>87</v>
      </c>
      <c r="B85" s="2">
        <v>86</v>
      </c>
      <c r="C85" s="2">
        <v>48</v>
      </c>
      <c r="D85" s="2">
        <f t="shared" si="6"/>
        <v>38</v>
      </c>
      <c r="E85" s="3">
        <f t="shared" si="7"/>
        <v>0.55813953488372092</v>
      </c>
      <c r="F85" s="3">
        <f t="shared" si="8"/>
        <v>0.44186046511627908</v>
      </c>
      <c r="G85" s="4">
        <v>121389987.79000001</v>
      </c>
      <c r="H85" s="4">
        <v>91280349.209999993</v>
      </c>
      <c r="I85" s="4">
        <f t="shared" si="9"/>
        <v>30109638.580000013</v>
      </c>
      <c r="J85" s="3">
        <f t="shared" si="10"/>
        <v>0.75195945622724236</v>
      </c>
      <c r="K85" s="3">
        <f t="shared" si="11"/>
        <v>0.24804054377275764</v>
      </c>
    </row>
    <row r="86" spans="1:11">
      <c r="A86" s="2" t="s">
        <v>88</v>
      </c>
      <c r="B86" s="2">
        <v>8</v>
      </c>
      <c r="C86" s="2">
        <v>5</v>
      </c>
      <c r="D86" s="2">
        <f t="shared" si="6"/>
        <v>3</v>
      </c>
      <c r="E86" s="3">
        <f t="shared" si="7"/>
        <v>0.625</v>
      </c>
      <c r="F86" s="3">
        <f t="shared" si="8"/>
        <v>0.375</v>
      </c>
      <c r="G86" s="4">
        <v>4801118.01</v>
      </c>
      <c r="H86" s="4">
        <v>1952734.53</v>
      </c>
      <c r="I86" s="4">
        <f t="shared" si="9"/>
        <v>2848383.4799999995</v>
      </c>
      <c r="J86" s="3">
        <f t="shared" si="10"/>
        <v>0.4067249598807508</v>
      </c>
      <c r="K86" s="3">
        <f t="shared" si="11"/>
        <v>0.59327504011924914</v>
      </c>
    </row>
    <row r="87" spans="1:11">
      <c r="A87" s="2" t="s">
        <v>89</v>
      </c>
      <c r="B87" s="2">
        <v>7</v>
      </c>
      <c r="C87" s="2">
        <v>1</v>
      </c>
      <c r="D87" s="2">
        <f t="shared" si="6"/>
        <v>6</v>
      </c>
      <c r="E87" s="3">
        <f t="shared" si="7"/>
        <v>0.14285714285714285</v>
      </c>
      <c r="F87" s="3">
        <f t="shared" si="8"/>
        <v>0.8571428571428571</v>
      </c>
      <c r="G87" s="4">
        <v>1091706.3400000001</v>
      </c>
      <c r="H87" s="4">
        <v>100416.35</v>
      </c>
      <c r="I87" s="4">
        <f t="shared" si="9"/>
        <v>991289.99000000011</v>
      </c>
      <c r="J87" s="3">
        <f t="shared" si="10"/>
        <v>9.1981099972360703E-2</v>
      </c>
      <c r="K87" s="3">
        <f t="shared" si="11"/>
        <v>0.9080189000276393</v>
      </c>
    </row>
    <row r="88" spans="1:11">
      <c r="A88" s="2" t="s">
        <v>90</v>
      </c>
      <c r="B88" s="2">
        <v>16</v>
      </c>
      <c r="C88" s="2">
        <v>4</v>
      </c>
      <c r="D88" s="2">
        <f t="shared" si="6"/>
        <v>12</v>
      </c>
      <c r="E88" s="3">
        <f t="shared" si="7"/>
        <v>0.25</v>
      </c>
      <c r="F88" s="3">
        <f t="shared" si="8"/>
        <v>0.75</v>
      </c>
      <c r="G88" s="4">
        <v>8903124.6799999997</v>
      </c>
      <c r="H88" s="4">
        <v>519326.69</v>
      </c>
      <c r="I88" s="4">
        <f t="shared" si="9"/>
        <v>8383797.9899999993</v>
      </c>
      <c r="J88" s="3">
        <f t="shared" si="10"/>
        <v>5.8330834248184429E-2</v>
      </c>
      <c r="K88" s="3">
        <f t="shared" si="11"/>
        <v>0.94166916575181547</v>
      </c>
    </row>
    <row r="89" spans="1:11">
      <c r="A89" s="2" t="s">
        <v>91</v>
      </c>
      <c r="B89" s="2">
        <v>6</v>
      </c>
      <c r="C89" s="2">
        <v>0</v>
      </c>
      <c r="D89" s="2">
        <f t="shared" si="6"/>
        <v>6</v>
      </c>
      <c r="E89" s="3">
        <f t="shared" si="7"/>
        <v>0</v>
      </c>
      <c r="F89" s="3">
        <f t="shared" si="8"/>
        <v>1</v>
      </c>
      <c r="G89" s="4">
        <v>5294167.8499999996</v>
      </c>
      <c r="H89" s="4">
        <v>0</v>
      </c>
      <c r="I89" s="4">
        <f t="shared" si="9"/>
        <v>5294167.8499999996</v>
      </c>
      <c r="J89" s="3">
        <f t="shared" si="10"/>
        <v>0</v>
      </c>
      <c r="K89" s="3">
        <f t="shared" si="11"/>
        <v>1</v>
      </c>
    </row>
    <row r="90" spans="1:11">
      <c r="A90" s="2" t="s">
        <v>92</v>
      </c>
      <c r="B90" s="2">
        <v>88</v>
      </c>
      <c r="C90" s="2">
        <v>32</v>
      </c>
      <c r="D90" s="2">
        <f t="shared" si="6"/>
        <v>56</v>
      </c>
      <c r="E90" s="3">
        <f t="shared" si="7"/>
        <v>0.36363636363636365</v>
      </c>
      <c r="F90" s="3">
        <f t="shared" si="8"/>
        <v>0.63636363636363635</v>
      </c>
      <c r="G90" s="4">
        <v>57992442.990000002</v>
      </c>
      <c r="H90" s="4">
        <v>26036572.300000001</v>
      </c>
      <c r="I90" s="4">
        <f t="shared" si="9"/>
        <v>31955870.690000001</v>
      </c>
      <c r="J90" s="3">
        <f t="shared" si="10"/>
        <v>0.4489649160751798</v>
      </c>
      <c r="K90" s="3">
        <f t="shared" si="11"/>
        <v>0.55103508392482015</v>
      </c>
    </row>
    <row r="91" spans="1:11">
      <c r="A91" s="2" t="s">
        <v>93</v>
      </c>
      <c r="B91" s="2">
        <v>98</v>
      </c>
      <c r="C91" s="2">
        <v>43</v>
      </c>
      <c r="D91" s="2">
        <f t="shared" si="6"/>
        <v>55</v>
      </c>
      <c r="E91" s="3">
        <f t="shared" si="7"/>
        <v>0.43877551020408162</v>
      </c>
      <c r="F91" s="3">
        <f t="shared" si="8"/>
        <v>0.56122448979591832</v>
      </c>
      <c r="G91" s="4">
        <v>76546475.900000006</v>
      </c>
      <c r="H91" s="4">
        <v>39802852.219999999</v>
      </c>
      <c r="I91" s="4">
        <f t="shared" si="9"/>
        <v>36743623.680000007</v>
      </c>
      <c r="J91" s="3">
        <f t="shared" si="10"/>
        <v>0.5199828176544441</v>
      </c>
      <c r="K91" s="3">
        <f t="shared" si="11"/>
        <v>0.48001718234555596</v>
      </c>
    </row>
    <row r="92" spans="1:11">
      <c r="A92" s="2" t="s">
        <v>94</v>
      </c>
      <c r="B92" s="2">
        <v>34</v>
      </c>
      <c r="C92" s="2">
        <v>12</v>
      </c>
      <c r="D92" s="2">
        <f t="shared" si="6"/>
        <v>22</v>
      </c>
      <c r="E92" s="3">
        <f t="shared" si="7"/>
        <v>0.35294117647058826</v>
      </c>
      <c r="F92" s="3">
        <f t="shared" si="8"/>
        <v>0.6470588235294118</v>
      </c>
      <c r="G92" s="4">
        <v>25281334.940000001</v>
      </c>
      <c r="H92" s="4">
        <v>8924349.8699999992</v>
      </c>
      <c r="I92" s="4">
        <f t="shared" si="9"/>
        <v>16356985.070000002</v>
      </c>
      <c r="J92" s="3">
        <f t="shared" si="10"/>
        <v>0.353001528249204</v>
      </c>
      <c r="K92" s="3">
        <f t="shared" si="11"/>
        <v>0.64699847175079594</v>
      </c>
    </row>
    <row r="93" spans="1:11">
      <c r="A93" s="2" t="s">
        <v>95</v>
      </c>
      <c r="B93" s="2">
        <v>3</v>
      </c>
      <c r="C93" s="2">
        <v>1</v>
      </c>
      <c r="D93" s="2">
        <f t="shared" si="6"/>
        <v>2</v>
      </c>
      <c r="E93" s="3">
        <f t="shared" si="7"/>
        <v>0.33333333333333331</v>
      </c>
      <c r="F93" s="3">
        <f t="shared" si="8"/>
        <v>0.66666666666666663</v>
      </c>
      <c r="G93" s="4">
        <v>1063860.5900000001</v>
      </c>
      <c r="H93" s="4">
        <v>418261.72</v>
      </c>
      <c r="I93" s="4">
        <f t="shared" si="9"/>
        <v>645598.87000000011</v>
      </c>
      <c r="J93" s="3">
        <f t="shared" si="10"/>
        <v>0.39315463316485849</v>
      </c>
      <c r="K93" s="3">
        <f t="shared" si="11"/>
        <v>0.60684536683514145</v>
      </c>
    </row>
    <row r="94" spans="1:11">
      <c r="A94" s="2" t="s">
        <v>96</v>
      </c>
      <c r="B94" s="2">
        <v>64</v>
      </c>
      <c r="C94" s="2">
        <v>21</v>
      </c>
      <c r="D94" s="2">
        <f t="shared" si="6"/>
        <v>43</v>
      </c>
      <c r="E94" s="3">
        <f t="shared" si="7"/>
        <v>0.328125</v>
      </c>
      <c r="F94" s="3">
        <f t="shared" si="8"/>
        <v>0.671875</v>
      </c>
      <c r="G94" s="4">
        <v>37238317.479999997</v>
      </c>
      <c r="H94" s="4">
        <v>6152978.9299999997</v>
      </c>
      <c r="I94" s="4">
        <f t="shared" si="9"/>
        <v>31085338.549999997</v>
      </c>
      <c r="J94" s="3">
        <f t="shared" si="10"/>
        <v>0.16523246339753803</v>
      </c>
      <c r="K94" s="3">
        <f t="shared" si="11"/>
        <v>0.83476753660246195</v>
      </c>
    </row>
    <row r="95" spans="1:11">
      <c r="A95" s="2" t="s">
        <v>97</v>
      </c>
      <c r="B95" s="2">
        <v>1</v>
      </c>
      <c r="C95" s="2">
        <v>0</v>
      </c>
      <c r="D95" s="2">
        <f t="shared" si="6"/>
        <v>1</v>
      </c>
      <c r="E95" s="3">
        <f t="shared" si="7"/>
        <v>0</v>
      </c>
      <c r="F95" s="3">
        <f t="shared" si="8"/>
        <v>1</v>
      </c>
      <c r="G95" s="4">
        <v>295819.09999999998</v>
      </c>
      <c r="H95" s="4">
        <v>0</v>
      </c>
      <c r="I95" s="4">
        <f t="shared" si="9"/>
        <v>295819.09999999998</v>
      </c>
      <c r="J95" s="3">
        <f t="shared" si="10"/>
        <v>0</v>
      </c>
      <c r="K95" s="3">
        <f t="shared" si="11"/>
        <v>1</v>
      </c>
    </row>
    <row r="96" spans="1:11">
      <c r="A96" s="2" t="s">
        <v>98</v>
      </c>
      <c r="B96" s="2">
        <v>52</v>
      </c>
      <c r="C96" s="2">
        <v>13</v>
      </c>
      <c r="D96" s="2">
        <f t="shared" si="6"/>
        <v>39</v>
      </c>
      <c r="E96" s="3">
        <f t="shared" si="7"/>
        <v>0.25</v>
      </c>
      <c r="F96" s="3">
        <f t="shared" si="8"/>
        <v>0.75</v>
      </c>
      <c r="G96" s="4">
        <v>36363042.43</v>
      </c>
      <c r="H96" s="4">
        <v>10097347.630000001</v>
      </c>
      <c r="I96" s="4">
        <f t="shared" si="9"/>
        <v>26265694.799999997</v>
      </c>
      <c r="J96" s="3">
        <f t="shared" si="10"/>
        <v>0.27768159524708946</v>
      </c>
      <c r="K96" s="3">
        <f t="shared" si="11"/>
        <v>0.72231840475291043</v>
      </c>
    </row>
    <row r="97" spans="1:11">
      <c r="A97" s="2" t="s">
        <v>99</v>
      </c>
      <c r="B97" s="2">
        <v>18</v>
      </c>
      <c r="C97" s="2">
        <v>5</v>
      </c>
      <c r="D97" s="2">
        <f t="shared" si="6"/>
        <v>13</v>
      </c>
      <c r="E97" s="3">
        <f t="shared" si="7"/>
        <v>0.27777777777777779</v>
      </c>
      <c r="F97" s="3">
        <f t="shared" si="8"/>
        <v>0.72222222222222221</v>
      </c>
      <c r="G97" s="4">
        <v>7059593.4400000004</v>
      </c>
      <c r="H97" s="4">
        <v>1226341.06</v>
      </c>
      <c r="I97" s="4">
        <f t="shared" si="9"/>
        <v>5833252.3800000008</v>
      </c>
      <c r="J97" s="3">
        <f t="shared" si="10"/>
        <v>0.17371270320631949</v>
      </c>
      <c r="K97" s="3">
        <f t="shared" si="11"/>
        <v>0.82628729679368063</v>
      </c>
    </row>
    <row r="98" spans="1:11">
      <c r="A98" s="2" t="s">
        <v>100</v>
      </c>
      <c r="B98" s="2">
        <v>1</v>
      </c>
      <c r="C98" s="2">
        <v>1</v>
      </c>
      <c r="D98" s="2">
        <f t="shared" si="6"/>
        <v>0</v>
      </c>
      <c r="E98" s="3">
        <f t="shared" si="7"/>
        <v>1</v>
      </c>
      <c r="F98" s="3">
        <f t="shared" si="8"/>
        <v>0</v>
      </c>
      <c r="G98" s="4">
        <v>99274.559999999998</v>
      </c>
      <c r="H98" s="4">
        <v>99274.559999999998</v>
      </c>
      <c r="I98" s="4">
        <f t="shared" si="9"/>
        <v>0</v>
      </c>
      <c r="J98" s="3">
        <f t="shared" si="10"/>
        <v>1</v>
      </c>
      <c r="K98" s="3">
        <f t="shared" si="11"/>
        <v>0</v>
      </c>
    </row>
    <row r="99" spans="1:11">
      <c r="A99" s="2" t="s">
        <v>102</v>
      </c>
      <c r="B99" s="2">
        <v>9</v>
      </c>
      <c r="C99" s="2">
        <v>2</v>
      </c>
      <c r="D99" s="2">
        <f t="shared" si="6"/>
        <v>7</v>
      </c>
      <c r="E99" s="3">
        <f t="shared" si="7"/>
        <v>0.22222222222222221</v>
      </c>
      <c r="F99" s="3">
        <f t="shared" si="8"/>
        <v>0.77777777777777779</v>
      </c>
      <c r="G99" s="4">
        <v>5642929.3200000003</v>
      </c>
      <c r="H99" s="4">
        <v>807754.49</v>
      </c>
      <c r="I99" s="4">
        <f t="shared" si="9"/>
        <v>4835174.83</v>
      </c>
      <c r="J99" s="3">
        <f t="shared" si="10"/>
        <v>0.14314453437102415</v>
      </c>
      <c r="K99" s="3">
        <f t="shared" si="11"/>
        <v>0.85685546562897585</v>
      </c>
    </row>
    <row r="100" spans="1:11">
      <c r="A100" s="2" t="s">
        <v>103</v>
      </c>
      <c r="B100" s="2">
        <v>5</v>
      </c>
      <c r="C100" s="2">
        <v>0</v>
      </c>
      <c r="D100" s="2">
        <f t="shared" si="6"/>
        <v>5</v>
      </c>
      <c r="E100" s="3">
        <f t="shared" si="7"/>
        <v>0</v>
      </c>
      <c r="F100" s="3">
        <f t="shared" si="8"/>
        <v>1</v>
      </c>
      <c r="G100" s="4">
        <v>1442691.82</v>
      </c>
      <c r="H100" s="4">
        <v>0</v>
      </c>
      <c r="I100" s="4">
        <f t="shared" si="9"/>
        <v>1442691.82</v>
      </c>
      <c r="J100" s="3">
        <f t="shared" si="10"/>
        <v>0</v>
      </c>
      <c r="K100" s="3">
        <f t="shared" si="11"/>
        <v>1</v>
      </c>
    </row>
    <row r="101" spans="1:11">
      <c r="A101" s="2" t="s">
        <v>104</v>
      </c>
      <c r="B101" s="2">
        <v>12</v>
      </c>
      <c r="C101" s="2">
        <v>3</v>
      </c>
      <c r="D101" s="2">
        <f t="shared" si="6"/>
        <v>9</v>
      </c>
      <c r="E101" s="3">
        <f t="shared" si="7"/>
        <v>0.25</v>
      </c>
      <c r="F101" s="3">
        <f t="shared" si="8"/>
        <v>0.75</v>
      </c>
      <c r="G101" s="4">
        <v>7239133.3899999997</v>
      </c>
      <c r="H101" s="4">
        <v>649771.75</v>
      </c>
      <c r="I101" s="4">
        <f t="shared" si="9"/>
        <v>6589361.6399999997</v>
      </c>
      <c r="J101" s="3">
        <f t="shared" si="10"/>
        <v>8.9758223117919367E-2</v>
      </c>
      <c r="K101" s="3">
        <f t="shared" si="11"/>
        <v>0.91024177688208063</v>
      </c>
    </row>
    <row r="102" spans="1:11">
      <c r="A102" s="2" t="s">
        <v>105</v>
      </c>
      <c r="B102" s="2">
        <v>69</v>
      </c>
      <c r="C102" s="2">
        <v>30</v>
      </c>
      <c r="D102" s="2">
        <f t="shared" si="6"/>
        <v>39</v>
      </c>
      <c r="E102" s="3">
        <f t="shared" si="7"/>
        <v>0.43478260869565216</v>
      </c>
      <c r="F102" s="3">
        <f t="shared" si="8"/>
        <v>0.56521739130434778</v>
      </c>
      <c r="G102" s="4">
        <v>46385868.399999999</v>
      </c>
      <c r="H102" s="4">
        <v>14311842.67</v>
      </c>
      <c r="I102" s="4">
        <f t="shared" si="9"/>
        <v>32074025.729999997</v>
      </c>
      <c r="J102" s="3">
        <f t="shared" si="10"/>
        <v>0.30853885382902524</v>
      </c>
      <c r="K102" s="3">
        <f t="shared" si="11"/>
        <v>0.69146114617097476</v>
      </c>
    </row>
    <row r="103" spans="1:11">
      <c r="A103" s="2" t="s">
        <v>107</v>
      </c>
      <c r="B103" s="2">
        <v>2</v>
      </c>
      <c r="C103" s="2">
        <v>0</v>
      </c>
      <c r="D103" s="2">
        <f t="shared" si="6"/>
        <v>2</v>
      </c>
      <c r="E103" s="3">
        <f t="shared" si="7"/>
        <v>0</v>
      </c>
      <c r="F103" s="3">
        <f t="shared" si="8"/>
        <v>1</v>
      </c>
      <c r="G103" s="4">
        <v>1153240.3400000001</v>
      </c>
      <c r="H103" s="4">
        <v>0</v>
      </c>
      <c r="I103" s="4">
        <f t="shared" si="9"/>
        <v>1153240.3400000001</v>
      </c>
      <c r="J103" s="3">
        <f t="shared" si="10"/>
        <v>0</v>
      </c>
      <c r="K103" s="3">
        <f t="shared" si="11"/>
        <v>1</v>
      </c>
    </row>
    <row r="104" spans="1:11">
      <c r="A104" s="2" t="s">
        <v>134</v>
      </c>
      <c r="B104" s="2">
        <v>1</v>
      </c>
      <c r="C104" s="2">
        <v>0</v>
      </c>
      <c r="D104" s="2">
        <f t="shared" si="6"/>
        <v>1</v>
      </c>
      <c r="E104" s="3">
        <f t="shared" si="7"/>
        <v>0</v>
      </c>
      <c r="F104" s="3">
        <f t="shared" si="8"/>
        <v>1</v>
      </c>
      <c r="G104" s="4">
        <v>99256.14</v>
      </c>
      <c r="H104" s="4">
        <v>0</v>
      </c>
      <c r="I104" s="4">
        <f t="shared" si="9"/>
        <v>99256.14</v>
      </c>
      <c r="J104" s="3">
        <f t="shared" si="10"/>
        <v>0</v>
      </c>
      <c r="K104" s="3">
        <f t="shared" si="11"/>
        <v>1</v>
      </c>
    </row>
    <row r="105" spans="1:11">
      <c r="A105" s="2" t="s">
        <v>108</v>
      </c>
      <c r="B105" s="2">
        <v>40</v>
      </c>
      <c r="C105" s="2">
        <v>15</v>
      </c>
      <c r="D105" s="2">
        <f t="shared" si="6"/>
        <v>25</v>
      </c>
      <c r="E105" s="3">
        <f t="shared" si="7"/>
        <v>0.375</v>
      </c>
      <c r="F105" s="3">
        <f t="shared" si="8"/>
        <v>0.625</v>
      </c>
      <c r="G105" s="4">
        <v>52681329.729999997</v>
      </c>
      <c r="H105" s="4">
        <v>30620659.960000001</v>
      </c>
      <c r="I105" s="4">
        <f t="shared" si="9"/>
        <v>22060669.769999996</v>
      </c>
      <c r="J105" s="3">
        <f t="shared" si="10"/>
        <v>0.58124311054667077</v>
      </c>
      <c r="K105" s="3">
        <f t="shared" si="11"/>
        <v>0.41875688945332923</v>
      </c>
    </row>
    <row r="106" spans="1:11">
      <c r="A106" s="5" t="s">
        <v>109</v>
      </c>
      <c r="B106" s="5">
        <f>SUM(B2:B105)</f>
        <v>2386</v>
      </c>
      <c r="C106" s="5">
        <f>SUM(C2:C105)</f>
        <v>914</v>
      </c>
      <c r="D106" s="5">
        <f t="shared" si="6"/>
        <v>1472</v>
      </c>
      <c r="E106" s="6">
        <f t="shared" si="7"/>
        <v>0.38306789606035208</v>
      </c>
      <c r="F106" s="6">
        <f t="shared" si="8"/>
        <v>0.61693210393964792</v>
      </c>
      <c r="G106" s="7">
        <f>SUM(G2:G105)</f>
        <v>1823179593.1700001</v>
      </c>
      <c r="H106" s="7">
        <f>SUM(H2:H105)</f>
        <v>712951023.27999985</v>
      </c>
      <c r="I106" s="7">
        <f t="shared" si="9"/>
        <v>1110228569.8900003</v>
      </c>
      <c r="J106" s="6">
        <f t="shared" si="10"/>
        <v>0.39104815891471073</v>
      </c>
      <c r="K106" s="6">
        <f t="shared" si="11"/>
        <v>0.60895184108528932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2011-2012</vt:lpstr>
      <vt:lpstr>2012-2013</vt:lpstr>
      <vt:lpstr>2013-2014</vt:lpstr>
      <vt:lpstr>2014-2015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2016-06-04T16:55:20Z</dcterms:created>
  <dcterms:modified xsi:type="dcterms:W3CDTF">2016-06-05T16:58:12Z</dcterms:modified>
</cp:coreProperties>
</file>