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rgi\Desktop\Meu\Cursos\Curso Excel DIO\"/>
    </mc:Choice>
  </mc:AlternateContent>
  <xr:revisionPtr revIDLastSave="0" documentId="13_ncr:1_{9D206909-8596-4CC8-801B-DA65481DC22D}" xr6:coauthVersionLast="47" xr6:coauthVersionMax="47" xr10:uidLastSave="{00000000-0000-0000-0000-000000000000}"/>
  <bookViews>
    <workbookView xWindow="-120" yWindow="-120" windowWidth="21840" windowHeight="1302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<sst xmlns="http://schemas.openxmlformats.org/spreadsheetml/2006/main" count="2221" uniqueCount="325">
  <si>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</si>
  <si>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</si>
  <si>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</si>
  <si>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</si>
  <si>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</si>
  <si>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</si>
  <si>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</si>
  <si>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</si>
  <si>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</si>
  <si>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</si>
  <si>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</si>
  <si>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</si>
  <si>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</si>
  <si>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</si>
  <si>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</si>
  <si>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</si>
  <si>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</si>
  <si>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</si>
  <si>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</si>
  <si>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</si>
  <si>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</si>
  <si>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</si>
  <si>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</si>
  <si>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</si>
  <si>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</si>
  <si>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</si>
  <si>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</si>
  <si>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</si>
  <si>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</si>
  <si>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</si>
  <si>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</si>
  <si>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</si>
  <si>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</si>
  <si>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</si>
  <si>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</si>
  <si>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</si>
  <si>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</si>
  <si>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</si>
  <si>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</si>
  <si>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</si>
  <si>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</si>
  <si>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</si>
  <si>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</si>
  <si>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</si>
  <si>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</si>
  <si>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</si>
  <si>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</si>
  <si>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</si>
  <si>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</si>
  <si>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</si>
  <si>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</si>
  <si>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</si>
  <si>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</si>
  <si>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</si>
  <si>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</si>
  <si>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</si>
  <si>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</si>
  <si>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</si>
  <si>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</si>
  <si>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</si>
  <si>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</si>
  <si>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</si>
  <si>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</si>
  <si>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</si>
  <si>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</si>
  <si>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</si>
  <si>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</si>
  <si>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</si>
  <si>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</si>
  <si>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</si>
  <si>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</si>
  <si>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</si>
  <si>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</si>
  <si>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</si>
  <si>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</si>
  <si>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</si>
  <si>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</si>
  <si>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</si>
  <si>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</si>
  <si>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</si>
  <si>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</si>
  <si>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</si>
  <si>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</si>
  <si>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</si>
  <si>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</si>
  <si>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</si>
  <si>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</si>
  <si>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</si>
  <si>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</si>
  <si>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</si>
  <si>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</si>
  <si>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</si>
  <si>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</si>
  <si>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</si>
  <si>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</si>
  <si>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</si>
  <si>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</si>
  <si>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</si>
  <si>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</si>
  <si>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</si>
  <si>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</si>
  <si>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</si>
  <si>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</si>
  <si>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</si>
  <si>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</si>
  <si>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</si>
  <si>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</si>
  <si>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</si>
  <si>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</si>
  <si>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</si>
  <si>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</si>
  <si>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</si>
  <si>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</si>
  <si>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</si>
  <si>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</si>
  <si>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</si>
  <si>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</si>
  <si>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</si>
  <si>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</si>
  <si>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</si>
  <si>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</si>
  <si>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</si>
  <si>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</si>
  <si>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</si>
  <si>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</si>
  <si>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</si>
  <si>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</si>
  <si>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</si>
  <si>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</si>
  <si>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</si>
  <si>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</si>
  <si>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</si>
  <si>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</si>
  <si>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</si>
  <si>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</si>
  <si>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</si>
  <si>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</si>
  <si>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</si>
  <si>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</si>
  <si>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</si>
  <si>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</si>
  <si>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</si>
  <si>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</si>
  <si>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</si>
  <si>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</si>
  <si>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</si>
  <si>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</si>
  <si>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</si>
  <si>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</si>
  <si>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</si>
  <si>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</si>
  <si>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</si>
  <si>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</si>
  <si>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</si>
  <si>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</si>
  <si>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</si>
  <si>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</si>
  <si>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</si>
  <si>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</si>
  <si>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</si>
  <si>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</si>
  <si>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</si>
  <si>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</si>
  <si>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</si>
  <si>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</si>
  <si>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</si>
  <si>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</si>
  <si>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</si>
  <si>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</si>
  <si>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</si>
  <si>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</si>
  <si>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</si>
  <si>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</si>
  <si>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</si>
  <si>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</si>
  <si>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</si>
  <si>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</si>
  <si>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</si>
  <si>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</si>
  <si>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</si>
  <si>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</si>
  <si>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</si>
  <si>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</si>
  <si>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</si>
  <si>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</si>
  <si>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</si>
  <si>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</si>
  <si>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</si>
  <si>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</si>
  <si>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</si>
  <si>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</si>
  <si>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</si>
  <si>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</si>
  <si>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</si>
  <si>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</si>
  <si>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</si>
  <si>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</si>
  <si>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</si>
  <si>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</si>
  <si>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</si>
  <si>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</si>
  <si>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</si>
  <si>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</si>
  <si>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</si>
  <si>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</si>
  <si>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</si>
  <si>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</si>
  <si>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</si>
  <si>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</si>
  <si>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</si>
  <si>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</si>
  <si>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</si>
  <si>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</si>
  <si>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</si>
  <si>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</si>
  <si>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</si>
  <si>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</si>
  <si>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</si>
  <si>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</si>
  <si>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</si>
  <si>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</si>
  <si>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</si>
  <si>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</si>
  <si>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</si>
  <si>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</si>
  <si>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</si>
  <si>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</si>
  <si>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</si>
  <si>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</si>
  <si>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</si>
  <si>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</si>
  <si>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</si>
  <si>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</si>
  <si>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</si>
  <si>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</si>
  <si>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</si>
  <si>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</si>
  <si>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</si>
  <si>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</si>
  <si>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</si>
  <si>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</si>
  <si>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</si>
  <si>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</si>
  <si>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</si>
  <si>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</si>
  <si>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</si>
  <si>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</si>
  <si>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</si>
  <si>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</si>
  <si>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</si>
  <si>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</si>
  <si>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</si>
  <si>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</si>
  <si>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</si>
  <si>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</si>
  <si>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</si>
  <si>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</si>
  <si>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</si>
  <si>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</si>
  <si>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</si>
  <si>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</si>
  <si>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</si>
  <si>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</si>
  <si>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</si>
  <si>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</si>
  <si>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</si>
  <si>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</si>
  <si>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</si>
  <si>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</si>
  <si>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</si>
  <si>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</si>
  <si>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</si>
  <si>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</si>
  <si>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</si>
  <si>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</si>
  <si>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</si>
  <si>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</si>
  <si>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</si>
  <si>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</si>
  <si>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</si>
  <si>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</si>
  <si>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</si>
  <si>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</si>
  <si>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</si>
  <si>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</si>
  <si>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</si>
  <si>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</si>
  <si>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</si>
  <si>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</si>
  <si>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</si>
  <si>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</si>
  <si>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</si>
  <si>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</si>
  <si>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</si>
  <si>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</si>
  <si>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</si>
  <si>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</si>
  <si>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</si>
  <si>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</si>
  <si>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</si>
  <si>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</si>
  <si>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</si>
  <si>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</si>
  <si>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</si>
  <si>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</si>
  <si>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</si>
  <si>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</si>
  <si>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</si>
  <si>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</si>
  <si>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</si>
  <si>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</si>
  <si>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</si>
  <si>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</si>
  <si>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01 -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</si>
  <si>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</si>
  <si>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</si>
  <si>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</si>
  <si>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02 -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anual, </t>
    </r>
    <r>
      <rPr>
        <sz val="11"/>
        <color theme="1"/>
        <rFont val="Aptos Narrow"/>
        <family val="2"/>
        <scheme val="minor"/>
      </rPr>
      <t xml:space="preserve">separado por renovação automática ou não </t>
    </r>
  </si>
  <si>
    <t>É uma pergunta de negócio respondida através de alguma análise de dado específica é o que transforma dado em informação</t>
  </si>
  <si>
    <t>XBOX GAME PASS VENDAS DE ASSINATURAS</t>
  </si>
  <si>
    <t>Detalhes do Soma de Total Value - Auto Renewal: Yes, Subscription Type: Monthly</t>
  </si>
  <si>
    <t>Pergunta de negócio 03 - Total de vendas de assinaturas do EA Play</t>
  </si>
  <si>
    <t>Soma de EA Play Season Pass</t>
  </si>
  <si>
    <t>Pergunta de negócio 04 - Total de vendas Do Minecraft Season Pass</t>
  </si>
  <si>
    <t>Contagem de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</si>
</sst>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20"/>
      <color theme="9" tint="-0.249977111117893"/>
      <name val="Segoe UI"/>
      <family val="2"/>
    </font>
    <font>
      <b/>
      <sz val="20"/>
      <color theme="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0" fillId="9" borderId="0" xfId="0" applyFill="1"/>
    <xf numFmtId="14" fontId="0" fillId="0" borderId="0" xfId="0" applyNumberFormat="1"/>
    <xf numFmtId="0" fontId="3" fillId="0" borderId="0" xfId="0" applyFont="1"/>
    <xf numFmtId="0" fontId="0" fillId="0" borderId="0" xfId="0" applyNumberFormat="1"/>
    <xf numFmtId="44" fontId="0" fillId="0" borderId="0" xfId="2" applyFont="1"/>
    <xf numFmtId="0" fontId="6" fillId="0" borderId="2" xfId="1" applyFont="1" applyBorder="1" applyAlignment="1">
      <alignment horizontal="left" indent="8"/>
    </xf>
    <xf numFmtId="0" fontId="6" fillId="0" borderId="2" xfId="1" applyFont="1" applyBorder="1"/>
    <xf numFmtId="0" fontId="7" fillId="0" borderId="2" xfId="1" applyFont="1" applyBorder="1"/>
    <xf numFmtId="0" fontId="5" fillId="0" borderId="2" xfId="1" applyFont="1" applyBorder="1"/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2">
    <dxf>
      <font>
        <b/>
        <i val="0"/>
        <color theme="0"/>
      </font>
      <fill>
        <patternFill>
          <bgColor theme="9" tint="-0.499984740745262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</dxf>
    <dxf>
      <font>
        <b/>
        <color theme="1"/>
      </font>
      <fill>
        <patternFill>
          <bgColor theme="0"/>
        </patternFill>
      </fill>
      <border>
        <bottom style="thin">
          <color theme="6"/>
        </bottom>
        <vertical/>
        <horizontal/>
      </border>
    </dxf>
    <dxf>
      <font>
        <b/>
        <i val="0"/>
        <color theme="1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Estilo de Segmentação de Dados 1" pivot="0" table="0" count="1" xr9:uid="{C5F594F8-6B0C-456E-B062-483B05A431EF}">
      <tableStyleElement type="wholeTable" dxfId="5"/>
    </tableStyle>
    <tableStyle name="SlicerStyleLight3 2" pivot="0" table="0" count="10" xr9:uid="{5B6027C9-D8E6-4C56-9D29-779A0A92F90E}">
      <tableStyleElement type="wholeTable" dxfId="4"/>
      <tableStyleElement type="headerRow" dxfId="3"/>
    </tableStyle>
    <tableStyle name="SlicerStyleLight6 2" pivot="0" table="0" count="10" xr9:uid="{CBA3E310-0D55-447D-973D-2DE2A7927A14}">
      <tableStyleElement type="wholeTable" dxfId="7"/>
      <tableStyleElement type="headerRow" dxfId="6"/>
    </tableStyle>
    <tableStyle name="SlicerStyleLight6 3" pivot="0" table="0" count="10" xr9:uid="{2C73577C-5EE6-4B75-B5F9-9E6C1CBEBEFC}">
      <tableStyleElement type="wholeTable" dxfId="1"/>
      <tableStyleElement type="headerRow" dxfId="0"/>
    </tableStyle>
  </tableStyles>
  <colors>
    <mruColors>
      <color rgb="FFE8E6E9"/>
      <color rgb="FF2AE6B1"/>
      <color rgb="FF5BF6A8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1"/>
          </font>
          <fill>
            <patternFill patternType="solid">
              <fgColor theme="9" tint="-0.2499465926084170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- Sergio Luis.xlsx]C̳álculos!tbl_anual_total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661450062760648E-2"/>
          <c:y val="3.8459410180759226E-2"/>
          <c:w val="0.87606965211190724"/>
          <c:h val="0.923081179638481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2-40AB-8ECE-4C8CF14420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2-40AB-8ECE-4C8CF14420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2-40AB-8ECE-4C8CF1442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5940800"/>
        <c:axId val="1645944160"/>
      </c:barChart>
      <c:catAx>
        <c:axId val="16459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5944160"/>
        <c:crosses val="autoZero"/>
        <c:auto val="1"/>
        <c:lblAlgn val="ctr"/>
        <c:lblOffset val="100"/>
        <c:noMultiLvlLbl val="0"/>
      </c:catAx>
      <c:valAx>
        <c:axId val="16459441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459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47624</xdr:colOff>
      <xdr:row>0</xdr:row>
      <xdr:rowOff>142877</xdr:rowOff>
    </xdr:from>
    <xdr:to>
      <xdr:col>3</xdr:col>
      <xdr:colOff>71437</xdr:colOff>
      <xdr:row>2</xdr:row>
      <xdr:rowOff>95252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275B4F-FB2C-48AE-9587-C712628CCC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20965" r="71122" b="16139"/>
        <a:stretch>
          <a:fillRect/>
        </a:stretch>
      </xdr:blipFill>
      <xdr:spPr>
        <a:xfrm>
          <a:off x="2143124" y="142877"/>
          <a:ext cx="631032" cy="6429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383381</xdr:rowOff>
    </xdr:from>
    <xdr:to>
      <xdr:col>0</xdr:col>
      <xdr:colOff>1857374</xdr:colOff>
      <xdr:row>15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FAED80A-3D17-4F23-9586-11A19AA0B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81162"/>
              <a:ext cx="1857374" cy="1700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83343</xdr:colOff>
      <xdr:row>5</xdr:row>
      <xdr:rowOff>101203</xdr:rowOff>
    </xdr:from>
    <xdr:to>
      <xdr:col>10</xdr:col>
      <xdr:colOff>464344</xdr:colOff>
      <xdr:row>11</xdr:row>
      <xdr:rowOff>129778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FA29EF7-46A4-C32E-5481-7493E089383D}"/>
            </a:ext>
          </a:extLst>
        </xdr:cNvPr>
        <xdr:cNvGrpSpPr/>
      </xdr:nvGrpSpPr>
      <xdr:grpSpPr>
        <a:xfrm>
          <a:off x="2178843" y="1148953"/>
          <a:ext cx="5238751" cy="1433513"/>
          <a:chOff x="2178843" y="1154906"/>
          <a:chExt cx="5238751" cy="143351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527643F-9281-04EF-8C54-0F343440F357}"/>
              </a:ext>
            </a:extLst>
          </xdr:cNvPr>
          <xdr:cNvSpPr/>
        </xdr:nvSpPr>
        <xdr:spPr>
          <a:xfrm>
            <a:off x="2178843" y="1166813"/>
            <a:ext cx="5226844" cy="1273968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13A3DAF-61D9-45CF-BAAD-CEC5A55706D6}"/>
              </a:ext>
            </a:extLst>
          </xdr:cNvPr>
          <xdr:cNvSpPr/>
        </xdr:nvSpPr>
        <xdr:spPr>
          <a:xfrm>
            <a:off x="3857626" y="1526381"/>
            <a:ext cx="2762250" cy="904876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36EEF54-E353-4CC8-B639-108C0EF62C9A}" type="TxLink">
              <a:rPr lang="en-US" sz="4000" b="0" i="0" u="none" strike="noStrike">
                <a:solidFill>
                  <a:schemeClr val="accent6">
                    <a:lumMod val="75000"/>
                  </a:schemeClr>
                </a:solidFill>
                <a:latin typeface="Aptos Narrow"/>
              </a:rPr>
              <a:pPr algn="ctr"/>
              <a:t> R$ 600,00 </a:t>
            </a:fld>
            <a:endParaRPr lang="pt-BR" sz="4000">
              <a:solidFill>
                <a:schemeClr val="accent6">
                  <a:lumMod val="75000"/>
                </a:schemeClr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8F9E42DF-B2E4-4BD1-8D17-F83049CA15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4594" y="1369219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B80ACB0C-6044-A076-F7F4-208DCE9CEAFC}"/>
              </a:ext>
            </a:extLst>
          </xdr:cNvPr>
          <xdr:cNvSpPr/>
        </xdr:nvSpPr>
        <xdr:spPr>
          <a:xfrm>
            <a:off x="2178844" y="1154906"/>
            <a:ext cx="5238750" cy="428625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DE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VENDAS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95250</xdr:colOff>
      <xdr:row>5</xdr:row>
      <xdr:rowOff>101203</xdr:rowOff>
    </xdr:from>
    <xdr:to>
      <xdr:col>20</xdr:col>
      <xdr:colOff>476251</xdr:colOff>
      <xdr:row>10</xdr:row>
      <xdr:rowOff>172640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C3DE51E-9B1C-8620-BE32-637617E1C453}"/>
            </a:ext>
          </a:extLst>
        </xdr:cNvPr>
        <xdr:cNvGrpSpPr/>
      </xdr:nvGrpSpPr>
      <xdr:grpSpPr>
        <a:xfrm>
          <a:off x="8096250" y="1148953"/>
          <a:ext cx="5229226" cy="1285875"/>
          <a:chOff x="8096250" y="1148953"/>
          <a:chExt cx="5238751" cy="128587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55F9E64-3F81-4397-ADE9-615DAB0DC339}"/>
              </a:ext>
            </a:extLst>
          </xdr:cNvPr>
          <xdr:cNvGrpSpPr/>
        </xdr:nvGrpSpPr>
        <xdr:grpSpPr>
          <a:xfrm>
            <a:off x="8096250" y="1148953"/>
            <a:ext cx="5238751" cy="1285875"/>
            <a:chOff x="2178843" y="1154906"/>
            <a:chExt cx="5238751" cy="1285875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72DD9DD8-8ACC-A712-DD3C-B362E9257F42}"/>
                </a:ext>
              </a:extLst>
            </xdr:cNvPr>
            <xdr:cNvSpPr/>
          </xdr:nvSpPr>
          <xdr:spPr>
            <a:xfrm>
              <a:off x="2178843" y="1166813"/>
              <a:ext cx="5226844" cy="127396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179F17FD-6E5B-17FC-2853-BD0F7A6DF4C8}"/>
                </a:ext>
              </a:extLst>
            </xdr:cNvPr>
            <xdr:cNvSpPr/>
          </xdr:nvSpPr>
          <xdr:spPr>
            <a:xfrm>
              <a:off x="3857626" y="1526381"/>
              <a:ext cx="2762250" cy="904876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254E7F0-846A-4D68-B49A-E7D077A71D09}" type="TxLink">
                <a:rPr lang="en-US" sz="4000" b="0" i="0" u="none" strike="noStrike">
                  <a:solidFill>
                    <a:schemeClr val="accent6">
                      <a:lumMod val="75000"/>
                    </a:schemeClr>
                  </a:solidFill>
                  <a:latin typeface="Aptos Narrow"/>
                </a:rPr>
                <a:t> R$ 71,00 </a:t>
              </a:fld>
              <a:endParaRPr lang="pt-BR" sz="40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EEB62144-0A15-19D5-7D29-756E629D6AE6}"/>
                </a:ext>
              </a:extLst>
            </xdr:cNvPr>
            <xdr:cNvSpPr/>
          </xdr:nvSpPr>
          <xdr:spPr>
            <a:xfrm>
              <a:off x="2178844" y="1154906"/>
              <a:ext cx="5238750" cy="428625"/>
            </a:xfrm>
            <a:prstGeom prst="round2SameRect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DE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VENDAS  MINECRAFT SEASON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FA1445BB-2A98-4B3E-8C97-4673941A491A}"/>
              </a:ext>
            </a:extLst>
          </xdr:cNvPr>
          <xdr:cNvGrpSpPr/>
        </xdr:nvGrpSpPr>
        <xdr:grpSpPr>
          <a:xfrm>
            <a:off x="8405812" y="1714500"/>
            <a:ext cx="1358976" cy="547687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17A62360-D2FF-8C2D-15D9-24F68B15D6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9D6C4E35-2315-6242-DC0E-B5797655D9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95250</xdr:colOff>
      <xdr:row>14</xdr:row>
      <xdr:rowOff>107156</xdr:rowOff>
    </xdr:from>
    <xdr:to>
      <xdr:col>21</xdr:col>
      <xdr:colOff>11906</xdr:colOff>
      <xdr:row>36</xdr:row>
      <xdr:rowOff>166687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8F7E2B43-2092-DB90-6163-6161E7641037}"/>
            </a:ext>
          </a:extLst>
        </xdr:cNvPr>
        <xdr:cNvGrpSpPr/>
      </xdr:nvGrpSpPr>
      <xdr:grpSpPr>
        <a:xfrm>
          <a:off x="2190750" y="3131344"/>
          <a:ext cx="11144250" cy="4250531"/>
          <a:chOff x="2464594" y="3131344"/>
          <a:chExt cx="10489406" cy="425053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41E149A5-39D4-4912-8C83-A3D8439CF7B5}"/>
              </a:ext>
            </a:extLst>
          </xdr:cNvPr>
          <xdr:cNvGrpSpPr/>
        </xdr:nvGrpSpPr>
        <xdr:grpSpPr>
          <a:xfrm>
            <a:off x="2464594" y="3167064"/>
            <a:ext cx="10477500" cy="4214811"/>
            <a:chOff x="2202656" y="1035844"/>
            <a:chExt cx="4607719" cy="327421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5219039A-5C9E-C2B8-11E1-CA8E52B8CE3D}"/>
                </a:ext>
              </a:extLst>
            </xdr:cNvPr>
            <xdr:cNvSpPr/>
          </xdr:nvSpPr>
          <xdr:spPr>
            <a:xfrm>
              <a:off x="2202656" y="1035844"/>
              <a:ext cx="4607719" cy="3274218"/>
            </a:xfrm>
            <a:prstGeom prst="roundRect">
              <a:avLst>
                <a:gd name="adj" fmla="val 560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5886574-CF66-48BE-8A23-1E9857DDDF60}"/>
                </a:ext>
              </a:extLst>
            </xdr:cNvPr>
            <xdr:cNvGraphicFramePr>
              <a:graphicFrameLocks/>
            </xdr:cNvGraphicFramePr>
          </xdr:nvGraphicFramePr>
          <xdr:xfrm>
            <a:off x="2381251" y="1238250"/>
            <a:ext cx="4250532" cy="28217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693D988D-DC85-49BF-85AF-D53CFA6B4329}"/>
              </a:ext>
            </a:extLst>
          </xdr:cNvPr>
          <xdr:cNvSpPr/>
        </xdr:nvSpPr>
        <xdr:spPr>
          <a:xfrm>
            <a:off x="2464594" y="3131344"/>
            <a:ext cx="10489406" cy="428625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DE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VENDAS XBOX GAME PASS</a:t>
            </a:r>
          </a:p>
        </xdr:txBody>
      </xdr:sp>
    </xdr:grpSp>
    <xdr:clientData/>
  </xdr:twoCellAnchor>
  <xdr:twoCellAnchor editAs="absolute">
    <xdr:from>
      <xdr:col>0</xdr:col>
      <xdr:colOff>571500</xdr:colOff>
      <xdr:row>1</xdr:row>
      <xdr:rowOff>11906</xdr:rowOff>
    </xdr:from>
    <xdr:to>
      <xdr:col>0</xdr:col>
      <xdr:colOff>1266825</xdr:colOff>
      <xdr:row>3</xdr:row>
      <xdr:rowOff>52387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22F92950-D508-4032-BAC5-50B1562D43EE}"/>
            </a:ext>
          </a:extLst>
        </xdr:cNvPr>
        <xdr:cNvSpPr/>
      </xdr:nvSpPr>
      <xdr:spPr>
        <a:xfrm>
          <a:off x="571500" y="202406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83344</xdr:colOff>
      <xdr:row>5</xdr:row>
      <xdr:rowOff>11906</xdr:rowOff>
    </xdr:from>
    <xdr:to>
      <xdr:col>0</xdr:col>
      <xdr:colOff>1690688</xdr:colOff>
      <xdr:row>7</xdr:row>
      <xdr:rowOff>83344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11C6AF69-1521-FDDC-1311-82DFF1459DF1}"/>
            </a:ext>
          </a:extLst>
        </xdr:cNvPr>
        <xdr:cNvSpPr/>
      </xdr:nvSpPr>
      <xdr:spPr>
        <a:xfrm>
          <a:off x="83344" y="1059656"/>
          <a:ext cx="1607344" cy="321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&gt; Bem</a:t>
          </a:r>
          <a:r>
            <a:rPr lang="pt-BR" sz="1200" b="1" baseline="0"/>
            <a:t> vinda, Fulana</a:t>
          </a:r>
          <a:endParaRPr lang="pt-BR" sz="1200" b="1"/>
        </a:p>
      </xdr:txBody>
    </xdr:sp>
    <xdr:clientData/>
  </xdr:twoCellAnchor>
  <xdr:twoCellAnchor editAs="absolute">
    <xdr:from>
      <xdr:col>2</xdr:col>
      <xdr:colOff>59530</xdr:colOff>
      <xdr:row>2</xdr:row>
      <xdr:rowOff>119062</xdr:rowOff>
    </xdr:from>
    <xdr:to>
      <xdr:col>14</xdr:col>
      <xdr:colOff>404812</xdr:colOff>
      <xdr:row>5</xdr:row>
      <xdr:rowOff>83344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E63CB42C-F37D-4AEE-94E1-20836059D72C}"/>
            </a:ext>
          </a:extLst>
        </xdr:cNvPr>
        <xdr:cNvSpPr/>
      </xdr:nvSpPr>
      <xdr:spPr>
        <a:xfrm>
          <a:off x="2155030" y="809625"/>
          <a:ext cx="7465220" cy="321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bg1">
                  <a:lumMod val="50000"/>
                </a:schemeClr>
              </a:solidFill>
            </a:rPr>
            <a:t>Período</a:t>
          </a:r>
          <a:r>
            <a:rPr lang="pt-BR" sz="1400" b="1" baseline="0">
              <a:solidFill>
                <a:schemeClr val="bg1">
                  <a:lumMod val="50000"/>
                </a:schemeClr>
              </a:solidFill>
            </a:rPr>
            <a:t> de apuração: 01/01/2024 -31/12/2024 | Data de atualização: 30/06/2025 00:30h</a:t>
          </a:r>
          <a:endParaRPr lang="pt-BR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Luis" refreshedDate="45837.864505671299" createdVersion="8" refreshedVersion="8" minRefreshableVersion="3" recordCount="295" xr:uid="{77937841-D111-416E-874D-732EB508A38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982488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83FE1-2A4F-4F1C-A218-9DF1DCB279BB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Contagem de Minecraft Season Pas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FE3DF-E720-43D4-9D15-8DFC8022C635}" name="tbl_eaplay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3546F-CF36-48CC-A462-465D1A42B7AE}" name="tbl_a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DEA8B45-86D1-42D3-934D-244F03BFD3AC}" sourceName="Subscription Type">
  <pivotTables>
    <pivotTable tabId="3" name="tbl_anual_total"/>
    <pivotTable tabId="3" name="tbl_eaplayseasonpass_total"/>
    <pivotTable tabId="3" name="Tabela dinâmica3"/>
  </pivotTables>
  <data>
    <tabular pivotCacheId="149824887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4EEE8D1-BE35-4A5E-89C3-86B116CCAA16}" cache="SegmentaçãodeDados_Subscription_Type" caption="Subscription Type" style="SlicerStyleLight6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1">
  <autoFilter ref="A1:M296" xr:uid="{34E0E886-4200-4B36-97B3-63DB74FF40A0}"/>
  <tableColumns count="13">
    <tableColumn id="1" xr3:uid="{C4A90516-688A-46BF-9167-EA16C2A8A652}" name="Subscriber ID" dataDxfId="20"/>
    <tableColumn id="2" xr3:uid="{53DD39D0-2220-4121-9E9D-4EAA7E151C0F}" name="Name" dataDxfId="19"/>
    <tableColumn id="3" xr3:uid="{4F5FF271-4C57-4BE0-8F2C-F82C8551625C}" name="Plan" dataDxfId="18"/>
    <tableColumn id="4" xr3:uid="{8C17EB93-79B9-4E55-B8F7-BEB82F8253E9}" name="Start Date" dataDxfId="17"/>
    <tableColumn id="5" xr3:uid="{48CEDF9B-1689-482A-A828-5CCE7713264A}" name="Auto Renewal" dataDxfId="16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894180-6D59-4459-A9FF-7F81A095A410}" name="Tabela2" displayName="Tabela2" ref="A3:M31" totalsRowShown="0">
  <autoFilter ref="A3:M31" xr:uid="{10894180-6D59-4459-A9FF-7F81A095A410}"/>
  <tableColumns count="13">
    <tableColumn id="1" xr3:uid="{0DD784D0-3170-4451-9058-47E02B665CA8}" name="Subscriber ID"/>
    <tableColumn id="2" xr3:uid="{2CA92074-79EC-443E-92F2-3F8CC599CC33}" name="Name"/>
    <tableColumn id="3" xr3:uid="{9994CAE7-4F72-4BF6-BFC1-E991FF5571BC}" name="Plan"/>
    <tableColumn id="4" xr3:uid="{5691F500-603E-422D-8D75-A0D50C6656E6}" name="Start Date" dataDxfId="2"/>
    <tableColumn id="5" xr3:uid="{284D5003-F30C-47C2-B539-80DF1EC471DA}" name="Auto Renewal"/>
    <tableColumn id="6" xr3:uid="{297833BC-237F-4835-84CE-0B312A291CBE}" name="Subscription Price"/>
    <tableColumn id="7" xr3:uid="{D7595928-2FBB-49CC-8CB6-93D3662FB632}" name="Subscription Type"/>
    <tableColumn id="8" xr3:uid="{D2C5DD73-AB6A-4288-90A7-675A5D22B5E4}" name="EA Play Season Pass"/>
    <tableColumn id="9" xr3:uid="{97CD322C-5F2B-4F86-9082-13A909233F73}" name="EA Play Season Pass_x000a_Price"/>
    <tableColumn id="10" xr3:uid="{A0098321-F3AD-4DBF-820A-64137D87C573}" name="Minecraft Season Pass"/>
    <tableColumn id="11" xr3:uid="{9B3835E5-C8FA-4C63-8355-B2B580ACCA3F}" name="Minecraft Season Pass Price"/>
    <tableColumn id="12" xr3:uid="{97474305-B52A-4D2B-8B9F-156B91CC9AC2}" name="Coupon Value"/>
    <tableColumn id="13" xr3:uid="{8BAA0474-77E5-4F6A-89AD-EAB276BEAA36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FD92-C65A-48A5-9433-FEBEE6A4EC31}">
  <sheetPr>
    <tabColor theme="3" tint="0.749992370372631"/>
  </sheetPr>
  <dimension ref="A1:M31"/>
  <sheetViews>
    <sheetView workbookViewId="0">
      <selection activeCell="E36" sqref="E36"/>
    </sheetView>
  </sheetViews>
  <sheetFormatPr defaultRowHeight="15" x14ac:dyDescent="0.25"/>
  <cols>
    <col min="1" max="1" width="15.5703125" bestFit="1" customWidth="1"/>
    <col min="2" max="2" width="18.710937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8" t="s">
        <v>320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3231</v>
      </c>
      <c r="B4" t="s">
        <v>17</v>
      </c>
      <c r="C4" t="s">
        <v>18</v>
      </c>
      <c r="D4" s="17">
        <v>45292</v>
      </c>
      <c r="E4" t="s">
        <v>19</v>
      </c>
      <c r="F4">
        <v>15</v>
      </c>
      <c r="G4" t="s">
        <v>20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25">
      <c r="A5">
        <v>3490</v>
      </c>
      <c r="B5" t="s">
        <v>277</v>
      </c>
      <c r="C5" t="s">
        <v>18</v>
      </c>
      <c r="D5" s="17">
        <v>45607</v>
      </c>
      <c r="E5" t="s">
        <v>19</v>
      </c>
      <c r="F5">
        <v>15</v>
      </c>
      <c r="G5" t="s">
        <v>20</v>
      </c>
      <c r="H5" t="s">
        <v>19</v>
      </c>
      <c r="I5">
        <v>30</v>
      </c>
      <c r="J5" t="s">
        <v>19</v>
      </c>
      <c r="K5">
        <v>20</v>
      </c>
      <c r="L5">
        <v>15</v>
      </c>
      <c r="M5">
        <v>50</v>
      </c>
    </row>
    <row r="6" spans="1:13" x14ac:dyDescent="0.25">
      <c r="A6">
        <v>3486</v>
      </c>
      <c r="B6" t="s">
        <v>273</v>
      </c>
      <c r="C6" t="s">
        <v>22</v>
      </c>
      <c r="D6" s="17">
        <v>45603</v>
      </c>
      <c r="E6" t="s">
        <v>19</v>
      </c>
      <c r="F6">
        <v>5</v>
      </c>
      <c r="G6" t="s">
        <v>20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5">
      <c r="A7">
        <v>3440</v>
      </c>
      <c r="B7" t="s">
        <v>232</v>
      </c>
      <c r="C7" t="s">
        <v>18</v>
      </c>
      <c r="D7" s="17">
        <v>45557</v>
      </c>
      <c r="E7" t="s">
        <v>19</v>
      </c>
      <c r="F7">
        <v>15</v>
      </c>
      <c r="G7" t="s">
        <v>20</v>
      </c>
      <c r="H7" t="s">
        <v>19</v>
      </c>
      <c r="I7">
        <v>30</v>
      </c>
      <c r="J7" t="s">
        <v>19</v>
      </c>
      <c r="K7">
        <v>20</v>
      </c>
      <c r="L7">
        <v>15</v>
      </c>
      <c r="M7">
        <v>50</v>
      </c>
    </row>
    <row r="8" spans="1:13" x14ac:dyDescent="0.25">
      <c r="A8">
        <v>3235</v>
      </c>
      <c r="B8" t="s">
        <v>29</v>
      </c>
      <c r="C8" t="s">
        <v>22</v>
      </c>
      <c r="D8" s="17">
        <v>45356</v>
      </c>
      <c r="E8" t="s">
        <v>19</v>
      </c>
      <c r="F8">
        <v>5</v>
      </c>
      <c r="G8" t="s">
        <v>20</v>
      </c>
      <c r="H8" t="s">
        <v>23</v>
      </c>
      <c r="I8" t="s">
        <v>311</v>
      </c>
      <c r="J8" t="s">
        <v>23</v>
      </c>
      <c r="K8">
        <v>0</v>
      </c>
      <c r="L8">
        <v>1</v>
      </c>
      <c r="M8">
        <v>4</v>
      </c>
    </row>
    <row r="9" spans="1:13" x14ac:dyDescent="0.25">
      <c r="A9">
        <v>3436</v>
      </c>
      <c r="B9" t="s">
        <v>228</v>
      </c>
      <c r="C9" t="s">
        <v>22</v>
      </c>
      <c r="D9" s="17">
        <v>45553</v>
      </c>
      <c r="E9" t="s">
        <v>19</v>
      </c>
      <c r="F9">
        <v>5</v>
      </c>
      <c r="G9" t="s">
        <v>20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5">
      <c r="A10">
        <v>3410</v>
      </c>
      <c r="B10" t="s">
        <v>205</v>
      </c>
      <c r="C10" t="s">
        <v>18</v>
      </c>
      <c r="D10" s="17">
        <v>45527</v>
      </c>
      <c r="E10" t="s">
        <v>19</v>
      </c>
      <c r="F10">
        <v>15</v>
      </c>
      <c r="G10" t="s">
        <v>20</v>
      </c>
      <c r="H10" t="s">
        <v>19</v>
      </c>
      <c r="I10">
        <v>30</v>
      </c>
      <c r="J10" t="s">
        <v>19</v>
      </c>
      <c r="K10">
        <v>20</v>
      </c>
      <c r="L10">
        <v>15</v>
      </c>
      <c r="M10">
        <v>50</v>
      </c>
    </row>
    <row r="11" spans="1:13" x14ac:dyDescent="0.25">
      <c r="A11">
        <v>3406</v>
      </c>
      <c r="B11" t="s">
        <v>201</v>
      </c>
      <c r="C11" t="s">
        <v>22</v>
      </c>
      <c r="D11" s="17">
        <v>45523</v>
      </c>
      <c r="E11" t="s">
        <v>19</v>
      </c>
      <c r="F11">
        <v>5</v>
      </c>
      <c r="G11" t="s">
        <v>20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5">
      <c r="A12">
        <v>3370</v>
      </c>
      <c r="B12" t="s">
        <v>167</v>
      </c>
      <c r="C12" t="s">
        <v>18</v>
      </c>
      <c r="D12" s="17">
        <v>45487</v>
      </c>
      <c r="E12" t="s">
        <v>19</v>
      </c>
      <c r="F12">
        <v>15</v>
      </c>
      <c r="G12" t="s">
        <v>20</v>
      </c>
      <c r="H12" t="s">
        <v>19</v>
      </c>
      <c r="I12">
        <v>30</v>
      </c>
      <c r="J12" t="s">
        <v>19</v>
      </c>
      <c r="K12">
        <v>20</v>
      </c>
      <c r="L12">
        <v>15</v>
      </c>
      <c r="M12">
        <v>50</v>
      </c>
    </row>
    <row r="13" spans="1:13" x14ac:dyDescent="0.25">
      <c r="A13">
        <v>3366</v>
      </c>
      <c r="B13" t="s">
        <v>163</v>
      </c>
      <c r="C13" t="s">
        <v>22</v>
      </c>
      <c r="D13" s="17">
        <v>45483</v>
      </c>
      <c r="E13" t="s">
        <v>19</v>
      </c>
      <c r="F13">
        <v>5</v>
      </c>
      <c r="G13" t="s">
        <v>20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5">
      <c r="A14">
        <v>3340</v>
      </c>
      <c r="B14" t="s">
        <v>138</v>
      </c>
      <c r="C14" t="s">
        <v>18</v>
      </c>
      <c r="D14" s="17">
        <v>45457</v>
      </c>
      <c r="E14" t="s">
        <v>19</v>
      </c>
      <c r="F14">
        <v>15</v>
      </c>
      <c r="G14" t="s">
        <v>20</v>
      </c>
      <c r="H14" t="s">
        <v>19</v>
      </c>
      <c r="I14">
        <v>30</v>
      </c>
      <c r="J14" t="s">
        <v>19</v>
      </c>
      <c r="K14">
        <v>20</v>
      </c>
      <c r="L14">
        <v>15</v>
      </c>
      <c r="M14">
        <v>50</v>
      </c>
    </row>
    <row r="15" spans="1:13" x14ac:dyDescent="0.25">
      <c r="A15">
        <v>3336</v>
      </c>
      <c r="B15" t="s">
        <v>134</v>
      </c>
      <c r="C15" t="s">
        <v>22</v>
      </c>
      <c r="D15" s="17">
        <v>45453</v>
      </c>
      <c r="E15" t="s">
        <v>19</v>
      </c>
      <c r="F15">
        <v>5</v>
      </c>
      <c r="G15" t="s">
        <v>20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5">
      <c r="A16">
        <v>3335</v>
      </c>
      <c r="B16" t="s">
        <v>133</v>
      </c>
      <c r="C16" t="s">
        <v>22</v>
      </c>
      <c r="D16" s="17">
        <v>45452</v>
      </c>
      <c r="E16" t="s">
        <v>19</v>
      </c>
      <c r="F16">
        <v>5</v>
      </c>
      <c r="G16" t="s">
        <v>20</v>
      </c>
      <c r="H16" t="s">
        <v>23</v>
      </c>
      <c r="I16" t="s">
        <v>311</v>
      </c>
      <c r="J16" t="s">
        <v>23</v>
      </c>
      <c r="K16">
        <v>0</v>
      </c>
      <c r="L16">
        <v>2</v>
      </c>
      <c r="M16">
        <v>3</v>
      </c>
    </row>
    <row r="17" spans="1:13" x14ac:dyDescent="0.25">
      <c r="A17">
        <v>3331</v>
      </c>
      <c r="B17" t="s">
        <v>129</v>
      </c>
      <c r="C17" t="s">
        <v>26</v>
      </c>
      <c r="D17" s="17">
        <v>45448</v>
      </c>
      <c r="E17" t="s">
        <v>19</v>
      </c>
      <c r="F17">
        <v>10</v>
      </c>
      <c r="G17" t="s">
        <v>20</v>
      </c>
      <c r="H17" t="s">
        <v>23</v>
      </c>
      <c r="I17" t="s">
        <v>311</v>
      </c>
      <c r="J17" t="s">
        <v>19</v>
      </c>
      <c r="K17">
        <v>20</v>
      </c>
      <c r="L17">
        <v>5</v>
      </c>
      <c r="M17">
        <v>25</v>
      </c>
    </row>
    <row r="18" spans="1:13" x14ac:dyDescent="0.25">
      <c r="A18">
        <v>3327</v>
      </c>
      <c r="B18" t="s">
        <v>125</v>
      </c>
      <c r="C18" t="s">
        <v>18</v>
      </c>
      <c r="D18" s="17">
        <v>45444</v>
      </c>
      <c r="E18" t="s">
        <v>19</v>
      </c>
      <c r="F18">
        <v>15</v>
      </c>
      <c r="G18" t="s">
        <v>20</v>
      </c>
      <c r="H18" t="s">
        <v>19</v>
      </c>
      <c r="I18">
        <v>30</v>
      </c>
      <c r="J18" t="s">
        <v>19</v>
      </c>
      <c r="K18">
        <v>20</v>
      </c>
      <c r="L18">
        <v>7</v>
      </c>
      <c r="M18">
        <v>58</v>
      </c>
    </row>
    <row r="19" spans="1:13" x14ac:dyDescent="0.25">
      <c r="A19">
        <v>3323</v>
      </c>
      <c r="B19" t="s">
        <v>121</v>
      </c>
      <c r="C19" t="s">
        <v>22</v>
      </c>
      <c r="D19" s="17">
        <v>45440</v>
      </c>
      <c r="E19" t="s">
        <v>19</v>
      </c>
      <c r="F19">
        <v>5</v>
      </c>
      <c r="G19" t="s">
        <v>20</v>
      </c>
      <c r="H19" t="s">
        <v>23</v>
      </c>
      <c r="I19" t="s">
        <v>311</v>
      </c>
      <c r="J19" t="s">
        <v>23</v>
      </c>
      <c r="K19">
        <v>0</v>
      </c>
      <c r="L19">
        <v>1</v>
      </c>
      <c r="M19">
        <v>4</v>
      </c>
    </row>
    <row r="20" spans="1:13" x14ac:dyDescent="0.25">
      <c r="A20">
        <v>3321</v>
      </c>
      <c r="B20" t="s">
        <v>119</v>
      </c>
      <c r="C20" t="s">
        <v>18</v>
      </c>
      <c r="D20" s="17">
        <v>45438</v>
      </c>
      <c r="E20" t="s">
        <v>19</v>
      </c>
      <c r="F20">
        <v>15</v>
      </c>
      <c r="G20" t="s">
        <v>20</v>
      </c>
      <c r="H20" t="s">
        <v>19</v>
      </c>
      <c r="I20">
        <v>30</v>
      </c>
      <c r="J20" t="s">
        <v>19</v>
      </c>
      <c r="K20">
        <v>20</v>
      </c>
      <c r="L20">
        <v>5</v>
      </c>
      <c r="M20">
        <v>60</v>
      </c>
    </row>
    <row r="21" spans="1:13" x14ac:dyDescent="0.25">
      <c r="A21">
        <v>3319</v>
      </c>
      <c r="B21" t="s">
        <v>117</v>
      </c>
      <c r="C21" t="s">
        <v>26</v>
      </c>
      <c r="D21" s="17">
        <v>45436</v>
      </c>
      <c r="E21" t="s">
        <v>19</v>
      </c>
      <c r="F21">
        <v>10</v>
      </c>
      <c r="G21" t="s">
        <v>20</v>
      </c>
      <c r="H21" t="s">
        <v>23</v>
      </c>
      <c r="I21" t="s">
        <v>311</v>
      </c>
      <c r="J21" t="s">
        <v>19</v>
      </c>
      <c r="K21">
        <v>20</v>
      </c>
      <c r="L21">
        <v>10</v>
      </c>
      <c r="M21">
        <v>20</v>
      </c>
    </row>
    <row r="22" spans="1:13" x14ac:dyDescent="0.25">
      <c r="A22">
        <v>3317</v>
      </c>
      <c r="B22" t="s">
        <v>115</v>
      </c>
      <c r="C22" t="s">
        <v>22</v>
      </c>
      <c r="D22" s="17">
        <v>45434</v>
      </c>
      <c r="E22" t="s">
        <v>19</v>
      </c>
      <c r="F22">
        <v>5</v>
      </c>
      <c r="G22" t="s">
        <v>20</v>
      </c>
      <c r="H22" t="s">
        <v>23</v>
      </c>
      <c r="I22" t="s">
        <v>311</v>
      </c>
      <c r="J22" t="s">
        <v>23</v>
      </c>
      <c r="K22">
        <v>0</v>
      </c>
      <c r="L22">
        <v>1</v>
      </c>
      <c r="M22">
        <v>4</v>
      </c>
    </row>
    <row r="23" spans="1:13" x14ac:dyDescent="0.25">
      <c r="A23">
        <v>3315</v>
      </c>
      <c r="B23" t="s">
        <v>113</v>
      </c>
      <c r="C23" t="s">
        <v>18</v>
      </c>
      <c r="D23" s="17">
        <v>45432</v>
      </c>
      <c r="E23" t="s">
        <v>19</v>
      </c>
      <c r="F23">
        <v>15</v>
      </c>
      <c r="G23" t="s">
        <v>20</v>
      </c>
      <c r="H23" t="s">
        <v>19</v>
      </c>
      <c r="I23">
        <v>30</v>
      </c>
      <c r="J23" t="s">
        <v>19</v>
      </c>
      <c r="K23">
        <v>20</v>
      </c>
      <c r="L23">
        <v>20</v>
      </c>
      <c r="M23">
        <v>45</v>
      </c>
    </row>
    <row r="24" spans="1:13" x14ac:dyDescent="0.25">
      <c r="A24">
        <v>3313</v>
      </c>
      <c r="B24" t="s">
        <v>111</v>
      </c>
      <c r="C24" t="s">
        <v>26</v>
      </c>
      <c r="D24" s="17">
        <v>45430</v>
      </c>
      <c r="E24" t="s">
        <v>19</v>
      </c>
      <c r="F24">
        <v>10</v>
      </c>
      <c r="G24" t="s">
        <v>20</v>
      </c>
      <c r="H24" t="s">
        <v>23</v>
      </c>
      <c r="I24" t="s">
        <v>311</v>
      </c>
      <c r="J24" t="s">
        <v>19</v>
      </c>
      <c r="K24">
        <v>20</v>
      </c>
      <c r="L24">
        <v>10</v>
      </c>
      <c r="M24">
        <v>20</v>
      </c>
    </row>
    <row r="25" spans="1:13" x14ac:dyDescent="0.25">
      <c r="A25">
        <v>3311</v>
      </c>
      <c r="B25" t="s">
        <v>109</v>
      </c>
      <c r="C25" t="s">
        <v>22</v>
      </c>
      <c r="D25" s="17">
        <v>45428</v>
      </c>
      <c r="E25" t="s">
        <v>19</v>
      </c>
      <c r="F25">
        <v>5</v>
      </c>
      <c r="G25" t="s">
        <v>20</v>
      </c>
      <c r="H25" t="s">
        <v>23</v>
      </c>
      <c r="I25" t="s">
        <v>311</v>
      </c>
      <c r="J25" t="s">
        <v>23</v>
      </c>
      <c r="K25">
        <v>0</v>
      </c>
      <c r="L25">
        <v>1</v>
      </c>
      <c r="M25">
        <v>4</v>
      </c>
    </row>
    <row r="26" spans="1:13" x14ac:dyDescent="0.25">
      <c r="A26">
        <v>3309</v>
      </c>
      <c r="B26" t="s">
        <v>107</v>
      </c>
      <c r="C26" t="s">
        <v>18</v>
      </c>
      <c r="D26" s="17">
        <v>45426</v>
      </c>
      <c r="E26" t="s">
        <v>19</v>
      </c>
      <c r="F26">
        <v>15</v>
      </c>
      <c r="G26" t="s">
        <v>20</v>
      </c>
      <c r="H26" t="s">
        <v>19</v>
      </c>
      <c r="I26">
        <v>30</v>
      </c>
      <c r="J26" t="s">
        <v>19</v>
      </c>
      <c r="K26">
        <v>20</v>
      </c>
      <c r="L26">
        <v>3</v>
      </c>
      <c r="M26">
        <v>62</v>
      </c>
    </row>
    <row r="27" spans="1:13" x14ac:dyDescent="0.25">
      <c r="A27">
        <v>3307</v>
      </c>
      <c r="B27" t="s">
        <v>105</v>
      </c>
      <c r="C27" t="s">
        <v>26</v>
      </c>
      <c r="D27" s="17">
        <v>45424</v>
      </c>
      <c r="E27" t="s">
        <v>19</v>
      </c>
      <c r="F27">
        <v>10</v>
      </c>
      <c r="G27" t="s">
        <v>20</v>
      </c>
      <c r="H27" t="s">
        <v>23</v>
      </c>
      <c r="I27" t="s">
        <v>311</v>
      </c>
      <c r="J27" t="s">
        <v>19</v>
      </c>
      <c r="K27">
        <v>20</v>
      </c>
      <c r="L27">
        <v>10</v>
      </c>
      <c r="M27">
        <v>20</v>
      </c>
    </row>
    <row r="28" spans="1:13" x14ac:dyDescent="0.25">
      <c r="A28">
        <v>3305</v>
      </c>
      <c r="B28" t="s">
        <v>103</v>
      </c>
      <c r="C28" t="s">
        <v>22</v>
      </c>
      <c r="D28" s="17">
        <v>45422</v>
      </c>
      <c r="E28" t="s">
        <v>19</v>
      </c>
      <c r="F28">
        <v>5</v>
      </c>
      <c r="G28" t="s">
        <v>20</v>
      </c>
      <c r="H28" t="s">
        <v>23</v>
      </c>
      <c r="I28" t="s">
        <v>311</v>
      </c>
      <c r="J28" t="s">
        <v>23</v>
      </c>
      <c r="K28">
        <v>0</v>
      </c>
      <c r="L28">
        <v>2</v>
      </c>
      <c r="M28">
        <v>3</v>
      </c>
    </row>
    <row r="29" spans="1:13" x14ac:dyDescent="0.25">
      <c r="A29">
        <v>3301</v>
      </c>
      <c r="B29" t="s">
        <v>99</v>
      </c>
      <c r="C29" t="s">
        <v>26</v>
      </c>
      <c r="D29" s="17">
        <v>45418</v>
      </c>
      <c r="E29" t="s">
        <v>19</v>
      </c>
      <c r="F29">
        <v>10</v>
      </c>
      <c r="G29" t="s">
        <v>20</v>
      </c>
      <c r="H29" t="s">
        <v>23</v>
      </c>
      <c r="I29" t="s">
        <v>311</v>
      </c>
      <c r="J29" t="s">
        <v>19</v>
      </c>
      <c r="K29">
        <v>20</v>
      </c>
      <c r="L29">
        <v>5</v>
      </c>
      <c r="M29">
        <v>25</v>
      </c>
    </row>
    <row r="30" spans="1:13" x14ac:dyDescent="0.25">
      <c r="A30">
        <v>3270</v>
      </c>
      <c r="B30" t="s">
        <v>68</v>
      </c>
      <c r="C30" t="s">
        <v>18</v>
      </c>
      <c r="D30" s="17">
        <v>45387</v>
      </c>
      <c r="E30" t="s">
        <v>19</v>
      </c>
      <c r="F30">
        <v>15</v>
      </c>
      <c r="G30" t="s">
        <v>20</v>
      </c>
      <c r="H30" t="s">
        <v>19</v>
      </c>
      <c r="I30">
        <v>30</v>
      </c>
      <c r="J30" t="s">
        <v>19</v>
      </c>
      <c r="K30">
        <v>20</v>
      </c>
      <c r="L30">
        <v>15</v>
      </c>
      <c r="M30">
        <v>50</v>
      </c>
    </row>
    <row r="31" spans="1:13" x14ac:dyDescent="0.25">
      <c r="A31">
        <v>3266</v>
      </c>
      <c r="B31" t="s">
        <v>64</v>
      </c>
      <c r="C31" t="s">
        <v>22</v>
      </c>
      <c r="D31" s="17">
        <v>45383</v>
      </c>
      <c r="E31" t="s">
        <v>19</v>
      </c>
      <c r="F31">
        <v>5</v>
      </c>
      <c r="G31" t="s">
        <v>20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H36"/>
  <sheetViews>
    <sheetView showGridLines="0" topLeftCell="A17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4.42578125" bestFit="1" customWidth="1"/>
    <col min="4" max="4" width="30.5703125" bestFit="1" customWidth="1"/>
    <col min="5" max="5" width="10.57031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8" x14ac:dyDescent="0.25">
      <c r="B3" s="15" t="s">
        <v>318</v>
      </c>
      <c r="C3" s="15"/>
      <c r="D3" s="15"/>
      <c r="E3" s="15"/>
      <c r="F3" s="15"/>
      <c r="G3" s="15"/>
      <c r="H3" s="15"/>
    </row>
    <row r="6" spans="2:8" x14ac:dyDescent="0.25">
      <c r="B6" t="s">
        <v>313</v>
      </c>
    </row>
    <row r="7" spans="2:8" x14ac:dyDescent="0.25">
      <c r="B7" t="s">
        <v>317</v>
      </c>
    </row>
    <row r="9" spans="2:8" x14ac:dyDescent="0.25">
      <c r="B9" s="12" t="s">
        <v>16</v>
      </c>
      <c r="C9" t="s">
        <v>24</v>
      </c>
    </row>
    <row r="11" spans="2:8" x14ac:dyDescent="0.25">
      <c r="B11" s="12" t="s">
        <v>314</v>
      </c>
      <c r="C11" t="s">
        <v>316</v>
      </c>
    </row>
    <row r="12" spans="2:8" x14ac:dyDescent="0.25">
      <c r="B12" s="13" t="s">
        <v>23</v>
      </c>
      <c r="C12" s="14">
        <v>217</v>
      </c>
    </row>
    <row r="13" spans="2:8" x14ac:dyDescent="0.25">
      <c r="B13" s="13" t="s">
        <v>19</v>
      </c>
      <c r="C13" s="14">
        <v>1537</v>
      </c>
    </row>
    <row r="14" spans="2:8" x14ac:dyDescent="0.25">
      <c r="B14" s="13" t="s">
        <v>315</v>
      </c>
      <c r="C14" s="14">
        <v>1754</v>
      </c>
    </row>
    <row r="17" spans="2:5" x14ac:dyDescent="0.25">
      <c r="B17" s="13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314</v>
      </c>
      <c r="C21" t="s">
        <v>322</v>
      </c>
    </row>
    <row r="22" spans="2:5" x14ac:dyDescent="0.25">
      <c r="B22" s="13" t="s">
        <v>22</v>
      </c>
      <c r="C22" s="19">
        <v>0</v>
      </c>
    </row>
    <row r="23" spans="2:5" x14ac:dyDescent="0.25">
      <c r="B23" s="13" t="s">
        <v>26</v>
      </c>
      <c r="C23" s="19">
        <v>0</v>
      </c>
    </row>
    <row r="24" spans="2:5" x14ac:dyDescent="0.25">
      <c r="B24" s="13" t="s">
        <v>18</v>
      </c>
      <c r="C24" s="19">
        <v>600</v>
      </c>
    </row>
    <row r="25" spans="2:5" x14ac:dyDescent="0.25">
      <c r="B25" s="13" t="s">
        <v>315</v>
      </c>
      <c r="C25" s="19">
        <v>600</v>
      </c>
      <c r="E25" s="20">
        <f>GETPIVOTDATA("EA Play Season Pass
Price",$B$21)</f>
        <v>600</v>
      </c>
    </row>
    <row r="28" spans="2:5" x14ac:dyDescent="0.25">
      <c r="B28" s="13" t="s">
        <v>323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314</v>
      </c>
      <c r="C32" t="s">
        <v>324</v>
      </c>
    </row>
    <row r="33" spans="2:5" x14ac:dyDescent="0.25">
      <c r="B33" s="13" t="s">
        <v>22</v>
      </c>
      <c r="C33" s="19">
        <v>24</v>
      </c>
    </row>
    <row r="34" spans="2:5" x14ac:dyDescent="0.25">
      <c r="B34" s="13" t="s">
        <v>26</v>
      </c>
      <c r="C34" s="19">
        <v>27</v>
      </c>
    </row>
    <row r="35" spans="2:5" x14ac:dyDescent="0.25">
      <c r="B35" s="13" t="s">
        <v>18</v>
      </c>
      <c r="C35" s="19">
        <v>20</v>
      </c>
    </row>
    <row r="36" spans="2:5" x14ac:dyDescent="0.25">
      <c r="B36" s="13" t="s">
        <v>315</v>
      </c>
      <c r="C36" s="19">
        <v>71</v>
      </c>
      <c r="E36" s="20">
        <f>GETPIVOTDATA("Minecraft Season Pass",$B$32)</f>
        <v>71</v>
      </c>
    </row>
  </sheetData>
  <mergeCells count="1">
    <mergeCell ref="B3:H3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9"/>
  <sheetViews>
    <sheetView showGridLines="0" showRowColHeaders="0" tabSelected="1" zoomScale="80" zoomScaleNormal="80" workbookViewId="0">
      <selection activeCell="P4" sqref="P4"/>
    </sheetView>
  </sheetViews>
  <sheetFormatPr defaultRowHeight="15" x14ac:dyDescent="0.25"/>
  <cols>
    <col min="1" max="1" width="27.85546875" style="16" customWidth="1"/>
    <col min="2" max="2" width="3.5703125" style="7" customWidth="1"/>
    <col min="3" max="11" width="9.140625" style="7"/>
    <col min="12" max="12" width="6.5703125" style="7" customWidth="1"/>
    <col min="13" max="20" width="9.140625" style="7"/>
    <col min="21" max="21" width="7" style="7" customWidth="1"/>
    <col min="22" max="16384" width="9.140625" style="7"/>
  </cols>
  <sheetData>
    <row r="1" spans="1:21" customFormat="1" x14ac:dyDescent="0.25">
      <c r="A1" s="16"/>
    </row>
    <row r="2" spans="1:21" customFormat="1" ht="39" customHeight="1" thickBot="1" x14ac:dyDescent="0.6">
      <c r="A2" s="16"/>
      <c r="C2" s="21" t="s">
        <v>319</v>
      </c>
      <c r="D2" s="22"/>
      <c r="E2" s="22"/>
      <c r="F2" s="22"/>
      <c r="G2" s="22"/>
      <c r="H2" s="22"/>
      <c r="I2" s="22"/>
      <c r="J2" s="23"/>
      <c r="K2" s="24"/>
      <c r="L2" s="24"/>
      <c r="M2" s="24"/>
      <c r="N2" s="24"/>
      <c r="O2" s="24"/>
      <c r="P2" s="24"/>
      <c r="Q2" s="24"/>
      <c r="R2" s="25"/>
      <c r="S2" s="25"/>
      <c r="T2" s="25"/>
      <c r="U2" s="25"/>
    </row>
    <row r="3" spans="1:21" customFormat="1" ht="12" customHeight="1" thickTop="1" x14ac:dyDescent="0.25">
      <c r="A3" s="16"/>
    </row>
    <row r="4" spans="1:21" ht="8.25" customHeight="1" x14ac:dyDescent="0.25"/>
    <row r="5" spans="1:21" ht="7.5" customHeight="1" x14ac:dyDescent="0.25"/>
    <row r="6" spans="1:21" ht="10.5" customHeight="1" x14ac:dyDescent="0.25"/>
    <row r="7" spans="1:21" ht="9.75" customHeight="1" x14ac:dyDescent="0.25"/>
    <row r="8" spans="1:21" ht="33" customHeight="1" x14ac:dyDescent="0.25"/>
    <row r="9" spans="1:21" ht="28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Sergio Luis</cp:lastModifiedBy>
  <dcterms:created xsi:type="dcterms:W3CDTF">2024-12-19T13:13:10Z</dcterms:created>
  <dcterms:modified xsi:type="dcterms:W3CDTF">2025-06-30T03:26:33Z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