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0" i="1" l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C40" i="1"/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C37" i="1"/>
  <c r="D34" i="1" l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C38" i="1"/>
  <c r="C36" i="1"/>
  <c r="C35" i="1"/>
  <c r="C34" i="1"/>
  <c r="B34" i="1"/>
  <c r="A34" i="1"/>
  <c r="A35" i="1" s="1"/>
  <c r="B35" i="1" s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</calcChain>
</file>

<file path=xl/sharedStrings.xml><?xml version="1.0" encoding="utf-8"?>
<sst xmlns="http://schemas.openxmlformats.org/spreadsheetml/2006/main" count="59" uniqueCount="59">
  <si>
    <t>Мониторинг средств ПАММ-счета</t>
  </si>
  <si>
    <t xml:space="preserve">Sphera </t>
  </si>
  <si>
    <t>Дата</t>
  </si>
  <si>
    <t>close</t>
  </si>
  <si>
    <t>DAY 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</si>
  <si>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</si>
  <si>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</si>
  <si>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</si>
  <si>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</si>
  <si>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</si>
  <si>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</si>
  <si>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</si>
  <si>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</si>
  <si>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</si>
  <si>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</si>
  <si>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</si>
  <si>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</si>
  <si>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</si>
  <si>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</si>
  <si>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</si>
  <si>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</si>
  <si>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</si>
  <si>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</si>
  <si>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</si>
  <si>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</si>
  <si>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</si>
  <si>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</si>
  <si>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</si>
  <si>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</si>
  <si>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</si>
  <si>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</si>
  <si>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</si>
  <si>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</si>
  <si>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</si>
  <si>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</si>
  <si>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</si>
  <si>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</si>
  <si>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</si>
  <si>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</si>
  <si>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</si>
  <si>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</si>
  <si>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</si>
  <si>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</si>
  <si>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</si>
  <si>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</si>
  <si>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</si>
  <si>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</si>
  <si>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</si>
  <si>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</si>
  <si>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</si>
  <si>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</si>
  <si>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</si>
  <si>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</si>
  <si>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</si>
  <si>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</si>
  <si>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</si>
  <si>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</si>
  <si>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</si>
  <si>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26.05.2024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</si>
</sst>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showGridLines="0" tabSelected="1" zoomScaleNormal="100" workbookViewId="0">
      <selection activeCell="AC40" sqref="C40:AC40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29" ht="24.95" customHeight="1" x14ac:dyDescent="0.2">
      <c r="A1" s="8" t="s">
        <v>0</v>
      </c>
      <c r="B1" s="8"/>
    </row>
    <row r="2" spans="1:29" ht="15.75" x14ac:dyDescent="0.2">
      <c r="A2" s="9" t="s">
        <v>1</v>
      </c>
      <c r="B2" s="9"/>
    </row>
    <row r="4" spans="1:29" x14ac:dyDescent="0.2">
      <c r="A4" s="10" t="s">
        <v>2</v>
      </c>
      <c r="B4" s="2"/>
    </row>
    <row r="5" spans="1:29" x14ac:dyDescent="0.2">
      <c r="A5" s="10"/>
      <c r="B5" s="1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  <c r="T5" t="s">
        <v>21</v>
      </c>
      <c r="U5" t="s">
        <v>22</v>
      </c>
      <c r="V5" t="s">
        <v>23</v>
      </c>
      <c r="W5" t="s">
        <v>24</v>
      </c>
      <c r="X5" t="s">
        <v>25</v>
      </c>
      <c r="Y5" t="s">
        <v>26</v>
      </c>
      <c r="Z5" t="s">
        <v>27</v>
      </c>
      <c r="AA5" t="s">
        <v>28</v>
      </c>
      <c r="AB5" t="s">
        <v>29</v>
      </c>
      <c r="AC5" t="s">
        <v>30</v>
      </c>
    </row>
    <row r="6" spans="1:29" x14ac:dyDescent="0.2">
      <c r="A6" s="3" t="s">
        <v>31</v>
      </c>
      <c r="B6" s="4">
        <v>0</v>
      </c>
    </row>
    <row r="7" spans="1:29" x14ac:dyDescent="0.2">
      <c r="A7" s="3" t="s">
        <v>32</v>
      </c>
      <c r="B7" s="4">
        <v>15.9</v>
      </c>
      <c r="C7">
        <f t="shared" ref="C7:C33" si="0">B7-B6</f>
        <v>15.9</v>
      </c>
    </row>
    <row r="8" spans="1:29" x14ac:dyDescent="0.2">
      <c r="A8" s="3" t="s">
        <v>33</v>
      </c>
      <c r="B8" s="4">
        <v>28.73</v>
      </c>
      <c r="C8">
        <f t="shared" si="0"/>
        <v>12.83</v>
      </c>
      <c r="D8">
        <f t="shared" ref="D8:D33" si="1">B8-B6</f>
        <v>28.73</v>
      </c>
    </row>
    <row r="9" spans="1:29" x14ac:dyDescent="0.2">
      <c r="A9" s="3" t="s">
        <v>34</v>
      </c>
      <c r="B9" s="4">
        <v>28.73</v>
      </c>
      <c r="C9">
        <f t="shared" si="0"/>
        <v>0</v>
      </c>
      <c r="D9">
        <f t="shared" si="1"/>
        <v>12.83</v>
      </c>
      <c r="E9">
        <f t="shared" ref="E9:E33" si="2">B9-B6</f>
        <v>28.73</v>
      </c>
    </row>
    <row r="10" spans="1:29" x14ac:dyDescent="0.2">
      <c r="A10" s="3" t="s">
        <v>35</v>
      </c>
      <c r="B10" s="4">
        <v>41.2</v>
      </c>
      <c r="C10">
        <f t="shared" si="0"/>
        <v>12.470000000000002</v>
      </c>
      <c r="D10">
        <f t="shared" si="1"/>
        <v>12.470000000000002</v>
      </c>
      <c r="E10">
        <f t="shared" si="2"/>
        <v>25.300000000000004</v>
      </c>
      <c r="F10">
        <f t="shared" ref="F10:F33" si="3">B10-B6</f>
        <v>41.2</v>
      </c>
    </row>
    <row r="11" spans="1:29" x14ac:dyDescent="0.2">
      <c r="A11" s="3" t="s">
        <v>36</v>
      </c>
      <c r="B11" s="4">
        <v>41.2</v>
      </c>
      <c r="C11">
        <f t="shared" si="0"/>
        <v>0</v>
      </c>
      <c r="D11">
        <f t="shared" si="1"/>
        <v>12.470000000000002</v>
      </c>
      <c r="E11">
        <f t="shared" si="2"/>
        <v>12.470000000000002</v>
      </c>
      <c r="F11">
        <f t="shared" si="3"/>
        <v>25.300000000000004</v>
      </c>
      <c r="G11">
        <f t="shared" ref="G11:G33" si="4">B11-B6</f>
        <v>41.2</v>
      </c>
    </row>
    <row r="12" spans="1:29" x14ac:dyDescent="0.2">
      <c r="A12" s="3" t="s">
        <v>37</v>
      </c>
      <c r="B12" s="4">
        <v>41.2</v>
      </c>
      <c r="C12">
        <f t="shared" si="0"/>
        <v>0</v>
      </c>
      <c r="D12">
        <f t="shared" si="1"/>
        <v>0</v>
      </c>
      <c r="E12">
        <f t="shared" si="2"/>
        <v>12.470000000000002</v>
      </c>
      <c r="F12">
        <f t="shared" si="3"/>
        <v>12.470000000000002</v>
      </c>
      <c r="G12">
        <f t="shared" si="4"/>
        <v>25.300000000000004</v>
      </c>
      <c r="H12">
        <f t="shared" ref="H12:H33" si="5">B12-B6</f>
        <v>41.2</v>
      </c>
    </row>
    <row r="13" spans="1:29" x14ac:dyDescent="0.2">
      <c r="A13" s="3" t="s">
        <v>38</v>
      </c>
      <c r="B13" s="4">
        <v>41.2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12.470000000000002</v>
      </c>
      <c r="G13">
        <f t="shared" si="4"/>
        <v>12.470000000000002</v>
      </c>
      <c r="H13">
        <f t="shared" si="5"/>
        <v>25.300000000000004</v>
      </c>
      <c r="I13">
        <f t="shared" ref="I13:I33" si="6">B13-B6</f>
        <v>41.2</v>
      </c>
    </row>
    <row r="14" spans="1:29" x14ac:dyDescent="0.2">
      <c r="A14" s="3" t="s">
        <v>39</v>
      </c>
      <c r="B14" s="4">
        <v>41.2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0</v>
      </c>
      <c r="G14">
        <f t="shared" si="4"/>
        <v>12.470000000000002</v>
      </c>
      <c r="H14">
        <f t="shared" si="5"/>
        <v>12.470000000000002</v>
      </c>
      <c r="I14">
        <f t="shared" si="6"/>
        <v>25.300000000000004</v>
      </c>
      <c r="J14">
        <f t="shared" ref="J14:J33" si="7">B14-B6</f>
        <v>41.2</v>
      </c>
    </row>
    <row r="15" spans="1:29" x14ac:dyDescent="0.2">
      <c r="A15" s="3" t="s">
        <v>40</v>
      </c>
      <c r="B15" s="4">
        <v>41.2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0</v>
      </c>
      <c r="G15">
        <f t="shared" si="4"/>
        <v>0</v>
      </c>
      <c r="H15">
        <f t="shared" si="5"/>
        <v>12.470000000000002</v>
      </c>
      <c r="I15">
        <f t="shared" si="6"/>
        <v>12.470000000000002</v>
      </c>
      <c r="J15">
        <f t="shared" si="7"/>
        <v>25.300000000000004</v>
      </c>
      <c r="K15">
        <f t="shared" ref="K15:K33" si="8">B15-B6</f>
        <v>41.2</v>
      </c>
    </row>
    <row r="16" spans="1:29" x14ac:dyDescent="0.2">
      <c r="A16" s="3" t="s">
        <v>41</v>
      </c>
      <c r="B16" s="4">
        <v>43.3</v>
      </c>
      <c r="C16">
        <f t="shared" si="0"/>
        <v>2.0999999999999943</v>
      </c>
      <c r="D16">
        <f t="shared" si="1"/>
        <v>2.0999999999999943</v>
      </c>
      <c r="E16">
        <f t="shared" si="2"/>
        <v>2.0999999999999943</v>
      </c>
      <c r="F16">
        <f t="shared" si="3"/>
        <v>2.0999999999999943</v>
      </c>
      <c r="G16">
        <f t="shared" si="4"/>
        <v>2.0999999999999943</v>
      </c>
      <c r="H16">
        <f t="shared" si="5"/>
        <v>2.0999999999999943</v>
      </c>
      <c r="I16">
        <f t="shared" si="6"/>
        <v>14.569999999999997</v>
      </c>
      <c r="J16">
        <f t="shared" si="7"/>
        <v>14.569999999999997</v>
      </c>
      <c r="K16">
        <f t="shared" si="8"/>
        <v>27.4</v>
      </c>
      <c r="L16">
        <f t="shared" ref="L16:L33" si="9">B16-B6</f>
        <v>43.3</v>
      </c>
    </row>
    <row r="17" spans="1:28" x14ac:dyDescent="0.2">
      <c r="A17" s="3" t="s">
        <v>42</v>
      </c>
      <c r="B17" s="4">
        <v>21.92</v>
      </c>
      <c r="C17">
        <f t="shared" si="0"/>
        <v>-21.379999999999995</v>
      </c>
      <c r="D17">
        <f t="shared" si="1"/>
        <v>-19.28</v>
      </c>
      <c r="E17">
        <f t="shared" si="2"/>
        <v>-19.28</v>
      </c>
      <c r="F17">
        <f t="shared" si="3"/>
        <v>-19.28</v>
      </c>
      <c r="G17">
        <f t="shared" si="4"/>
        <v>-19.28</v>
      </c>
      <c r="H17">
        <f t="shared" si="5"/>
        <v>-19.28</v>
      </c>
      <c r="I17">
        <f t="shared" si="6"/>
        <v>-19.28</v>
      </c>
      <c r="J17">
        <f t="shared" si="7"/>
        <v>-6.8099999999999987</v>
      </c>
      <c r="K17">
        <f t="shared" si="8"/>
        <v>-6.8099999999999987</v>
      </c>
      <c r="L17">
        <f t="shared" si="9"/>
        <v>6.0200000000000014</v>
      </c>
      <c r="M17">
        <f t="shared" ref="M17:M33" si="10">B17-B6</f>
        <v>21.92</v>
      </c>
    </row>
    <row r="18" spans="1:28" x14ac:dyDescent="0.2">
      <c r="A18" s="3" t="s">
        <v>43</v>
      </c>
      <c r="B18" s="4">
        <v>20.16</v>
      </c>
      <c r="C18">
        <f t="shared" si="0"/>
        <v>-1.7600000000000016</v>
      </c>
      <c r="D18">
        <f t="shared" si="1"/>
        <v>-23.139999999999997</v>
      </c>
      <c r="E18">
        <f t="shared" si="2"/>
        <v>-21.040000000000003</v>
      </c>
      <c r="F18">
        <f t="shared" si="3"/>
        <v>-21.040000000000003</v>
      </c>
      <c r="G18">
        <f t="shared" si="4"/>
        <v>-21.040000000000003</v>
      </c>
      <c r="H18">
        <f t="shared" si="5"/>
        <v>-21.040000000000003</v>
      </c>
      <c r="I18">
        <f t="shared" si="6"/>
        <v>-21.040000000000003</v>
      </c>
      <c r="J18">
        <f t="shared" si="7"/>
        <v>-21.040000000000003</v>
      </c>
      <c r="K18">
        <f t="shared" si="8"/>
        <v>-8.57</v>
      </c>
      <c r="L18">
        <f t="shared" si="9"/>
        <v>-8.57</v>
      </c>
      <c r="M18">
        <f t="shared" si="10"/>
        <v>4.26</v>
      </c>
      <c r="N18">
        <f t="shared" ref="N18:N33" si="11">B18-B6</f>
        <v>20.16</v>
      </c>
    </row>
    <row r="19" spans="1:28" x14ac:dyDescent="0.2">
      <c r="A19" s="3" t="s">
        <v>44</v>
      </c>
      <c r="B19" s="4">
        <v>20.16</v>
      </c>
      <c r="C19">
        <f t="shared" si="0"/>
        <v>0</v>
      </c>
      <c r="D19">
        <f t="shared" si="1"/>
        <v>-1.7600000000000016</v>
      </c>
      <c r="E19">
        <f t="shared" si="2"/>
        <v>-23.139999999999997</v>
      </c>
      <c r="F19">
        <f t="shared" si="3"/>
        <v>-21.040000000000003</v>
      </c>
      <c r="G19">
        <f t="shared" si="4"/>
        <v>-21.040000000000003</v>
      </c>
      <c r="H19">
        <f t="shared" si="5"/>
        <v>-21.040000000000003</v>
      </c>
      <c r="I19">
        <f t="shared" si="6"/>
        <v>-21.040000000000003</v>
      </c>
      <c r="J19">
        <f t="shared" si="7"/>
        <v>-21.040000000000003</v>
      </c>
      <c r="K19">
        <f t="shared" si="8"/>
        <v>-21.040000000000003</v>
      </c>
      <c r="L19">
        <f t="shared" si="9"/>
        <v>-8.57</v>
      </c>
      <c r="M19">
        <f t="shared" si="10"/>
        <v>-8.57</v>
      </c>
      <c r="N19">
        <f t="shared" si="11"/>
        <v>4.26</v>
      </c>
      <c r="O19">
        <f t="shared" ref="O19:O33" si="12">B19-B6</f>
        <v>20.16</v>
      </c>
    </row>
    <row r="20" spans="1:28" x14ac:dyDescent="0.2">
      <c r="A20" s="3" t="s">
        <v>45</v>
      </c>
      <c r="B20" s="4">
        <v>-4.55</v>
      </c>
      <c r="C20">
        <f t="shared" si="0"/>
        <v>-24.71</v>
      </c>
      <c r="D20">
        <f t="shared" si="1"/>
        <v>-24.71</v>
      </c>
      <c r="E20">
        <f t="shared" si="2"/>
        <v>-26.470000000000002</v>
      </c>
      <c r="F20">
        <f t="shared" si="3"/>
        <v>-47.849999999999994</v>
      </c>
      <c r="G20">
        <f t="shared" si="4"/>
        <v>-45.75</v>
      </c>
      <c r="H20">
        <f t="shared" si="5"/>
        <v>-45.75</v>
      </c>
      <c r="I20">
        <f t="shared" si="6"/>
        <v>-45.75</v>
      </c>
      <c r="J20">
        <f t="shared" si="7"/>
        <v>-45.75</v>
      </c>
      <c r="K20">
        <f t="shared" si="8"/>
        <v>-45.75</v>
      </c>
      <c r="L20">
        <f t="shared" si="9"/>
        <v>-45.75</v>
      </c>
      <c r="M20">
        <f t="shared" si="10"/>
        <v>-33.28</v>
      </c>
      <c r="N20">
        <f t="shared" si="11"/>
        <v>-33.28</v>
      </c>
      <c r="O20">
        <f t="shared" si="12"/>
        <v>-20.45</v>
      </c>
      <c r="P20">
        <f t="shared" ref="P20:P33" si="13">B20-B6</f>
        <v>-4.55</v>
      </c>
    </row>
    <row r="21" spans="1:28" x14ac:dyDescent="0.2">
      <c r="A21" s="3" t="s">
        <v>46</v>
      </c>
      <c r="B21" s="4">
        <v>-32.93</v>
      </c>
      <c r="C21">
        <f t="shared" si="0"/>
        <v>-28.38</v>
      </c>
      <c r="D21">
        <f t="shared" si="1"/>
        <v>-53.09</v>
      </c>
      <c r="E21">
        <f t="shared" si="2"/>
        <v>-53.09</v>
      </c>
      <c r="F21">
        <f t="shared" si="3"/>
        <v>-54.85</v>
      </c>
      <c r="G21">
        <f t="shared" si="4"/>
        <v>-76.22999999999999</v>
      </c>
      <c r="H21">
        <f t="shared" si="5"/>
        <v>-74.13</v>
      </c>
      <c r="I21">
        <f t="shared" si="6"/>
        <v>-74.13</v>
      </c>
      <c r="J21">
        <f t="shared" si="7"/>
        <v>-74.13</v>
      </c>
      <c r="K21">
        <f t="shared" si="8"/>
        <v>-74.13</v>
      </c>
      <c r="L21">
        <f t="shared" si="9"/>
        <v>-74.13</v>
      </c>
      <c r="M21">
        <f t="shared" si="10"/>
        <v>-74.13</v>
      </c>
      <c r="N21">
        <f t="shared" si="11"/>
        <v>-61.66</v>
      </c>
      <c r="O21">
        <f t="shared" si="12"/>
        <v>-61.66</v>
      </c>
      <c r="P21">
        <f t="shared" si="13"/>
        <v>-48.83</v>
      </c>
      <c r="Q21">
        <f t="shared" ref="Q21:Q33" si="14">B21-B6</f>
        <v>-32.93</v>
      </c>
    </row>
    <row r="22" spans="1:28" x14ac:dyDescent="0.2">
      <c r="A22" s="3" t="s">
        <v>47</v>
      </c>
      <c r="B22" s="4">
        <v>123.56</v>
      </c>
      <c r="C22">
        <f t="shared" si="0"/>
        <v>156.49</v>
      </c>
      <c r="D22">
        <f t="shared" si="1"/>
        <v>128.11000000000001</v>
      </c>
      <c r="E22">
        <f t="shared" si="2"/>
        <v>103.4</v>
      </c>
      <c r="F22">
        <f t="shared" si="3"/>
        <v>103.4</v>
      </c>
      <c r="G22">
        <f t="shared" si="4"/>
        <v>101.64</v>
      </c>
      <c r="H22">
        <f t="shared" si="5"/>
        <v>80.260000000000005</v>
      </c>
      <c r="I22">
        <f t="shared" si="6"/>
        <v>82.36</v>
      </c>
      <c r="J22">
        <f t="shared" si="7"/>
        <v>82.36</v>
      </c>
      <c r="K22">
        <f t="shared" si="8"/>
        <v>82.36</v>
      </c>
      <c r="L22">
        <f t="shared" si="9"/>
        <v>82.36</v>
      </c>
      <c r="M22">
        <f t="shared" si="10"/>
        <v>82.36</v>
      </c>
      <c r="N22">
        <f t="shared" si="11"/>
        <v>82.36</v>
      </c>
      <c r="O22">
        <f t="shared" si="12"/>
        <v>94.83</v>
      </c>
      <c r="P22">
        <f t="shared" si="13"/>
        <v>94.83</v>
      </c>
      <c r="Q22">
        <f t="shared" si="14"/>
        <v>107.66</v>
      </c>
      <c r="R22">
        <f t="shared" ref="R22:R33" si="15">B22-B6</f>
        <v>123.56</v>
      </c>
    </row>
    <row r="23" spans="1:28" x14ac:dyDescent="0.2">
      <c r="A23" s="3" t="s">
        <v>48</v>
      </c>
      <c r="B23" s="4">
        <v>123.56</v>
      </c>
      <c r="C23">
        <f t="shared" si="0"/>
        <v>0</v>
      </c>
      <c r="D23">
        <f t="shared" si="1"/>
        <v>156.49</v>
      </c>
      <c r="E23">
        <f t="shared" si="2"/>
        <v>128.11000000000001</v>
      </c>
      <c r="F23">
        <f t="shared" si="3"/>
        <v>103.4</v>
      </c>
      <c r="G23">
        <f t="shared" si="4"/>
        <v>103.4</v>
      </c>
      <c r="H23">
        <f t="shared" si="5"/>
        <v>101.64</v>
      </c>
      <c r="I23">
        <f t="shared" si="6"/>
        <v>80.260000000000005</v>
      </c>
      <c r="J23">
        <f t="shared" si="7"/>
        <v>82.36</v>
      </c>
      <c r="K23">
        <f t="shared" si="8"/>
        <v>82.36</v>
      </c>
      <c r="L23">
        <f t="shared" si="9"/>
        <v>82.36</v>
      </c>
      <c r="M23">
        <f t="shared" si="10"/>
        <v>82.36</v>
      </c>
      <c r="N23">
        <f t="shared" si="11"/>
        <v>82.36</v>
      </c>
      <c r="O23">
        <f t="shared" si="12"/>
        <v>82.36</v>
      </c>
      <c r="P23">
        <f t="shared" si="13"/>
        <v>94.83</v>
      </c>
      <c r="Q23">
        <f t="shared" si="14"/>
        <v>94.83</v>
      </c>
      <c r="R23">
        <f t="shared" si="15"/>
        <v>107.66</v>
      </c>
      <c r="S23">
        <f t="shared" ref="S23:S33" si="16">B23-B6</f>
        <v>123.56</v>
      </c>
    </row>
    <row r="24" spans="1:28" x14ac:dyDescent="0.2">
      <c r="A24" s="3" t="s">
        <v>49</v>
      </c>
      <c r="B24" s="4">
        <v>123.56</v>
      </c>
      <c r="C24">
        <f t="shared" si="0"/>
        <v>0</v>
      </c>
      <c r="D24">
        <f t="shared" si="1"/>
        <v>0</v>
      </c>
      <c r="E24">
        <f t="shared" si="2"/>
        <v>156.49</v>
      </c>
      <c r="F24">
        <f t="shared" si="3"/>
        <v>128.11000000000001</v>
      </c>
      <c r="G24">
        <f t="shared" si="4"/>
        <v>103.4</v>
      </c>
      <c r="H24">
        <f t="shared" si="5"/>
        <v>103.4</v>
      </c>
      <c r="I24">
        <f t="shared" si="6"/>
        <v>101.64</v>
      </c>
      <c r="J24">
        <f t="shared" si="7"/>
        <v>80.260000000000005</v>
      </c>
      <c r="K24">
        <f t="shared" si="8"/>
        <v>82.36</v>
      </c>
      <c r="L24">
        <f t="shared" si="9"/>
        <v>82.36</v>
      </c>
      <c r="M24">
        <f t="shared" si="10"/>
        <v>82.36</v>
      </c>
      <c r="N24">
        <f t="shared" si="11"/>
        <v>82.36</v>
      </c>
      <c r="O24">
        <f t="shared" si="12"/>
        <v>82.36</v>
      </c>
      <c r="P24">
        <f t="shared" si="13"/>
        <v>82.36</v>
      </c>
      <c r="Q24">
        <f t="shared" si="14"/>
        <v>94.83</v>
      </c>
      <c r="R24">
        <f t="shared" si="15"/>
        <v>94.83</v>
      </c>
      <c r="S24">
        <f t="shared" si="16"/>
        <v>107.66</v>
      </c>
      <c r="T24">
        <f t="shared" ref="T24:T33" si="17">B24-B6</f>
        <v>123.56</v>
      </c>
    </row>
    <row r="25" spans="1:28" x14ac:dyDescent="0.2">
      <c r="A25" s="3" t="s">
        <v>50</v>
      </c>
      <c r="B25" s="4">
        <v>123.56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156.49</v>
      </c>
      <c r="G25">
        <f t="shared" si="4"/>
        <v>128.11000000000001</v>
      </c>
      <c r="H25">
        <f t="shared" si="5"/>
        <v>103.4</v>
      </c>
      <c r="I25">
        <f t="shared" si="6"/>
        <v>103.4</v>
      </c>
      <c r="J25">
        <f t="shared" si="7"/>
        <v>101.64</v>
      </c>
      <c r="K25">
        <f t="shared" si="8"/>
        <v>80.260000000000005</v>
      </c>
      <c r="L25">
        <f t="shared" si="9"/>
        <v>82.36</v>
      </c>
      <c r="M25">
        <f t="shared" si="10"/>
        <v>82.36</v>
      </c>
      <c r="N25">
        <f t="shared" si="11"/>
        <v>82.36</v>
      </c>
      <c r="O25">
        <f t="shared" si="12"/>
        <v>82.36</v>
      </c>
      <c r="P25">
        <f t="shared" si="13"/>
        <v>82.36</v>
      </c>
      <c r="Q25">
        <f t="shared" si="14"/>
        <v>82.36</v>
      </c>
      <c r="R25">
        <f t="shared" si="15"/>
        <v>94.83</v>
      </c>
      <c r="S25">
        <f t="shared" si="16"/>
        <v>94.83</v>
      </c>
      <c r="T25">
        <f t="shared" si="17"/>
        <v>107.66</v>
      </c>
      <c r="U25">
        <f t="shared" ref="U25:U33" si="18">B25-B6</f>
        <v>123.56</v>
      </c>
    </row>
    <row r="26" spans="1:28" x14ac:dyDescent="0.2">
      <c r="A26" s="3" t="s">
        <v>51</v>
      </c>
      <c r="B26" s="4">
        <v>123.56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0</v>
      </c>
      <c r="G26">
        <f t="shared" si="4"/>
        <v>156.49</v>
      </c>
      <c r="H26">
        <f t="shared" si="5"/>
        <v>128.11000000000001</v>
      </c>
      <c r="I26">
        <f t="shared" si="6"/>
        <v>103.4</v>
      </c>
      <c r="J26">
        <f t="shared" si="7"/>
        <v>103.4</v>
      </c>
      <c r="K26">
        <f t="shared" si="8"/>
        <v>101.64</v>
      </c>
      <c r="L26">
        <f t="shared" si="9"/>
        <v>80.260000000000005</v>
      </c>
      <c r="M26">
        <f t="shared" si="10"/>
        <v>82.36</v>
      </c>
      <c r="N26">
        <f t="shared" si="11"/>
        <v>82.36</v>
      </c>
      <c r="O26">
        <f t="shared" si="12"/>
        <v>82.36</v>
      </c>
      <c r="P26">
        <f t="shared" si="13"/>
        <v>82.36</v>
      </c>
      <c r="Q26">
        <f t="shared" si="14"/>
        <v>82.36</v>
      </c>
      <c r="R26">
        <f t="shared" si="15"/>
        <v>82.36</v>
      </c>
      <c r="S26">
        <f t="shared" si="16"/>
        <v>94.83</v>
      </c>
      <c r="T26">
        <f t="shared" si="17"/>
        <v>94.83</v>
      </c>
      <c r="U26">
        <f t="shared" si="18"/>
        <v>107.66</v>
      </c>
      <c r="V26">
        <f t="shared" ref="V26:V33" si="19">B26-B6</f>
        <v>123.56</v>
      </c>
    </row>
    <row r="27" spans="1:28" x14ac:dyDescent="0.2">
      <c r="A27" s="3" t="s">
        <v>52</v>
      </c>
      <c r="B27" s="4">
        <v>123.56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>
        <f t="shared" si="4"/>
        <v>0</v>
      </c>
      <c r="H27">
        <f t="shared" si="5"/>
        <v>156.49</v>
      </c>
      <c r="I27">
        <f t="shared" si="6"/>
        <v>128.11000000000001</v>
      </c>
      <c r="J27">
        <f t="shared" si="7"/>
        <v>103.4</v>
      </c>
      <c r="K27">
        <f t="shared" si="8"/>
        <v>103.4</v>
      </c>
      <c r="L27">
        <f t="shared" si="9"/>
        <v>101.64</v>
      </c>
      <c r="M27">
        <f t="shared" si="10"/>
        <v>80.260000000000005</v>
      </c>
      <c r="N27">
        <f t="shared" si="11"/>
        <v>82.36</v>
      </c>
      <c r="O27">
        <f t="shared" si="12"/>
        <v>82.36</v>
      </c>
      <c r="P27">
        <f t="shared" si="13"/>
        <v>82.36</v>
      </c>
      <c r="Q27">
        <f t="shared" si="14"/>
        <v>82.36</v>
      </c>
      <c r="R27">
        <f t="shared" si="15"/>
        <v>82.36</v>
      </c>
      <c r="S27">
        <f t="shared" si="16"/>
        <v>82.36</v>
      </c>
      <c r="T27">
        <f t="shared" si="17"/>
        <v>94.83</v>
      </c>
      <c r="U27">
        <f t="shared" si="18"/>
        <v>94.83</v>
      </c>
      <c r="V27">
        <f t="shared" si="19"/>
        <v>107.66</v>
      </c>
      <c r="W27">
        <f t="shared" ref="W27:W33" si="20">B27-B6</f>
        <v>123.56</v>
      </c>
    </row>
    <row r="28" spans="1:28" x14ac:dyDescent="0.2">
      <c r="A28" s="3" t="s">
        <v>53</v>
      </c>
      <c r="B28" s="4">
        <v>123.56</v>
      </c>
      <c r="C28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>
        <f t="shared" si="4"/>
        <v>0</v>
      </c>
      <c r="H28">
        <f t="shared" si="5"/>
        <v>0</v>
      </c>
      <c r="I28">
        <f t="shared" si="6"/>
        <v>156.49</v>
      </c>
      <c r="J28">
        <f t="shared" si="7"/>
        <v>128.11000000000001</v>
      </c>
      <c r="K28">
        <f t="shared" si="8"/>
        <v>103.4</v>
      </c>
      <c r="L28">
        <f t="shared" si="9"/>
        <v>103.4</v>
      </c>
      <c r="M28">
        <f t="shared" si="10"/>
        <v>101.64</v>
      </c>
      <c r="N28">
        <f t="shared" si="11"/>
        <v>80.260000000000005</v>
      </c>
      <c r="O28">
        <f t="shared" si="12"/>
        <v>82.36</v>
      </c>
      <c r="P28">
        <f t="shared" si="13"/>
        <v>82.36</v>
      </c>
      <c r="Q28">
        <f t="shared" si="14"/>
        <v>82.36</v>
      </c>
      <c r="R28">
        <f t="shared" si="15"/>
        <v>82.36</v>
      </c>
      <c r="S28">
        <f t="shared" si="16"/>
        <v>82.36</v>
      </c>
      <c r="T28">
        <f t="shared" si="17"/>
        <v>82.36</v>
      </c>
      <c r="U28">
        <f t="shared" si="18"/>
        <v>94.83</v>
      </c>
      <c r="V28">
        <f t="shared" si="19"/>
        <v>94.83</v>
      </c>
      <c r="W28">
        <f t="shared" si="20"/>
        <v>107.66</v>
      </c>
      <c r="X28">
        <f t="shared" ref="X28:X33" si="21">B28-B6</f>
        <v>123.56</v>
      </c>
    </row>
    <row r="29" spans="1:28" x14ac:dyDescent="0.2">
      <c r="A29" s="3" t="s">
        <v>54</v>
      </c>
      <c r="B29" s="4">
        <v>91.67</v>
      </c>
      <c r="C29">
        <f t="shared" si="0"/>
        <v>-31.89</v>
      </c>
      <c r="D29">
        <f t="shared" si="1"/>
        <v>-31.89</v>
      </c>
      <c r="E29">
        <f t="shared" si="2"/>
        <v>-31.89</v>
      </c>
      <c r="F29">
        <f t="shared" si="3"/>
        <v>-31.89</v>
      </c>
      <c r="G29">
        <f t="shared" si="4"/>
        <v>-31.89</v>
      </c>
      <c r="H29">
        <f t="shared" si="5"/>
        <v>-31.89</v>
      </c>
      <c r="I29">
        <f t="shared" si="6"/>
        <v>-31.89</v>
      </c>
      <c r="J29">
        <f t="shared" si="7"/>
        <v>124.6</v>
      </c>
      <c r="K29">
        <f t="shared" si="8"/>
        <v>96.22</v>
      </c>
      <c r="L29">
        <f t="shared" si="9"/>
        <v>71.510000000000005</v>
      </c>
      <c r="M29">
        <f t="shared" si="10"/>
        <v>71.510000000000005</v>
      </c>
      <c r="N29">
        <f t="shared" si="11"/>
        <v>69.75</v>
      </c>
      <c r="O29">
        <f t="shared" si="12"/>
        <v>48.370000000000005</v>
      </c>
      <c r="P29">
        <f t="shared" si="13"/>
        <v>50.47</v>
      </c>
      <c r="Q29">
        <f t="shared" si="14"/>
        <v>50.47</v>
      </c>
      <c r="R29">
        <f t="shared" si="15"/>
        <v>50.47</v>
      </c>
      <c r="S29">
        <f t="shared" si="16"/>
        <v>50.47</v>
      </c>
      <c r="T29">
        <f t="shared" si="17"/>
        <v>50.47</v>
      </c>
      <c r="U29">
        <f t="shared" si="18"/>
        <v>50.47</v>
      </c>
      <c r="V29">
        <f t="shared" si="19"/>
        <v>62.94</v>
      </c>
      <c r="W29">
        <f t="shared" si="20"/>
        <v>62.94</v>
      </c>
      <c r="X29">
        <f t="shared" si="21"/>
        <v>75.77</v>
      </c>
      <c r="Y29">
        <f>B29-B6</f>
        <v>91.67</v>
      </c>
    </row>
    <row r="30" spans="1:28" x14ac:dyDescent="0.2">
      <c r="A30" s="3" t="s">
        <v>55</v>
      </c>
      <c r="B30" s="4">
        <v>80.39</v>
      </c>
      <c r="C30">
        <f t="shared" si="0"/>
        <v>-11.280000000000001</v>
      </c>
      <c r="D30">
        <f t="shared" si="1"/>
        <v>-43.17</v>
      </c>
      <c r="E30">
        <f t="shared" si="2"/>
        <v>-43.17</v>
      </c>
      <c r="F30">
        <f t="shared" si="3"/>
        <v>-43.17</v>
      </c>
      <c r="G30">
        <f t="shared" si="4"/>
        <v>-43.17</v>
      </c>
      <c r="H30">
        <f t="shared" si="5"/>
        <v>-43.17</v>
      </c>
      <c r="I30">
        <f t="shared" si="6"/>
        <v>-43.17</v>
      </c>
      <c r="J30">
        <f t="shared" si="7"/>
        <v>-43.17</v>
      </c>
      <c r="K30">
        <f t="shared" si="8"/>
        <v>113.32</v>
      </c>
      <c r="L30">
        <f t="shared" si="9"/>
        <v>84.94</v>
      </c>
      <c r="M30">
        <f t="shared" si="10"/>
        <v>60.230000000000004</v>
      </c>
      <c r="N30">
        <f t="shared" si="11"/>
        <v>60.230000000000004</v>
      </c>
      <c r="O30">
        <f t="shared" si="12"/>
        <v>58.47</v>
      </c>
      <c r="P30">
        <f t="shared" si="13"/>
        <v>37.090000000000003</v>
      </c>
      <c r="Q30">
        <f t="shared" si="14"/>
        <v>39.19</v>
      </c>
      <c r="R30">
        <f t="shared" si="15"/>
        <v>39.19</v>
      </c>
      <c r="S30">
        <f t="shared" si="16"/>
        <v>39.19</v>
      </c>
      <c r="T30">
        <f t="shared" si="17"/>
        <v>39.19</v>
      </c>
      <c r="U30">
        <f t="shared" si="18"/>
        <v>39.19</v>
      </c>
      <c r="V30">
        <f t="shared" si="19"/>
        <v>39.19</v>
      </c>
      <c r="W30">
        <f t="shared" si="20"/>
        <v>51.66</v>
      </c>
      <c r="X30">
        <f t="shared" si="21"/>
        <v>51.66</v>
      </c>
      <c r="Y30">
        <f>B30-B7</f>
        <v>64.489999999999995</v>
      </c>
      <c r="Z30">
        <f>B30-B6</f>
        <v>80.39</v>
      </c>
    </row>
    <row r="31" spans="1:28" x14ac:dyDescent="0.2">
      <c r="A31" s="3" t="s">
        <v>56</v>
      </c>
      <c r="B31" s="4">
        <v>136.30000000000001</v>
      </c>
      <c r="C31">
        <f t="shared" si="0"/>
        <v>55.910000000000011</v>
      </c>
      <c r="D31">
        <f t="shared" si="1"/>
        <v>44.63000000000001</v>
      </c>
      <c r="E31">
        <f t="shared" si="2"/>
        <v>12.740000000000009</v>
      </c>
      <c r="F31">
        <f t="shared" si="3"/>
        <v>12.740000000000009</v>
      </c>
      <c r="G31">
        <f t="shared" si="4"/>
        <v>12.740000000000009</v>
      </c>
      <c r="H31">
        <f t="shared" si="5"/>
        <v>12.740000000000009</v>
      </c>
      <c r="I31">
        <f t="shared" si="6"/>
        <v>12.740000000000009</v>
      </c>
      <c r="J31">
        <f t="shared" si="7"/>
        <v>12.740000000000009</v>
      </c>
      <c r="K31">
        <f t="shared" si="8"/>
        <v>12.740000000000009</v>
      </c>
      <c r="L31">
        <f t="shared" si="9"/>
        <v>169.23000000000002</v>
      </c>
      <c r="M31">
        <f t="shared" si="10"/>
        <v>140.85000000000002</v>
      </c>
      <c r="N31">
        <f t="shared" si="11"/>
        <v>116.14000000000001</v>
      </c>
      <c r="O31">
        <f t="shared" si="12"/>
        <v>116.14000000000001</v>
      </c>
      <c r="P31">
        <f t="shared" si="13"/>
        <v>114.38000000000001</v>
      </c>
      <c r="Q31">
        <f t="shared" si="14"/>
        <v>93.000000000000014</v>
      </c>
      <c r="R31">
        <f t="shared" si="15"/>
        <v>95.100000000000009</v>
      </c>
      <c r="S31">
        <f t="shared" si="16"/>
        <v>95.100000000000009</v>
      </c>
      <c r="T31">
        <f t="shared" si="17"/>
        <v>95.100000000000009</v>
      </c>
      <c r="U31">
        <f t="shared" si="18"/>
        <v>95.100000000000009</v>
      </c>
      <c r="V31">
        <f t="shared" si="19"/>
        <v>95.100000000000009</v>
      </c>
      <c r="W31">
        <f t="shared" si="20"/>
        <v>95.100000000000009</v>
      </c>
      <c r="X31">
        <f t="shared" si="21"/>
        <v>107.57000000000001</v>
      </c>
      <c r="Y31">
        <f>B31-B8</f>
        <v>107.57000000000001</v>
      </c>
      <c r="Z31">
        <f>B31-B7</f>
        <v>120.4</v>
      </c>
      <c r="AA31">
        <f>B31-B6</f>
        <v>136.30000000000001</v>
      </c>
    </row>
    <row r="32" spans="1:28" x14ac:dyDescent="0.2">
      <c r="A32" s="3" t="s">
        <v>57</v>
      </c>
      <c r="B32" s="4">
        <v>136.59</v>
      </c>
      <c r="C32">
        <f t="shared" si="0"/>
        <v>0.28999999999999204</v>
      </c>
      <c r="D32">
        <f t="shared" si="1"/>
        <v>56.2</v>
      </c>
      <c r="E32">
        <f t="shared" si="2"/>
        <v>44.92</v>
      </c>
      <c r="F32">
        <f t="shared" si="3"/>
        <v>13.030000000000001</v>
      </c>
      <c r="G32">
        <f t="shared" si="4"/>
        <v>13.030000000000001</v>
      </c>
      <c r="H32">
        <f t="shared" si="5"/>
        <v>13.030000000000001</v>
      </c>
      <c r="I32">
        <f t="shared" si="6"/>
        <v>13.030000000000001</v>
      </c>
      <c r="J32">
        <f t="shared" si="7"/>
        <v>13.030000000000001</v>
      </c>
      <c r="K32">
        <f t="shared" si="8"/>
        <v>13.030000000000001</v>
      </c>
      <c r="L32">
        <f t="shared" si="9"/>
        <v>13.030000000000001</v>
      </c>
      <c r="M32">
        <f t="shared" si="10"/>
        <v>169.52</v>
      </c>
      <c r="N32">
        <f t="shared" si="11"/>
        <v>141.14000000000001</v>
      </c>
      <c r="O32">
        <f t="shared" si="12"/>
        <v>116.43</v>
      </c>
      <c r="P32">
        <f t="shared" si="13"/>
        <v>116.43</v>
      </c>
      <c r="Q32">
        <f t="shared" si="14"/>
        <v>114.67</v>
      </c>
      <c r="R32">
        <f t="shared" si="15"/>
        <v>93.29</v>
      </c>
      <c r="S32">
        <f t="shared" si="16"/>
        <v>95.39</v>
      </c>
      <c r="T32">
        <f t="shared" si="17"/>
        <v>95.39</v>
      </c>
      <c r="U32">
        <f t="shared" si="18"/>
        <v>95.39</v>
      </c>
      <c r="V32">
        <f t="shared" si="19"/>
        <v>95.39</v>
      </c>
      <c r="W32">
        <f t="shared" si="20"/>
        <v>95.39</v>
      </c>
      <c r="X32">
        <f t="shared" si="21"/>
        <v>95.39</v>
      </c>
      <c r="Y32">
        <f>B32-B9</f>
        <v>107.86</v>
      </c>
      <c r="Z32">
        <f>B32-B8</f>
        <v>107.86</v>
      </c>
      <c r="AA32">
        <f>B32-B7</f>
        <v>120.69</v>
      </c>
      <c r="AB32">
        <f>B32-B6</f>
        <v>136.59</v>
      </c>
    </row>
    <row r="33" spans="1:29" x14ac:dyDescent="0.2">
      <c r="A33" s="3" t="s">
        <v>58</v>
      </c>
      <c r="B33" s="4">
        <v>136.59</v>
      </c>
      <c r="C33">
        <f t="shared" si="0"/>
        <v>0</v>
      </c>
      <c r="D33">
        <f t="shared" si="1"/>
        <v>0.28999999999999204</v>
      </c>
      <c r="E33">
        <f t="shared" si="2"/>
        <v>56.2</v>
      </c>
      <c r="F33">
        <f t="shared" si="3"/>
        <v>44.92</v>
      </c>
      <c r="G33">
        <f t="shared" si="4"/>
        <v>13.030000000000001</v>
      </c>
      <c r="H33">
        <f t="shared" si="5"/>
        <v>13.030000000000001</v>
      </c>
      <c r="I33">
        <f t="shared" si="6"/>
        <v>13.030000000000001</v>
      </c>
      <c r="J33">
        <f t="shared" si="7"/>
        <v>13.030000000000001</v>
      </c>
      <c r="K33">
        <f t="shared" si="8"/>
        <v>13.030000000000001</v>
      </c>
      <c r="L33">
        <f t="shared" si="9"/>
        <v>13.030000000000001</v>
      </c>
      <c r="M33">
        <f t="shared" si="10"/>
        <v>13.030000000000001</v>
      </c>
      <c r="N33">
        <f t="shared" si="11"/>
        <v>169.52</v>
      </c>
      <c r="O33">
        <f t="shared" si="12"/>
        <v>141.14000000000001</v>
      </c>
      <c r="P33">
        <f t="shared" si="13"/>
        <v>116.43</v>
      </c>
      <c r="Q33">
        <f t="shared" si="14"/>
        <v>116.43</v>
      </c>
      <c r="R33">
        <f t="shared" si="15"/>
        <v>114.67</v>
      </c>
      <c r="S33">
        <f t="shared" si="16"/>
        <v>93.29</v>
      </c>
      <c r="T33">
        <f t="shared" si="17"/>
        <v>95.39</v>
      </c>
      <c r="U33">
        <f t="shared" si="18"/>
        <v>95.39</v>
      </c>
      <c r="V33">
        <f t="shared" si="19"/>
        <v>95.39</v>
      </c>
      <c r="W33">
        <f t="shared" si="20"/>
        <v>95.39</v>
      </c>
      <c r="X33">
        <f t="shared" si="21"/>
        <v>95.39</v>
      </c>
      <c r="Y33">
        <f>B33-B10</f>
        <v>95.39</v>
      </c>
      <c r="Z33">
        <f>B33-B9</f>
        <v>107.86</v>
      </c>
      <c r="AA33">
        <f>B33-B8</f>
        <v>107.86</v>
      </c>
      <c r="AB33">
        <f>B33-B7</f>
        <v>120.69</v>
      </c>
      <c r="AC33">
        <f>B33-B6</f>
        <v>136.59</v>
      </c>
    </row>
    <row r="34" spans="1:29" x14ac:dyDescent="0.2">
      <c r="A34" s="5">
        <f>A33-$A$6</f>
        <v>27</v>
      </c>
      <c r="B34" s="6">
        <f t="shared" ref="B34" si="22">AVERAGE(B6:B33)</f>
        <v>65.538571428571416</v>
      </c>
      <c r="C34" s="7">
        <f>AVERAGE(C6:C33)</f>
        <v>5.0588888888888892</v>
      </c>
      <c r="D34" s="7">
        <f t="shared" ref="D34:AC34" si="23">AVERAGE(D6:D33)</f>
        <v>9.8953846153846143</v>
      </c>
      <c r="E34" s="7">
        <f t="shared" si="23"/>
        <v>14.594000000000001</v>
      </c>
      <c r="F34" s="7">
        <f t="shared" si="23"/>
        <v>17.354583333333334</v>
      </c>
      <c r="G34" s="7">
        <f t="shared" si="23"/>
        <v>20.303478260869564</v>
      </c>
      <c r="H34" s="7">
        <f t="shared" si="23"/>
        <v>24.969999999999995</v>
      </c>
      <c r="I34" s="7">
        <f t="shared" si="23"/>
        <v>30.080952380952382</v>
      </c>
      <c r="J34" s="7">
        <f t="shared" si="23"/>
        <v>35.702999999999996</v>
      </c>
      <c r="K34" s="7">
        <f t="shared" si="23"/>
        <v>41.91684210526315</v>
      </c>
      <c r="L34" s="7">
        <f t="shared" si="23"/>
        <v>48.821111111111108</v>
      </c>
      <c r="M34" s="7">
        <f t="shared" si="23"/>
        <v>56.414117647058823</v>
      </c>
      <c r="N34" s="7">
        <f t="shared" si="23"/>
        <v>66.292500000000004</v>
      </c>
      <c r="O34" s="7">
        <f t="shared" si="23"/>
        <v>67.172666666666672</v>
      </c>
      <c r="P34" s="7">
        <f t="shared" si="23"/>
        <v>70.205714285714294</v>
      </c>
      <c r="Q34" s="7">
        <f t="shared" si="23"/>
        <v>77.506923076923073</v>
      </c>
      <c r="R34" s="7">
        <f t="shared" si="23"/>
        <v>88.39</v>
      </c>
      <c r="S34" s="7">
        <f t="shared" si="23"/>
        <v>87.185454545454547</v>
      </c>
      <c r="T34" s="7">
        <f t="shared" si="23"/>
        <v>87.878000000000014</v>
      </c>
      <c r="U34" s="7">
        <f t="shared" si="23"/>
        <v>88.49111111111111</v>
      </c>
      <c r="V34" s="7">
        <f t="shared" si="23"/>
        <v>89.257499999999993</v>
      </c>
      <c r="W34" s="7">
        <f t="shared" si="23"/>
        <v>90.242857142857133</v>
      </c>
      <c r="X34" s="7">
        <f t="shared" si="23"/>
        <v>91.556666666666672</v>
      </c>
      <c r="Y34" s="7">
        <f t="shared" si="23"/>
        <v>93.396000000000001</v>
      </c>
      <c r="Z34" s="7">
        <f t="shared" si="23"/>
        <v>104.12750000000001</v>
      </c>
      <c r="AA34" s="7">
        <f t="shared" si="23"/>
        <v>121.61666666666667</v>
      </c>
      <c r="AB34" s="7">
        <f t="shared" si="23"/>
        <v>128.63999999999999</v>
      </c>
      <c r="AC34" s="7">
        <f t="shared" si="23"/>
        <v>136.59</v>
      </c>
    </row>
    <row r="35" spans="1:29" x14ac:dyDescent="0.2">
      <c r="A35" s="5">
        <f>A34</f>
        <v>27</v>
      </c>
      <c r="B35" s="5">
        <f>B33/A35</f>
        <v>5.0588888888888892</v>
      </c>
      <c r="C35" s="7">
        <f>COUNTIF(C7:C33,"&gt;0")</f>
        <v>7</v>
      </c>
      <c r="D35" s="7">
        <f t="shared" ref="D35:AC35" si="24">COUNTIF(D7:D33,"&gt;0")</f>
        <v>10</v>
      </c>
      <c r="E35" s="7">
        <f t="shared" si="24"/>
        <v>11</v>
      </c>
      <c r="F35" s="7">
        <f t="shared" si="24"/>
        <v>12</v>
      </c>
      <c r="G35" s="7">
        <f t="shared" si="24"/>
        <v>13</v>
      </c>
      <c r="H35" s="7">
        <f t="shared" si="24"/>
        <v>14</v>
      </c>
      <c r="I35" s="7">
        <f t="shared" si="24"/>
        <v>14</v>
      </c>
      <c r="J35" s="7">
        <f t="shared" si="24"/>
        <v>14</v>
      </c>
      <c r="K35" s="7">
        <f t="shared" si="24"/>
        <v>14</v>
      </c>
      <c r="L35" s="7">
        <f t="shared" si="24"/>
        <v>14</v>
      </c>
      <c r="M35" s="7">
        <f t="shared" si="24"/>
        <v>14</v>
      </c>
      <c r="N35" s="7">
        <f t="shared" si="24"/>
        <v>14</v>
      </c>
      <c r="O35" s="7">
        <f t="shared" si="24"/>
        <v>13</v>
      </c>
      <c r="P35" s="7">
        <f t="shared" si="24"/>
        <v>12</v>
      </c>
      <c r="Q35" s="7">
        <f t="shared" si="24"/>
        <v>12</v>
      </c>
      <c r="R35" s="7">
        <f t="shared" si="24"/>
        <v>12</v>
      </c>
      <c r="S35" s="7">
        <f t="shared" si="24"/>
        <v>11</v>
      </c>
      <c r="T35" s="7">
        <f t="shared" si="24"/>
        <v>10</v>
      </c>
      <c r="U35" s="7">
        <f t="shared" si="24"/>
        <v>9</v>
      </c>
      <c r="V35" s="7">
        <f t="shared" si="24"/>
        <v>8</v>
      </c>
      <c r="W35" s="7">
        <f t="shared" si="24"/>
        <v>7</v>
      </c>
      <c r="X35" s="7">
        <f t="shared" si="24"/>
        <v>6</v>
      </c>
      <c r="Y35" s="7">
        <f t="shared" si="24"/>
        <v>5</v>
      </c>
      <c r="Z35" s="7">
        <f t="shared" si="24"/>
        <v>4</v>
      </c>
      <c r="AA35" s="7">
        <f t="shared" si="24"/>
        <v>3</v>
      </c>
      <c r="AB35" s="7">
        <f t="shared" si="24"/>
        <v>2</v>
      </c>
      <c r="AC35" s="7">
        <f t="shared" si="24"/>
        <v>1</v>
      </c>
    </row>
    <row r="36" spans="1:29" x14ac:dyDescent="0.2">
      <c r="C36">
        <f>COUNTIF(C7:C33,"&lt;0")</f>
        <v>6</v>
      </c>
      <c r="D36">
        <f t="shared" ref="D36:AC36" si="25">COUNTIF(D7:D33,"&lt;0")</f>
        <v>7</v>
      </c>
      <c r="E36">
        <f t="shared" si="25"/>
        <v>7</v>
      </c>
      <c r="F36">
        <f t="shared" si="25"/>
        <v>7</v>
      </c>
      <c r="G36">
        <f t="shared" si="25"/>
        <v>7</v>
      </c>
      <c r="H36">
        <f t="shared" si="25"/>
        <v>7</v>
      </c>
      <c r="I36">
        <f t="shared" si="25"/>
        <v>7</v>
      </c>
      <c r="J36">
        <f t="shared" si="25"/>
        <v>6</v>
      </c>
      <c r="K36">
        <f t="shared" si="25"/>
        <v>5</v>
      </c>
      <c r="L36">
        <f t="shared" si="25"/>
        <v>4</v>
      </c>
      <c r="M36">
        <f t="shared" si="25"/>
        <v>3</v>
      </c>
      <c r="N36">
        <f t="shared" si="25"/>
        <v>2</v>
      </c>
      <c r="O36">
        <f t="shared" si="25"/>
        <v>2</v>
      </c>
      <c r="P36">
        <f t="shared" si="25"/>
        <v>2</v>
      </c>
      <c r="Q36">
        <f t="shared" si="25"/>
        <v>1</v>
      </c>
      <c r="R36">
        <f t="shared" si="25"/>
        <v>0</v>
      </c>
      <c r="S36">
        <f t="shared" si="25"/>
        <v>0</v>
      </c>
      <c r="T36">
        <f t="shared" si="25"/>
        <v>0</v>
      </c>
      <c r="U36">
        <f t="shared" si="25"/>
        <v>0</v>
      </c>
      <c r="V36">
        <f t="shared" si="25"/>
        <v>0</v>
      </c>
      <c r="W36">
        <f t="shared" si="25"/>
        <v>0</v>
      </c>
      <c r="X36">
        <f t="shared" si="25"/>
        <v>0</v>
      </c>
      <c r="Y36">
        <f t="shared" si="25"/>
        <v>0</v>
      </c>
      <c r="Z36">
        <f t="shared" si="25"/>
        <v>0</v>
      </c>
      <c r="AA36">
        <f t="shared" si="25"/>
        <v>0</v>
      </c>
      <c r="AB36">
        <f t="shared" si="25"/>
        <v>0</v>
      </c>
      <c r="AC36">
        <f t="shared" si="25"/>
        <v>0</v>
      </c>
    </row>
    <row r="37" spans="1:29" x14ac:dyDescent="0.2">
      <c r="C37">
        <f>IF(C36&gt;0,C35/C36,C35)</f>
        <v>1.1666666666666667</v>
      </c>
      <c r="D37">
        <f t="shared" ref="D37:AC37" si="26">IF(D36&gt;0,D35/D36,D35)</f>
        <v>1.4285714285714286</v>
      </c>
      <c r="E37">
        <f t="shared" si="26"/>
        <v>1.5714285714285714</v>
      </c>
      <c r="F37">
        <f t="shared" si="26"/>
        <v>1.7142857142857142</v>
      </c>
      <c r="G37">
        <f t="shared" si="26"/>
        <v>1.8571428571428572</v>
      </c>
      <c r="H37">
        <f t="shared" si="26"/>
        <v>2</v>
      </c>
      <c r="I37">
        <f t="shared" si="26"/>
        <v>2</v>
      </c>
      <c r="J37">
        <f t="shared" si="26"/>
        <v>2.3333333333333335</v>
      </c>
      <c r="K37">
        <f t="shared" si="26"/>
        <v>2.8</v>
      </c>
      <c r="L37">
        <f t="shared" si="26"/>
        <v>3.5</v>
      </c>
      <c r="M37">
        <f t="shared" si="26"/>
        <v>4.666666666666667</v>
      </c>
      <c r="N37">
        <f t="shared" si="26"/>
        <v>7</v>
      </c>
      <c r="O37">
        <f t="shared" si="26"/>
        <v>6.5</v>
      </c>
      <c r="P37">
        <f t="shared" si="26"/>
        <v>6</v>
      </c>
      <c r="Q37">
        <f t="shared" si="26"/>
        <v>12</v>
      </c>
      <c r="R37">
        <f t="shared" si="26"/>
        <v>12</v>
      </c>
      <c r="S37">
        <f t="shared" si="26"/>
        <v>11</v>
      </c>
      <c r="T37">
        <f t="shared" si="26"/>
        <v>10</v>
      </c>
      <c r="U37">
        <f t="shared" si="26"/>
        <v>9</v>
      </c>
      <c r="V37">
        <f t="shared" si="26"/>
        <v>8</v>
      </c>
      <c r="W37">
        <f t="shared" si="26"/>
        <v>7</v>
      </c>
      <c r="X37">
        <f t="shared" si="26"/>
        <v>6</v>
      </c>
      <c r="Y37">
        <f t="shared" si="26"/>
        <v>5</v>
      </c>
      <c r="Z37">
        <f t="shared" si="26"/>
        <v>4</v>
      </c>
      <c r="AA37">
        <f t="shared" si="26"/>
        <v>3</v>
      </c>
      <c r="AB37">
        <f t="shared" si="26"/>
        <v>2</v>
      </c>
      <c r="AC37">
        <f t="shared" si="26"/>
        <v>1</v>
      </c>
    </row>
    <row r="38" spans="1:29" x14ac:dyDescent="0.2">
      <c r="C38" t="str">
        <f>C5</f>
        <v>DAY 1</v>
      </c>
      <c r="D38" t="str">
        <f t="shared" ref="D38:AC38" si="27">D5</f>
        <v>DAY2</v>
      </c>
      <c r="E38" t="str">
        <f t="shared" si="27"/>
        <v>DAY3</v>
      </c>
      <c r="F38" t="str">
        <f t="shared" si="27"/>
        <v>DAY4</v>
      </c>
      <c r="G38" t="str">
        <f t="shared" si="27"/>
        <v>DAY5</v>
      </c>
      <c r="H38" t="str">
        <f t="shared" si="27"/>
        <v>DAY6</v>
      </c>
      <c r="I38" t="str">
        <f t="shared" si="27"/>
        <v>DAY7</v>
      </c>
      <c r="J38" t="str">
        <f t="shared" si="27"/>
        <v>DAY8</v>
      </c>
      <c r="K38" t="str">
        <f t="shared" si="27"/>
        <v>DAY9</v>
      </c>
      <c r="L38" t="str">
        <f t="shared" si="27"/>
        <v>DAY10</v>
      </c>
      <c r="M38" t="str">
        <f t="shared" si="27"/>
        <v>DAY11</v>
      </c>
      <c r="N38" t="str">
        <f t="shared" si="27"/>
        <v>DAY12</v>
      </c>
      <c r="O38" t="str">
        <f t="shared" si="27"/>
        <v>DAY13</v>
      </c>
      <c r="P38" t="str">
        <f t="shared" si="27"/>
        <v>DAY14</v>
      </c>
      <c r="Q38" t="str">
        <f t="shared" si="27"/>
        <v>DAY15</v>
      </c>
      <c r="R38" t="str">
        <f t="shared" si="27"/>
        <v>DAY16</v>
      </c>
      <c r="S38" t="str">
        <f t="shared" si="27"/>
        <v>DAY17</v>
      </c>
      <c r="T38" t="str">
        <f t="shared" si="27"/>
        <v>DAY18</v>
      </c>
      <c r="U38" t="str">
        <f t="shared" si="27"/>
        <v>DAY19</v>
      </c>
      <c r="V38" t="str">
        <f t="shared" si="27"/>
        <v>DAY20</v>
      </c>
      <c r="W38" t="str">
        <f t="shared" si="27"/>
        <v>DAY21</v>
      </c>
      <c r="X38" t="str">
        <f t="shared" si="27"/>
        <v>DAY22</v>
      </c>
      <c r="Y38" t="str">
        <f t="shared" si="27"/>
        <v>DAY23</v>
      </c>
      <c r="Z38" t="str">
        <f t="shared" si="27"/>
        <v>DAY24</v>
      </c>
      <c r="AA38" t="str">
        <f t="shared" si="27"/>
        <v>DAY25</v>
      </c>
      <c r="AB38" t="str">
        <f t="shared" si="27"/>
        <v>DAY26</v>
      </c>
      <c r="AC38" t="str">
        <f t="shared" si="27"/>
        <v>DAY27</v>
      </c>
    </row>
    <row r="39" spans="1:29" x14ac:dyDescent="0.2"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  <c r="J39">
        <v>8</v>
      </c>
      <c r="K39">
        <v>9</v>
      </c>
      <c r="L39">
        <v>10</v>
      </c>
      <c r="M39">
        <v>11</v>
      </c>
      <c r="N39">
        <v>12</v>
      </c>
      <c r="O39">
        <v>13</v>
      </c>
      <c r="P39">
        <v>14</v>
      </c>
      <c r="Q39">
        <v>15</v>
      </c>
      <c r="R39">
        <v>16</v>
      </c>
      <c r="S39">
        <v>17</v>
      </c>
      <c r="T39">
        <v>18</v>
      </c>
      <c r="U39">
        <v>19</v>
      </c>
      <c r="V39">
        <v>20</v>
      </c>
      <c r="W39">
        <v>21</v>
      </c>
      <c r="X39">
        <v>22</v>
      </c>
      <c r="Y39">
        <v>23</v>
      </c>
      <c r="Z39">
        <v>24</v>
      </c>
      <c r="AA39">
        <v>25</v>
      </c>
      <c r="AB39">
        <v>26</v>
      </c>
      <c r="AC39">
        <v>27</v>
      </c>
    </row>
    <row r="40" spans="1:29" x14ac:dyDescent="0.2">
      <c r="C40">
        <f t="shared" ref="C40" si="28">C34/C39</f>
        <v>5.0588888888888892</v>
      </c>
      <c r="D40">
        <f t="shared" ref="D40" si="29">D34/D39</f>
        <v>4.9476923076923072</v>
      </c>
      <c r="E40">
        <f t="shared" ref="E40" si="30">E34/E39</f>
        <v>4.8646666666666674</v>
      </c>
      <c r="F40">
        <f t="shared" ref="F40" si="31">F34/F39</f>
        <v>4.3386458333333335</v>
      </c>
      <c r="G40">
        <f t="shared" ref="G40" si="32">G34/G39</f>
        <v>4.060695652173913</v>
      </c>
      <c r="H40">
        <f t="shared" ref="H40" si="33">H34/H39</f>
        <v>4.1616666666666662</v>
      </c>
      <c r="I40">
        <f t="shared" ref="I40" si="34">I34/I39</f>
        <v>4.2972789115646259</v>
      </c>
      <c r="J40">
        <f t="shared" ref="J40" si="35">J34/J39</f>
        <v>4.4628749999999995</v>
      </c>
      <c r="K40">
        <f t="shared" ref="K40" si="36">K34/K39</f>
        <v>4.6574269005847944</v>
      </c>
      <c r="L40">
        <f t="shared" ref="L40" si="37">L34/L39</f>
        <v>4.8821111111111106</v>
      </c>
      <c r="M40">
        <f t="shared" ref="M40" si="38">M34/M39</f>
        <v>5.1285561497326206</v>
      </c>
      <c r="N40">
        <f t="shared" ref="N40" si="39">N34/N39</f>
        <v>5.524375</v>
      </c>
      <c r="O40">
        <f t="shared" ref="O40" si="40">O34/O39</f>
        <v>5.1671282051282059</v>
      </c>
      <c r="P40">
        <f t="shared" ref="P40" si="41">P34/P39</f>
        <v>5.0146938775510206</v>
      </c>
      <c r="Q40">
        <f t="shared" ref="Q40" si="42">Q34/Q39</f>
        <v>5.167128205128205</v>
      </c>
      <c r="R40">
        <f t="shared" ref="R40" si="43">R34/R39</f>
        <v>5.524375</v>
      </c>
      <c r="S40">
        <f t="shared" ref="S40" si="44">S34/S39</f>
        <v>5.1285561497326206</v>
      </c>
      <c r="T40">
        <f t="shared" ref="T40" si="45">T34/T39</f>
        <v>4.8821111111111115</v>
      </c>
      <c r="U40">
        <f t="shared" ref="U40" si="46">U34/U39</f>
        <v>4.6574269005847952</v>
      </c>
      <c r="V40">
        <f t="shared" ref="V40" si="47">V34/V39</f>
        <v>4.4628749999999995</v>
      </c>
      <c r="W40">
        <f t="shared" ref="W40" si="48">W34/W39</f>
        <v>4.297278911564625</v>
      </c>
      <c r="X40">
        <f t="shared" ref="X40" si="49">X34/X39</f>
        <v>4.1616666666666671</v>
      </c>
      <c r="Y40">
        <f t="shared" ref="Y40" si="50">Y34/Y39</f>
        <v>4.060695652173913</v>
      </c>
      <c r="Z40">
        <f t="shared" ref="Z40" si="51">Z34/Z39</f>
        <v>4.3386458333333335</v>
      </c>
      <c r="AA40">
        <f t="shared" ref="AA40" si="52">AA34/AA39</f>
        <v>4.8646666666666674</v>
      </c>
      <c r="AB40">
        <f t="shared" ref="AB40" si="53">AB34/AB39</f>
        <v>4.9476923076923072</v>
      </c>
      <c r="AC40">
        <f t="shared" ref="AC40" si="54">AC34/AC39</f>
        <v>5.0588888888888892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3</cp:revision>
  <dcterms:created xsi:type="dcterms:W3CDTF">2024-05-26T11:26:22Z</dcterms:created>
  <dcterms:modified xsi:type="dcterms:W3CDTF">2024-06-08T10:45:59Z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