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C24" i="1"/>
  <c r="D21" i="1" l="1"/>
  <c r="E21" i="1"/>
  <c r="F21" i="1"/>
  <c r="G21" i="1"/>
  <c r="H21" i="1"/>
  <c r="I21" i="1"/>
  <c r="J21" i="1"/>
  <c r="K21" i="1"/>
  <c r="L21" i="1"/>
  <c r="M21" i="1"/>
  <c r="C21" i="1"/>
  <c r="D18" i="1" l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2" i="1"/>
  <c r="E22" i="1"/>
  <c r="F22" i="1"/>
  <c r="G22" i="1"/>
  <c r="H22" i="1"/>
  <c r="I22" i="1"/>
  <c r="J22" i="1"/>
  <c r="K22" i="1"/>
  <c r="L22" i="1"/>
  <c r="M22" i="1"/>
  <c r="C22" i="1"/>
  <c r="C20" i="1"/>
  <c r="C19" i="1"/>
  <c r="C18" i="1"/>
  <c r="B18" i="1"/>
  <c r="A18" i="1"/>
  <c r="A19" i="1" s="1"/>
  <c r="B19" i="1" s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</calcChain>
</file>

<file path=xl/sharedStrings.xml><?xml version="1.0" encoding="utf-8"?>
<sst xmlns="http://schemas.openxmlformats.org/spreadsheetml/2006/main" count="27" uniqueCount="27">
  <si>
    <t>Мониторинг средств ПАММ-счета</t>
  </si>
  <si>
    <t>El Raketos UP</t>
  </si>
  <si>
    <t>Дата</t>
  </si>
  <si>
    <t>close</t>
  </si>
  <si>
    <t>DAY 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</si>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</sst>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tabSelected="1" zoomScaleNormal="100" workbookViewId="0">
      <selection activeCell="M24" sqref="C24:M24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3" ht="24.95" customHeight="1" x14ac:dyDescent="0.2">
      <c r="A1" s="8" t="s">
        <v>0</v>
      </c>
      <c r="B1" s="8"/>
    </row>
    <row r="2" spans="1:13" ht="15.75" x14ac:dyDescent="0.2">
      <c r="A2" s="9" t="s">
        <v>1</v>
      </c>
      <c r="B2" s="9"/>
    </row>
    <row r="4" spans="1:13" x14ac:dyDescent="0.2">
      <c r="A4" s="10" t="s">
        <v>2</v>
      </c>
      <c r="B4" s="2"/>
    </row>
    <row r="5" spans="1:13" x14ac:dyDescent="0.2">
      <c r="A5" s="10"/>
      <c r="B5" s="1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</row>
    <row r="6" spans="1:13" x14ac:dyDescent="0.2">
      <c r="A6" s="3" t="s">
        <v>15</v>
      </c>
      <c r="B6" s="4">
        <v>0</v>
      </c>
    </row>
    <row r="7" spans="1:13" x14ac:dyDescent="0.2">
      <c r="A7" s="3" t="s">
        <v>16</v>
      </c>
      <c r="B7" s="4">
        <v>0</v>
      </c>
      <c r="C7">
        <f t="shared" ref="C7:C17" si="0">B7-B6</f>
        <v>0</v>
      </c>
    </row>
    <row r="8" spans="1:13" x14ac:dyDescent="0.2">
      <c r="A8" s="3" t="s">
        <v>17</v>
      </c>
      <c r="B8" s="4">
        <v>0</v>
      </c>
      <c r="C8">
        <f t="shared" si="0"/>
        <v>0</v>
      </c>
      <c r="D8">
        <f t="shared" ref="D8:D17" si="1">B8-B6</f>
        <v>0</v>
      </c>
    </row>
    <row r="9" spans="1:13" x14ac:dyDescent="0.2">
      <c r="A9" s="3" t="s">
        <v>18</v>
      </c>
      <c r="B9" s="4">
        <v>0</v>
      </c>
      <c r="C9">
        <f t="shared" si="0"/>
        <v>0</v>
      </c>
      <c r="D9">
        <f t="shared" si="1"/>
        <v>0</v>
      </c>
      <c r="E9">
        <f t="shared" ref="E9:E17" si="2">B9-B6</f>
        <v>0</v>
      </c>
    </row>
    <row r="10" spans="1:13" x14ac:dyDescent="0.2">
      <c r="A10" s="3" t="s">
        <v>19</v>
      </c>
      <c r="B10" s="4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ref="F10:F17" si="3">B10-B6</f>
        <v>0</v>
      </c>
    </row>
    <row r="11" spans="1:13" x14ac:dyDescent="0.2">
      <c r="A11" s="3" t="s">
        <v>20</v>
      </c>
      <c r="B11" s="4">
        <v>37.4</v>
      </c>
      <c r="C11">
        <f t="shared" si="0"/>
        <v>37.4</v>
      </c>
      <c r="D11">
        <f t="shared" si="1"/>
        <v>37.4</v>
      </c>
      <c r="E11">
        <f t="shared" si="2"/>
        <v>37.4</v>
      </c>
      <c r="F11">
        <f t="shared" si="3"/>
        <v>37.4</v>
      </c>
      <c r="G11">
        <f t="shared" ref="G11:G17" si="4">B11-B6</f>
        <v>37.4</v>
      </c>
    </row>
    <row r="12" spans="1:13" x14ac:dyDescent="0.2">
      <c r="A12" s="3" t="s">
        <v>21</v>
      </c>
      <c r="B12" s="4">
        <v>44.93</v>
      </c>
      <c r="C12">
        <f t="shared" si="0"/>
        <v>7.5300000000000011</v>
      </c>
      <c r="D12">
        <f t="shared" si="1"/>
        <v>44.93</v>
      </c>
      <c r="E12">
        <f t="shared" si="2"/>
        <v>44.93</v>
      </c>
      <c r="F12">
        <f t="shared" si="3"/>
        <v>44.93</v>
      </c>
      <c r="G12">
        <f t="shared" si="4"/>
        <v>44.93</v>
      </c>
      <c r="H12">
        <f t="shared" ref="H12:H17" si="5">B12-B6</f>
        <v>44.93</v>
      </c>
    </row>
    <row r="13" spans="1:13" x14ac:dyDescent="0.2">
      <c r="A13" s="3" t="s">
        <v>22</v>
      </c>
      <c r="B13" s="4">
        <v>47.78</v>
      </c>
      <c r="C13">
        <f t="shared" si="0"/>
        <v>2.8500000000000014</v>
      </c>
      <c r="D13">
        <f t="shared" si="1"/>
        <v>10.380000000000003</v>
      </c>
      <c r="E13">
        <f t="shared" si="2"/>
        <v>47.78</v>
      </c>
      <c r="F13">
        <f t="shared" si="3"/>
        <v>47.78</v>
      </c>
      <c r="G13">
        <f t="shared" si="4"/>
        <v>47.78</v>
      </c>
      <c r="H13">
        <f t="shared" si="5"/>
        <v>47.78</v>
      </c>
      <c r="I13">
        <f>B13-B6</f>
        <v>47.78</v>
      </c>
    </row>
    <row r="14" spans="1:13" x14ac:dyDescent="0.2">
      <c r="A14" s="3" t="s">
        <v>23</v>
      </c>
      <c r="B14" s="4">
        <v>64.42</v>
      </c>
      <c r="C14">
        <f t="shared" si="0"/>
        <v>16.64</v>
      </c>
      <c r="D14">
        <f t="shared" si="1"/>
        <v>19.490000000000002</v>
      </c>
      <c r="E14">
        <f t="shared" si="2"/>
        <v>27.020000000000003</v>
      </c>
      <c r="F14">
        <f t="shared" si="3"/>
        <v>64.42</v>
      </c>
      <c r="G14">
        <f t="shared" si="4"/>
        <v>64.42</v>
      </c>
      <c r="H14">
        <f t="shared" si="5"/>
        <v>64.42</v>
      </c>
      <c r="I14">
        <f>B14-B7</f>
        <v>64.42</v>
      </c>
      <c r="J14">
        <f>B14-B6</f>
        <v>64.42</v>
      </c>
    </row>
    <row r="15" spans="1:13" x14ac:dyDescent="0.2">
      <c r="A15" s="3" t="s">
        <v>24</v>
      </c>
      <c r="B15" s="4">
        <v>64.42</v>
      </c>
      <c r="C15">
        <f t="shared" si="0"/>
        <v>0</v>
      </c>
      <c r="D15">
        <f t="shared" si="1"/>
        <v>16.64</v>
      </c>
      <c r="E15">
        <f t="shared" si="2"/>
        <v>19.490000000000002</v>
      </c>
      <c r="F15">
        <f t="shared" si="3"/>
        <v>27.020000000000003</v>
      </c>
      <c r="G15">
        <f t="shared" si="4"/>
        <v>64.42</v>
      </c>
      <c r="H15">
        <f t="shared" si="5"/>
        <v>64.42</v>
      </c>
      <c r="I15">
        <f>B15-B8</f>
        <v>64.42</v>
      </c>
      <c r="J15">
        <f>B15-B7</f>
        <v>64.42</v>
      </c>
      <c r="K15">
        <f>B15-B6</f>
        <v>64.42</v>
      </c>
    </row>
    <row r="16" spans="1:13" x14ac:dyDescent="0.2">
      <c r="A16" s="3" t="s">
        <v>25</v>
      </c>
      <c r="B16" s="4">
        <v>64.42</v>
      </c>
      <c r="C16">
        <f t="shared" si="0"/>
        <v>0</v>
      </c>
      <c r="D16">
        <f t="shared" si="1"/>
        <v>0</v>
      </c>
      <c r="E16">
        <f t="shared" si="2"/>
        <v>16.64</v>
      </c>
      <c r="F16">
        <f t="shared" si="3"/>
        <v>19.490000000000002</v>
      </c>
      <c r="G16">
        <f t="shared" si="4"/>
        <v>27.020000000000003</v>
      </c>
      <c r="H16">
        <f t="shared" si="5"/>
        <v>64.42</v>
      </c>
      <c r="I16">
        <f>B16-B9</f>
        <v>64.42</v>
      </c>
      <c r="J16">
        <f>B16-B8</f>
        <v>64.42</v>
      </c>
      <c r="K16">
        <f>B16-B7</f>
        <v>64.42</v>
      </c>
      <c r="L16">
        <f>B16-B6</f>
        <v>64.42</v>
      </c>
    </row>
    <row r="17" spans="1:13" x14ac:dyDescent="0.2">
      <c r="A17" s="3" t="s">
        <v>26</v>
      </c>
      <c r="B17" s="4">
        <v>64.42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16.64</v>
      </c>
      <c r="G17">
        <f t="shared" si="4"/>
        <v>19.490000000000002</v>
      </c>
      <c r="H17">
        <f t="shared" si="5"/>
        <v>27.020000000000003</v>
      </c>
      <c r="I17">
        <f>B17-B10</f>
        <v>64.42</v>
      </c>
      <c r="J17">
        <f>B17-B9</f>
        <v>64.42</v>
      </c>
      <c r="K17">
        <f>B17-B8</f>
        <v>64.42</v>
      </c>
      <c r="L17">
        <f>B17-B7</f>
        <v>64.42</v>
      </c>
      <c r="M17">
        <f>B17-B6</f>
        <v>64.42</v>
      </c>
    </row>
    <row r="18" spans="1:13" x14ac:dyDescent="0.2">
      <c r="A18" s="5">
        <f>A17-$A$6</f>
        <v>11</v>
      </c>
      <c r="B18" s="6">
        <f t="shared" ref="B18" si="6">AVERAGE(B6:B17)</f>
        <v>32.315833333333337</v>
      </c>
      <c r="C18" s="7">
        <f>AVERAGE(C6:C17)</f>
        <v>5.8563636363636364</v>
      </c>
      <c r="D18" s="7">
        <f t="shared" ref="D18:M18" si="7">AVERAGE(D6:D17)</f>
        <v>12.884000000000004</v>
      </c>
      <c r="E18" s="7">
        <f t="shared" si="7"/>
        <v>21.47333333333334</v>
      </c>
      <c r="F18" s="7">
        <f t="shared" si="7"/>
        <v>32.210000000000008</v>
      </c>
      <c r="G18" s="7">
        <f t="shared" si="7"/>
        <v>43.637142857142862</v>
      </c>
      <c r="H18" s="7">
        <f t="shared" si="7"/>
        <v>52.164999999999999</v>
      </c>
      <c r="I18" s="7">
        <f t="shared" si="7"/>
        <v>61.092000000000006</v>
      </c>
      <c r="J18" s="7">
        <f t="shared" si="7"/>
        <v>64.42</v>
      </c>
      <c r="K18" s="7">
        <f t="shared" si="7"/>
        <v>64.42</v>
      </c>
      <c r="L18" s="7">
        <f t="shared" si="7"/>
        <v>64.42</v>
      </c>
      <c r="M18" s="7">
        <f t="shared" si="7"/>
        <v>64.42</v>
      </c>
    </row>
    <row r="19" spans="1:13" x14ac:dyDescent="0.2">
      <c r="A19" s="5">
        <f>A18</f>
        <v>11</v>
      </c>
      <c r="B19" s="5">
        <f>B17/A19</f>
        <v>5.8563636363636364</v>
      </c>
      <c r="C19" s="7">
        <f>COUNTIF(C7:C17,"&gt;0")</f>
        <v>4</v>
      </c>
      <c r="D19" s="7">
        <f t="shared" ref="D19:M19" si="8">COUNTIF(D7:D17,"&gt;0")</f>
        <v>5</v>
      </c>
      <c r="E19" s="7">
        <f t="shared" si="8"/>
        <v>6</v>
      </c>
      <c r="F19" s="7">
        <f t="shared" si="8"/>
        <v>7</v>
      </c>
      <c r="G19" s="7">
        <f t="shared" si="8"/>
        <v>7</v>
      </c>
      <c r="H19" s="7">
        <f t="shared" si="8"/>
        <v>6</v>
      </c>
      <c r="I19" s="7">
        <f t="shared" si="8"/>
        <v>5</v>
      </c>
      <c r="J19" s="7">
        <f t="shared" si="8"/>
        <v>4</v>
      </c>
      <c r="K19" s="7">
        <f t="shared" si="8"/>
        <v>3</v>
      </c>
      <c r="L19" s="7">
        <f t="shared" si="8"/>
        <v>2</v>
      </c>
      <c r="M19" s="7">
        <f t="shared" si="8"/>
        <v>1</v>
      </c>
    </row>
    <row r="20" spans="1:13" x14ac:dyDescent="0.2">
      <c r="C20">
        <f>COUNTIF(C7:C17,"&lt;0")</f>
        <v>0</v>
      </c>
      <c r="D20">
        <f t="shared" ref="D20:M20" si="9">COUNTIF(D7:D17,"&lt;0")</f>
        <v>0</v>
      </c>
      <c r="E20">
        <f t="shared" si="9"/>
        <v>0</v>
      </c>
      <c r="F20">
        <f t="shared" si="9"/>
        <v>0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0</v>
      </c>
      <c r="K20">
        <f t="shared" si="9"/>
        <v>0</v>
      </c>
      <c r="L20">
        <f t="shared" si="9"/>
        <v>0</v>
      </c>
      <c r="M20">
        <f t="shared" si="9"/>
        <v>0</v>
      </c>
    </row>
    <row r="21" spans="1:13" x14ac:dyDescent="0.2">
      <c r="C21">
        <f>IF(C20&gt;0,C19/C20,C19)</f>
        <v>4</v>
      </c>
      <c r="D21">
        <f t="shared" ref="D21:M21" si="10">IF(D20&gt;0,D19/D20,D19)</f>
        <v>5</v>
      </c>
      <c r="E21">
        <f t="shared" si="10"/>
        <v>6</v>
      </c>
      <c r="F21">
        <f t="shared" si="10"/>
        <v>7</v>
      </c>
      <c r="G21">
        <f t="shared" si="10"/>
        <v>7</v>
      </c>
      <c r="H21">
        <f t="shared" si="10"/>
        <v>6</v>
      </c>
      <c r="I21">
        <f t="shared" si="10"/>
        <v>5</v>
      </c>
      <c r="J21">
        <f t="shared" si="10"/>
        <v>4</v>
      </c>
      <c r="K21">
        <f t="shared" si="10"/>
        <v>3</v>
      </c>
      <c r="L21">
        <f t="shared" si="10"/>
        <v>2</v>
      </c>
      <c r="M21">
        <f t="shared" si="10"/>
        <v>1</v>
      </c>
    </row>
    <row r="22" spans="1:13" x14ac:dyDescent="0.2">
      <c r="C22" t="str">
        <f>C5</f>
        <v>DAY 1</v>
      </c>
      <c r="D22" t="str">
        <f t="shared" ref="D22:M22" si="11">D5</f>
        <v>DAY2</v>
      </c>
      <c r="E22" t="str">
        <f t="shared" si="11"/>
        <v>DAY3</v>
      </c>
      <c r="F22" t="str">
        <f t="shared" si="11"/>
        <v>DAY4</v>
      </c>
      <c r="G22" t="str">
        <f t="shared" si="11"/>
        <v>DAY5</v>
      </c>
      <c r="H22" t="str">
        <f t="shared" si="11"/>
        <v>DAY6</v>
      </c>
      <c r="I22" t="str">
        <f t="shared" si="11"/>
        <v>DAY7</v>
      </c>
      <c r="J22" t="str">
        <f t="shared" si="11"/>
        <v>DAY8</v>
      </c>
      <c r="K22" t="str">
        <f t="shared" si="11"/>
        <v>DAY9</v>
      </c>
      <c r="L22" t="str">
        <f t="shared" si="11"/>
        <v>DAY10</v>
      </c>
      <c r="M22" t="str">
        <f t="shared" si="11"/>
        <v>DAY11</v>
      </c>
    </row>
    <row r="23" spans="1:13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</row>
    <row r="24" spans="1:13" x14ac:dyDescent="0.2">
      <c r="C24">
        <f t="shared" ref="C24" si="12">C18/C23</f>
        <v>5.8563636363636364</v>
      </c>
      <c r="D24">
        <f t="shared" ref="D24" si="13">D18/D23</f>
        <v>6.4420000000000019</v>
      </c>
      <c r="E24">
        <f t="shared" ref="E24" si="14">E18/E23</f>
        <v>7.1577777777777802</v>
      </c>
      <c r="F24">
        <f t="shared" ref="F24" si="15">F18/F23</f>
        <v>8.052500000000002</v>
      </c>
      <c r="G24">
        <f t="shared" ref="G24" si="16">G18/G23</f>
        <v>8.7274285714285718</v>
      </c>
      <c r="H24">
        <f t="shared" ref="H24" si="17">H18/H23</f>
        <v>8.6941666666666659</v>
      </c>
      <c r="I24">
        <f t="shared" ref="I24" si="18">I18/I23</f>
        <v>8.7274285714285718</v>
      </c>
      <c r="J24">
        <f t="shared" ref="J24" si="19">J18/J23</f>
        <v>8.0525000000000002</v>
      </c>
      <c r="K24">
        <f t="shared" ref="K24" si="20">K18/K23</f>
        <v>7.1577777777777776</v>
      </c>
      <c r="L24">
        <f t="shared" ref="L24" si="21">L18/L23</f>
        <v>6.4420000000000002</v>
      </c>
      <c r="M24">
        <f t="shared" ref="M24" si="22">M18/M23</f>
        <v>5.8563636363636364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2024-05-26T11:02:00Z</dcterms:created>
  <dcterms:modified xsi:type="dcterms:W3CDTF">2024-06-08T10:46:53Z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