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pamm statistics" sheetId="1" r:id="rId1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3" i="1" l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C33" i="1"/>
  <c r="D30" i="1" l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C30" i="1"/>
  <c r="D27" i="1" l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C31" i="1"/>
  <c r="C29" i="1"/>
  <c r="C28" i="1"/>
  <c r="C27" i="1"/>
  <c r="B27" i="1"/>
  <c r="A27" i="1"/>
  <c r="A28" i="1" s="1"/>
  <c r="B28" i="1" s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N18" i="1"/>
  <c r="M18" i="1"/>
  <c r="L18" i="1"/>
  <c r="K18" i="1"/>
  <c r="J18" i="1"/>
  <c r="I18" i="1"/>
  <c r="H18" i="1"/>
  <c r="G18" i="1"/>
  <c r="F18" i="1"/>
  <c r="E18" i="1"/>
  <c r="D18" i="1"/>
  <c r="C18" i="1"/>
  <c r="M17" i="1"/>
  <c r="L17" i="1"/>
  <c r="K17" i="1"/>
  <c r="J17" i="1"/>
  <c r="I17" i="1"/>
  <c r="H17" i="1"/>
  <c r="G17" i="1"/>
  <c r="F17" i="1"/>
  <c r="E17" i="1"/>
  <c r="D17" i="1"/>
  <c r="C17" i="1"/>
  <c r="L16" i="1"/>
  <c r="K16" i="1"/>
  <c r="J16" i="1"/>
  <c r="I16" i="1"/>
  <c r="H16" i="1"/>
  <c r="G16" i="1"/>
  <c r="F16" i="1"/>
  <c r="E16" i="1"/>
  <c r="D16" i="1"/>
  <c r="C16" i="1"/>
  <c r="K15" i="1"/>
  <c r="J15" i="1"/>
  <c r="I15" i="1"/>
  <c r="H15" i="1"/>
  <c r="G15" i="1"/>
  <c r="F15" i="1"/>
  <c r="E15" i="1"/>
  <c r="D15" i="1"/>
  <c r="C15" i="1"/>
  <c r="J14" i="1"/>
  <c r="I14" i="1"/>
  <c r="H14" i="1"/>
  <c r="G14" i="1"/>
  <c r="F14" i="1"/>
  <c r="E14" i="1"/>
  <c r="D14" i="1"/>
  <c r="C14" i="1"/>
  <c r="I13" i="1"/>
  <c r="H13" i="1"/>
  <c r="G13" i="1"/>
  <c r="F13" i="1"/>
  <c r="E13" i="1"/>
  <c r="D13" i="1"/>
  <c r="C13" i="1"/>
  <c r="H12" i="1"/>
  <c r="G12" i="1"/>
  <c r="F12" i="1"/>
  <c r="E12" i="1"/>
  <c r="D12" i="1"/>
  <c r="C12" i="1"/>
  <c r="G11" i="1"/>
  <c r="F11" i="1"/>
  <c r="E11" i="1"/>
  <c r="D11" i="1"/>
  <c r="C11" i="1"/>
  <c r="F10" i="1"/>
  <c r="E10" i="1"/>
  <c r="D10" i="1"/>
  <c r="C10" i="1"/>
  <c r="E9" i="1"/>
  <c r="D9" i="1"/>
  <c r="C9" i="1"/>
  <c r="D8" i="1"/>
  <c r="C8" i="1"/>
  <c r="C7" i="1"/>
</calcChain>
</file>

<file path=xl/sharedStrings.xml><?xml version="1.0" encoding="utf-8"?>
<sst xmlns="http://schemas.openxmlformats.org/spreadsheetml/2006/main" count="45" uniqueCount="45">
  <si>
    <t>Мониторинг средств ПАММ-счета</t>
  </si>
  <si>
    <t xml:space="preserve">Iron  __  Throne </t>
  </si>
  <si>
    <t>Дата</t>
  </si>
  <si>
    <t>close</t>
  </si>
  <si>
    <t>DAY 1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</si>
  <si>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</si>
  <si>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</si>
  <si>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</si>
  <si>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</si>
  <si>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</si>
  <si>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</si>
  <si>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</si>
  <si>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</si>
  <si>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</si>
  <si>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</si>
  <si>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</si>
  <si>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</si>
  <si>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</si>
  <si>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</si>
  <si>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</si>
  <si>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</si>
  <si>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</si>
  <si>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 19</t>
  </si>
  <si>
    <t>DAY20</t>
  </si>
  <si>
    <t>06.05.2024</t>
  </si>
  <si>
    <t>07.05.2024</t>
  </si>
  <si>
    <t>08.05.2024</t>
  </si>
  <si>
    <t>09.05.2024</t>
  </si>
  <si>
    <t>10.05.2024</t>
  </si>
  <si>
    <t>11.05.2024</t>
  </si>
  <si>
    <t>12.05.2024</t>
  </si>
  <si>
    <t>13.05.2024</t>
  </si>
  <si>
    <t>14.05.2024</t>
  </si>
  <si>
    <t>15.05.2024</t>
  </si>
  <si>
    <t>16.05.2024</t>
  </si>
  <si>
    <t>17.05.2024</t>
  </si>
  <si>
    <t>18.05.2024</t>
  </si>
  <si>
    <t>19.05.2024</t>
  </si>
  <si>
    <t>20.05.2024</t>
  </si>
  <si>
    <t>21.05.2024</t>
  </si>
  <si>
    <t>22.05.2024</t>
  </si>
  <si>
    <t>23.05.2024</t>
  </si>
  <si>
    <t>24.05.2024</t>
  </si>
  <si>
    <t>25.05.2024</t>
  </si>
  <si>
    <t>26.05.2024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</si>
</sst>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9"/>
      <color rgb="FF000000"/>
      <name val="Calibri"/>
      <charset val="1"/>
    </font>
    <font>
      <sz val="14"/>
      <color rgb="FF000000"/>
      <name val="Calibri"/>
      <charset val="1"/>
    </font>
    <font>
      <sz val="12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Font="1" applyBorder="1"/>
    <xf numFmtId="2" fontId="0" fillId="0" borderId="1" xfId="0" applyNumberFormat="1" applyBorder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AAAAA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showGridLines="0" tabSelected="1" zoomScaleNormal="100" workbookViewId="0">
      <selection activeCell="V33" sqref="C33:V33"/>
    </sheetView>
  </sheetViews>
  <sheetFormatPr defaultColWidth="8.83203125" defaultRowHeight="12" x14ac:dyDescent="0.2"/>
  <cols>
    <col min="1" max="2" width="25" customWidth="1"/>
    <col min="1017" max="1024" width="14" customWidth="1"/>
  </cols>
  <sheetData>
    <row r="1" spans="1:22" ht="24.95" customHeight="1" x14ac:dyDescent="0.2">
      <c r="A1" s="8" t="s">
        <v>0</v>
      </c>
      <c r="B1" s="8"/>
    </row>
    <row r="2" spans="1:22" ht="15.75" x14ac:dyDescent="0.2">
      <c r="A2" s="9" t="s">
        <v>1</v>
      </c>
      <c r="B2" s="9"/>
    </row>
    <row r="4" spans="1:22" x14ac:dyDescent="0.2">
      <c r="A4" s="10" t="s">
        <v>2</v>
      </c>
      <c r="B4" s="2"/>
    </row>
    <row r="5" spans="1:22" x14ac:dyDescent="0.2">
      <c r="A5" s="10"/>
      <c r="B5" s="1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10</v>
      </c>
      <c r="J5" t="s">
        <v>11</v>
      </c>
      <c r="K5" t="s">
        <v>12</v>
      </c>
      <c r="L5" t="s">
        <v>13</v>
      </c>
      <c r="M5" t="s">
        <v>14</v>
      </c>
      <c r="N5" t="s">
        <v>15</v>
      </c>
      <c r="O5" t="s">
        <v>16</v>
      </c>
      <c r="P5" t="s">
        <v>17</v>
      </c>
      <c r="Q5" t="s">
        <v>18</v>
      </c>
      <c r="R5" t="s">
        <v>19</v>
      </c>
      <c r="S5" t="s">
        <v>20</v>
      </c>
      <c r="T5" t="s">
        <v>21</v>
      </c>
      <c r="U5" t="s">
        <v>22</v>
      </c>
      <c r="V5" t="s">
        <v>23</v>
      </c>
    </row>
    <row r="6" spans="1:22" x14ac:dyDescent="0.2">
      <c r="A6" s="3" t="s">
        <v>24</v>
      </c>
      <c r="B6" s="4">
        <v>0</v>
      </c>
    </row>
    <row r="7" spans="1:22" x14ac:dyDescent="0.2">
      <c r="A7" s="3" t="s">
        <v>25</v>
      </c>
      <c r="B7" s="4">
        <v>-21.95</v>
      </c>
      <c r="C7">
        <f t="shared" ref="C7:C26" si="0">B7-B6</f>
        <v>-21.95</v>
      </c>
    </row>
    <row r="8" spans="1:22" x14ac:dyDescent="0.2">
      <c r="A8" s="3" t="s">
        <v>26</v>
      </c>
      <c r="B8" s="4">
        <v>-21.95</v>
      </c>
      <c r="C8">
        <f t="shared" si="0"/>
        <v>0</v>
      </c>
      <c r="D8">
        <f t="shared" ref="D8:D26" si="1">B8-B6</f>
        <v>-21.95</v>
      </c>
    </row>
    <row r="9" spans="1:22" x14ac:dyDescent="0.2">
      <c r="A9" s="3" t="s">
        <v>27</v>
      </c>
      <c r="B9" s="4">
        <v>-21.95</v>
      </c>
      <c r="C9">
        <f t="shared" si="0"/>
        <v>0</v>
      </c>
      <c r="D9">
        <f t="shared" si="1"/>
        <v>0</v>
      </c>
      <c r="E9">
        <f t="shared" ref="E9:E26" si="2">B9-B6</f>
        <v>-21.95</v>
      </c>
    </row>
    <row r="10" spans="1:22" x14ac:dyDescent="0.2">
      <c r="A10" s="3" t="s">
        <v>28</v>
      </c>
      <c r="B10" s="4">
        <v>-21.95</v>
      </c>
      <c r="C10">
        <f t="shared" si="0"/>
        <v>0</v>
      </c>
      <c r="D10">
        <f t="shared" si="1"/>
        <v>0</v>
      </c>
      <c r="E10">
        <f t="shared" si="2"/>
        <v>0</v>
      </c>
      <c r="F10">
        <f t="shared" ref="F10:F26" si="3">B10-B6</f>
        <v>-21.95</v>
      </c>
    </row>
    <row r="11" spans="1:22" x14ac:dyDescent="0.2">
      <c r="A11" s="3" t="s">
        <v>29</v>
      </c>
      <c r="B11" s="4">
        <v>-21.95</v>
      </c>
      <c r="C11">
        <f t="shared" si="0"/>
        <v>0</v>
      </c>
      <c r="D11">
        <f t="shared" si="1"/>
        <v>0</v>
      </c>
      <c r="E11">
        <f t="shared" si="2"/>
        <v>0</v>
      </c>
      <c r="F11">
        <f t="shared" si="3"/>
        <v>0</v>
      </c>
      <c r="G11">
        <f t="shared" ref="G11:G26" si="4">B11-B6</f>
        <v>-21.95</v>
      </c>
    </row>
    <row r="12" spans="1:22" x14ac:dyDescent="0.2">
      <c r="A12" s="3" t="s">
        <v>30</v>
      </c>
      <c r="B12" s="4">
        <v>-21.95</v>
      </c>
      <c r="C12">
        <f t="shared" si="0"/>
        <v>0</v>
      </c>
      <c r="D12">
        <f t="shared" si="1"/>
        <v>0</v>
      </c>
      <c r="E12">
        <f t="shared" si="2"/>
        <v>0</v>
      </c>
      <c r="F12">
        <f t="shared" si="3"/>
        <v>0</v>
      </c>
      <c r="G12">
        <f t="shared" si="4"/>
        <v>0</v>
      </c>
      <c r="H12">
        <f t="shared" ref="H12:H26" si="5">B12-B6</f>
        <v>-21.95</v>
      </c>
    </row>
    <row r="13" spans="1:22" x14ac:dyDescent="0.2">
      <c r="A13" s="3" t="s">
        <v>31</v>
      </c>
      <c r="B13" s="4">
        <v>-21.95</v>
      </c>
      <c r="C13">
        <f t="shared" si="0"/>
        <v>0</v>
      </c>
      <c r="D13">
        <f t="shared" si="1"/>
        <v>0</v>
      </c>
      <c r="E13">
        <f t="shared" si="2"/>
        <v>0</v>
      </c>
      <c r="F13">
        <f t="shared" si="3"/>
        <v>0</v>
      </c>
      <c r="G13">
        <f t="shared" si="4"/>
        <v>0</v>
      </c>
      <c r="H13">
        <f t="shared" si="5"/>
        <v>0</v>
      </c>
      <c r="I13">
        <f t="shared" ref="I13:I26" si="6">B13-B6</f>
        <v>-21.95</v>
      </c>
    </row>
    <row r="14" spans="1:22" x14ac:dyDescent="0.2">
      <c r="A14" s="3" t="s">
        <v>32</v>
      </c>
      <c r="B14" s="4">
        <v>-7.66</v>
      </c>
      <c r="C14">
        <f t="shared" si="0"/>
        <v>14.29</v>
      </c>
      <c r="D14">
        <f t="shared" si="1"/>
        <v>14.29</v>
      </c>
      <c r="E14">
        <f t="shared" si="2"/>
        <v>14.29</v>
      </c>
      <c r="F14">
        <f t="shared" si="3"/>
        <v>14.29</v>
      </c>
      <c r="G14">
        <f t="shared" si="4"/>
        <v>14.29</v>
      </c>
      <c r="H14">
        <f t="shared" si="5"/>
        <v>14.29</v>
      </c>
      <c r="I14">
        <f t="shared" si="6"/>
        <v>14.29</v>
      </c>
      <c r="J14">
        <f t="shared" ref="J14:J26" si="7">B14-B6</f>
        <v>-7.66</v>
      </c>
    </row>
    <row r="15" spans="1:22" x14ac:dyDescent="0.2">
      <c r="A15" s="3" t="s">
        <v>33</v>
      </c>
      <c r="B15" s="4">
        <v>-8.59</v>
      </c>
      <c r="C15">
        <f t="shared" si="0"/>
        <v>-0.92999999999999972</v>
      </c>
      <c r="D15">
        <f t="shared" si="1"/>
        <v>13.36</v>
      </c>
      <c r="E15">
        <f t="shared" si="2"/>
        <v>13.36</v>
      </c>
      <c r="F15">
        <f t="shared" si="3"/>
        <v>13.36</v>
      </c>
      <c r="G15">
        <f t="shared" si="4"/>
        <v>13.36</v>
      </c>
      <c r="H15">
        <f t="shared" si="5"/>
        <v>13.36</v>
      </c>
      <c r="I15">
        <f t="shared" si="6"/>
        <v>13.36</v>
      </c>
      <c r="J15">
        <f t="shared" si="7"/>
        <v>13.36</v>
      </c>
      <c r="K15">
        <f t="shared" ref="K15:K26" si="8">B15-B6</f>
        <v>-8.59</v>
      </c>
    </row>
    <row r="16" spans="1:22" x14ac:dyDescent="0.2">
      <c r="A16" s="3" t="s">
        <v>34</v>
      </c>
      <c r="B16" s="4">
        <v>12.74</v>
      </c>
      <c r="C16">
        <f t="shared" si="0"/>
        <v>21.33</v>
      </c>
      <c r="D16">
        <f t="shared" si="1"/>
        <v>20.399999999999999</v>
      </c>
      <c r="E16">
        <f t="shared" si="2"/>
        <v>34.69</v>
      </c>
      <c r="F16">
        <f t="shared" si="3"/>
        <v>34.69</v>
      </c>
      <c r="G16">
        <f t="shared" si="4"/>
        <v>34.69</v>
      </c>
      <c r="H16">
        <f t="shared" si="5"/>
        <v>34.69</v>
      </c>
      <c r="I16">
        <f t="shared" si="6"/>
        <v>34.69</v>
      </c>
      <c r="J16">
        <f t="shared" si="7"/>
        <v>34.69</v>
      </c>
      <c r="K16">
        <f t="shared" si="8"/>
        <v>34.69</v>
      </c>
      <c r="L16">
        <f t="shared" ref="L16:L26" si="9">B16-B6</f>
        <v>12.74</v>
      </c>
    </row>
    <row r="17" spans="1:22" x14ac:dyDescent="0.2">
      <c r="A17" s="3" t="s">
        <v>35</v>
      </c>
      <c r="B17" s="4">
        <v>12.74</v>
      </c>
      <c r="C17">
        <f t="shared" si="0"/>
        <v>0</v>
      </c>
      <c r="D17">
        <f t="shared" si="1"/>
        <v>21.33</v>
      </c>
      <c r="E17">
        <f t="shared" si="2"/>
        <v>20.399999999999999</v>
      </c>
      <c r="F17">
        <f t="shared" si="3"/>
        <v>34.69</v>
      </c>
      <c r="G17">
        <f t="shared" si="4"/>
        <v>34.69</v>
      </c>
      <c r="H17">
        <f t="shared" si="5"/>
        <v>34.69</v>
      </c>
      <c r="I17">
        <f t="shared" si="6"/>
        <v>34.69</v>
      </c>
      <c r="J17">
        <f t="shared" si="7"/>
        <v>34.69</v>
      </c>
      <c r="K17">
        <f t="shared" si="8"/>
        <v>34.69</v>
      </c>
      <c r="L17">
        <f t="shared" si="9"/>
        <v>34.69</v>
      </c>
      <c r="M17">
        <f t="shared" ref="M17:M26" si="10">B17-B6</f>
        <v>12.74</v>
      </c>
    </row>
    <row r="18" spans="1:22" x14ac:dyDescent="0.2">
      <c r="A18" s="3" t="s">
        <v>36</v>
      </c>
      <c r="B18" s="4">
        <v>12.74</v>
      </c>
      <c r="C18">
        <f t="shared" si="0"/>
        <v>0</v>
      </c>
      <c r="D18">
        <f t="shared" si="1"/>
        <v>0</v>
      </c>
      <c r="E18">
        <f t="shared" si="2"/>
        <v>21.33</v>
      </c>
      <c r="F18">
        <f t="shared" si="3"/>
        <v>20.399999999999999</v>
      </c>
      <c r="G18">
        <f t="shared" si="4"/>
        <v>34.69</v>
      </c>
      <c r="H18">
        <f t="shared" si="5"/>
        <v>34.69</v>
      </c>
      <c r="I18">
        <f t="shared" si="6"/>
        <v>34.69</v>
      </c>
      <c r="J18">
        <f t="shared" si="7"/>
        <v>34.69</v>
      </c>
      <c r="K18">
        <f t="shared" si="8"/>
        <v>34.69</v>
      </c>
      <c r="L18">
        <f t="shared" si="9"/>
        <v>34.69</v>
      </c>
      <c r="M18">
        <f t="shared" si="10"/>
        <v>34.69</v>
      </c>
      <c r="N18">
        <f t="shared" ref="N18:N26" si="11">B18-B6</f>
        <v>12.74</v>
      </c>
    </row>
    <row r="19" spans="1:22" x14ac:dyDescent="0.2">
      <c r="A19" s="3" t="s">
        <v>37</v>
      </c>
      <c r="B19" s="4">
        <v>12.74</v>
      </c>
      <c r="C19">
        <f t="shared" si="0"/>
        <v>0</v>
      </c>
      <c r="D19">
        <f t="shared" si="1"/>
        <v>0</v>
      </c>
      <c r="E19">
        <f t="shared" si="2"/>
        <v>0</v>
      </c>
      <c r="F19">
        <f t="shared" si="3"/>
        <v>21.33</v>
      </c>
      <c r="G19">
        <f t="shared" si="4"/>
        <v>20.399999999999999</v>
      </c>
      <c r="H19">
        <f t="shared" si="5"/>
        <v>34.69</v>
      </c>
      <c r="I19">
        <f t="shared" si="6"/>
        <v>34.69</v>
      </c>
      <c r="J19">
        <f t="shared" si="7"/>
        <v>34.69</v>
      </c>
      <c r="K19">
        <f t="shared" si="8"/>
        <v>34.69</v>
      </c>
      <c r="L19">
        <f t="shared" si="9"/>
        <v>34.69</v>
      </c>
      <c r="M19">
        <f t="shared" si="10"/>
        <v>34.69</v>
      </c>
      <c r="N19">
        <f t="shared" si="11"/>
        <v>34.69</v>
      </c>
      <c r="O19">
        <f t="shared" ref="O19:O26" si="12">B19-B6</f>
        <v>12.74</v>
      </c>
    </row>
    <row r="20" spans="1:22" x14ac:dyDescent="0.2">
      <c r="A20" s="3" t="s">
        <v>38</v>
      </c>
      <c r="B20" s="4">
        <v>12.74</v>
      </c>
      <c r="C20">
        <f t="shared" si="0"/>
        <v>0</v>
      </c>
      <c r="D20">
        <f t="shared" si="1"/>
        <v>0</v>
      </c>
      <c r="E20">
        <f t="shared" si="2"/>
        <v>0</v>
      </c>
      <c r="F20">
        <f t="shared" si="3"/>
        <v>0</v>
      </c>
      <c r="G20">
        <f t="shared" si="4"/>
        <v>21.33</v>
      </c>
      <c r="H20">
        <f t="shared" si="5"/>
        <v>20.399999999999999</v>
      </c>
      <c r="I20">
        <f t="shared" si="6"/>
        <v>34.69</v>
      </c>
      <c r="J20">
        <f t="shared" si="7"/>
        <v>34.69</v>
      </c>
      <c r="K20">
        <f t="shared" si="8"/>
        <v>34.69</v>
      </c>
      <c r="L20">
        <f t="shared" si="9"/>
        <v>34.69</v>
      </c>
      <c r="M20">
        <f t="shared" si="10"/>
        <v>34.69</v>
      </c>
      <c r="N20">
        <f t="shared" si="11"/>
        <v>34.69</v>
      </c>
      <c r="O20">
        <f t="shared" si="12"/>
        <v>34.69</v>
      </c>
      <c r="P20">
        <f t="shared" ref="P20:P26" si="13">B20-B6</f>
        <v>12.74</v>
      </c>
    </row>
    <row r="21" spans="1:22" x14ac:dyDescent="0.2">
      <c r="A21" s="3" t="s">
        <v>39</v>
      </c>
      <c r="B21" s="4">
        <v>12.74</v>
      </c>
      <c r="C21">
        <f t="shared" si="0"/>
        <v>0</v>
      </c>
      <c r="D21">
        <f t="shared" si="1"/>
        <v>0</v>
      </c>
      <c r="E21">
        <f t="shared" si="2"/>
        <v>0</v>
      </c>
      <c r="F21">
        <f t="shared" si="3"/>
        <v>0</v>
      </c>
      <c r="G21">
        <f t="shared" si="4"/>
        <v>0</v>
      </c>
      <c r="H21">
        <f t="shared" si="5"/>
        <v>21.33</v>
      </c>
      <c r="I21">
        <f t="shared" si="6"/>
        <v>20.399999999999999</v>
      </c>
      <c r="J21">
        <f t="shared" si="7"/>
        <v>34.69</v>
      </c>
      <c r="K21">
        <f t="shared" si="8"/>
        <v>34.69</v>
      </c>
      <c r="L21">
        <f t="shared" si="9"/>
        <v>34.69</v>
      </c>
      <c r="M21">
        <f t="shared" si="10"/>
        <v>34.69</v>
      </c>
      <c r="N21">
        <f t="shared" si="11"/>
        <v>34.69</v>
      </c>
      <c r="O21">
        <f t="shared" si="12"/>
        <v>34.69</v>
      </c>
      <c r="P21">
        <f t="shared" si="13"/>
        <v>34.69</v>
      </c>
      <c r="Q21">
        <f t="shared" ref="Q21:Q26" si="14">B21-B6</f>
        <v>12.74</v>
      </c>
    </row>
    <row r="22" spans="1:22" x14ac:dyDescent="0.2">
      <c r="A22" s="3" t="s">
        <v>40</v>
      </c>
      <c r="B22" s="4">
        <v>7.45</v>
      </c>
      <c r="C22">
        <f t="shared" si="0"/>
        <v>-5.29</v>
      </c>
      <c r="D22">
        <f t="shared" si="1"/>
        <v>-5.29</v>
      </c>
      <c r="E22">
        <f t="shared" si="2"/>
        <v>-5.29</v>
      </c>
      <c r="F22">
        <f t="shared" si="3"/>
        <v>-5.29</v>
      </c>
      <c r="G22">
        <f t="shared" si="4"/>
        <v>-5.29</v>
      </c>
      <c r="H22">
        <f t="shared" si="5"/>
        <v>-5.29</v>
      </c>
      <c r="I22">
        <f t="shared" si="6"/>
        <v>16.04</v>
      </c>
      <c r="J22">
        <f t="shared" si="7"/>
        <v>15.11</v>
      </c>
      <c r="K22">
        <f t="shared" si="8"/>
        <v>29.4</v>
      </c>
      <c r="L22">
        <f t="shared" si="9"/>
        <v>29.4</v>
      </c>
      <c r="M22">
        <f t="shared" si="10"/>
        <v>29.4</v>
      </c>
      <c r="N22">
        <f t="shared" si="11"/>
        <v>29.4</v>
      </c>
      <c r="O22">
        <f t="shared" si="12"/>
        <v>29.4</v>
      </c>
      <c r="P22">
        <f t="shared" si="13"/>
        <v>29.4</v>
      </c>
      <c r="Q22">
        <f t="shared" si="14"/>
        <v>29.4</v>
      </c>
      <c r="R22">
        <f>B22-B6</f>
        <v>7.45</v>
      </c>
    </row>
    <row r="23" spans="1:22" x14ac:dyDescent="0.2">
      <c r="A23" s="3" t="s">
        <v>41</v>
      </c>
      <c r="B23" s="4">
        <v>51.65</v>
      </c>
      <c r="C23">
        <f t="shared" si="0"/>
        <v>44.199999999999996</v>
      </c>
      <c r="D23">
        <f t="shared" si="1"/>
        <v>38.909999999999997</v>
      </c>
      <c r="E23">
        <f t="shared" si="2"/>
        <v>38.909999999999997</v>
      </c>
      <c r="F23">
        <f t="shared" si="3"/>
        <v>38.909999999999997</v>
      </c>
      <c r="G23">
        <f t="shared" si="4"/>
        <v>38.909999999999997</v>
      </c>
      <c r="H23">
        <f t="shared" si="5"/>
        <v>38.909999999999997</v>
      </c>
      <c r="I23">
        <f t="shared" si="6"/>
        <v>38.909999999999997</v>
      </c>
      <c r="J23">
        <f t="shared" si="7"/>
        <v>60.239999999999995</v>
      </c>
      <c r="K23">
        <f t="shared" si="8"/>
        <v>59.31</v>
      </c>
      <c r="L23">
        <f t="shared" si="9"/>
        <v>73.599999999999994</v>
      </c>
      <c r="M23">
        <f t="shared" si="10"/>
        <v>73.599999999999994</v>
      </c>
      <c r="N23">
        <f t="shared" si="11"/>
        <v>73.599999999999994</v>
      </c>
      <c r="O23">
        <f t="shared" si="12"/>
        <v>73.599999999999994</v>
      </c>
      <c r="P23">
        <f t="shared" si="13"/>
        <v>73.599999999999994</v>
      </c>
      <c r="Q23">
        <f t="shared" si="14"/>
        <v>73.599999999999994</v>
      </c>
      <c r="R23">
        <f>B23-B7</f>
        <v>73.599999999999994</v>
      </c>
      <c r="S23">
        <f>B23-B6</f>
        <v>51.65</v>
      </c>
    </row>
    <row r="24" spans="1:22" x14ac:dyDescent="0.2">
      <c r="A24" s="3" t="s">
        <v>42</v>
      </c>
      <c r="B24" s="4">
        <v>51.65</v>
      </c>
      <c r="C24">
        <f t="shared" si="0"/>
        <v>0</v>
      </c>
      <c r="D24">
        <f t="shared" si="1"/>
        <v>44.199999999999996</v>
      </c>
      <c r="E24">
        <f t="shared" si="2"/>
        <v>38.909999999999997</v>
      </c>
      <c r="F24">
        <f t="shared" si="3"/>
        <v>38.909999999999997</v>
      </c>
      <c r="G24">
        <f t="shared" si="4"/>
        <v>38.909999999999997</v>
      </c>
      <c r="H24">
        <f t="shared" si="5"/>
        <v>38.909999999999997</v>
      </c>
      <c r="I24">
        <f t="shared" si="6"/>
        <v>38.909999999999997</v>
      </c>
      <c r="J24">
        <f t="shared" si="7"/>
        <v>38.909999999999997</v>
      </c>
      <c r="K24">
        <f t="shared" si="8"/>
        <v>60.239999999999995</v>
      </c>
      <c r="L24">
        <f t="shared" si="9"/>
        <v>59.31</v>
      </c>
      <c r="M24">
        <f t="shared" si="10"/>
        <v>73.599999999999994</v>
      </c>
      <c r="N24">
        <f t="shared" si="11"/>
        <v>73.599999999999994</v>
      </c>
      <c r="O24">
        <f t="shared" si="12"/>
        <v>73.599999999999994</v>
      </c>
      <c r="P24">
        <f t="shared" si="13"/>
        <v>73.599999999999994</v>
      </c>
      <c r="Q24">
        <f t="shared" si="14"/>
        <v>73.599999999999994</v>
      </c>
      <c r="R24">
        <f>B24-B8</f>
        <v>73.599999999999994</v>
      </c>
      <c r="S24">
        <f>B24-B7</f>
        <v>73.599999999999994</v>
      </c>
      <c r="T24">
        <f>B24-B6</f>
        <v>51.65</v>
      </c>
    </row>
    <row r="25" spans="1:22" x14ac:dyDescent="0.2">
      <c r="A25" s="3" t="s">
        <v>43</v>
      </c>
      <c r="B25" s="4">
        <v>51.65</v>
      </c>
      <c r="C25">
        <f t="shared" si="0"/>
        <v>0</v>
      </c>
      <c r="D25">
        <f t="shared" si="1"/>
        <v>0</v>
      </c>
      <c r="E25">
        <f t="shared" si="2"/>
        <v>44.199999999999996</v>
      </c>
      <c r="F25">
        <f t="shared" si="3"/>
        <v>38.909999999999997</v>
      </c>
      <c r="G25">
        <f t="shared" si="4"/>
        <v>38.909999999999997</v>
      </c>
      <c r="H25">
        <f t="shared" si="5"/>
        <v>38.909999999999997</v>
      </c>
      <c r="I25">
        <f t="shared" si="6"/>
        <v>38.909999999999997</v>
      </c>
      <c r="J25">
        <f t="shared" si="7"/>
        <v>38.909999999999997</v>
      </c>
      <c r="K25">
        <f t="shared" si="8"/>
        <v>38.909999999999997</v>
      </c>
      <c r="L25">
        <f t="shared" si="9"/>
        <v>60.239999999999995</v>
      </c>
      <c r="M25">
        <f t="shared" si="10"/>
        <v>59.31</v>
      </c>
      <c r="N25">
        <f t="shared" si="11"/>
        <v>73.599999999999994</v>
      </c>
      <c r="O25">
        <f t="shared" si="12"/>
        <v>73.599999999999994</v>
      </c>
      <c r="P25">
        <f t="shared" si="13"/>
        <v>73.599999999999994</v>
      </c>
      <c r="Q25">
        <f t="shared" si="14"/>
        <v>73.599999999999994</v>
      </c>
      <c r="R25">
        <f>B25-B9</f>
        <v>73.599999999999994</v>
      </c>
      <c r="S25">
        <f>B25-B8</f>
        <v>73.599999999999994</v>
      </c>
      <c r="T25">
        <f>B25-B7</f>
        <v>73.599999999999994</v>
      </c>
      <c r="U25">
        <f>B25-B6</f>
        <v>51.65</v>
      </c>
    </row>
    <row r="26" spans="1:22" x14ac:dyDescent="0.2">
      <c r="A26" s="3" t="s">
        <v>44</v>
      </c>
      <c r="B26" s="4">
        <v>51.65</v>
      </c>
      <c r="C26">
        <f t="shared" si="0"/>
        <v>0</v>
      </c>
      <c r="D26">
        <f t="shared" si="1"/>
        <v>0</v>
      </c>
      <c r="E26">
        <f t="shared" si="2"/>
        <v>0</v>
      </c>
      <c r="F26">
        <f t="shared" si="3"/>
        <v>44.199999999999996</v>
      </c>
      <c r="G26">
        <f t="shared" si="4"/>
        <v>38.909999999999997</v>
      </c>
      <c r="H26">
        <f t="shared" si="5"/>
        <v>38.909999999999997</v>
      </c>
      <c r="I26">
        <f t="shared" si="6"/>
        <v>38.909999999999997</v>
      </c>
      <c r="J26">
        <f t="shared" si="7"/>
        <v>38.909999999999997</v>
      </c>
      <c r="K26">
        <f t="shared" si="8"/>
        <v>38.909999999999997</v>
      </c>
      <c r="L26">
        <f t="shared" si="9"/>
        <v>38.909999999999997</v>
      </c>
      <c r="M26">
        <f t="shared" si="10"/>
        <v>60.239999999999995</v>
      </c>
      <c r="N26">
        <f t="shared" si="11"/>
        <v>59.31</v>
      </c>
      <c r="O26">
        <f t="shared" si="12"/>
        <v>73.599999999999994</v>
      </c>
      <c r="P26">
        <f t="shared" si="13"/>
        <v>73.599999999999994</v>
      </c>
      <c r="Q26">
        <f t="shared" si="14"/>
        <v>73.599999999999994</v>
      </c>
      <c r="R26">
        <f>B26-B10</f>
        <v>73.599999999999994</v>
      </c>
      <c r="S26">
        <f>B26-B9</f>
        <v>73.599999999999994</v>
      </c>
      <c r="T26">
        <f>B26-B8</f>
        <v>73.599999999999994</v>
      </c>
      <c r="U26">
        <f>B26-B7</f>
        <v>73.599999999999994</v>
      </c>
      <c r="V26">
        <f>B26-B6</f>
        <v>51.65</v>
      </c>
    </row>
    <row r="27" spans="1:22" x14ac:dyDescent="0.2">
      <c r="A27" s="5">
        <f>A26-$A$6</f>
        <v>20</v>
      </c>
      <c r="B27" s="6">
        <f t="shared" ref="B27" si="15">AVERAGE(B6:B26)</f>
        <v>5.7423809523809535</v>
      </c>
      <c r="C27" s="7">
        <f>AVERAGE(C6:C26)</f>
        <v>2.5824999999999996</v>
      </c>
      <c r="D27" s="7">
        <f t="shared" ref="D27:V27" si="16">AVERAGE(D6:D26)</f>
        <v>6.5921052631578929</v>
      </c>
      <c r="E27" s="7">
        <f t="shared" si="16"/>
        <v>11.047222222222221</v>
      </c>
      <c r="F27" s="7">
        <f t="shared" si="16"/>
        <v>16.026470588235295</v>
      </c>
      <c r="G27" s="7">
        <f t="shared" si="16"/>
        <v>18.865625000000001</v>
      </c>
      <c r="H27" s="7">
        <f t="shared" si="16"/>
        <v>22.435999999999996</v>
      </c>
      <c r="I27" s="7">
        <f t="shared" si="16"/>
        <v>26.516428571428566</v>
      </c>
      <c r="J27" s="7">
        <f t="shared" si="16"/>
        <v>31.224615384615383</v>
      </c>
      <c r="K27" s="7">
        <f t="shared" si="16"/>
        <v>35.526666666666664</v>
      </c>
      <c r="L27" s="7">
        <f t="shared" si="16"/>
        <v>40.695454545454545</v>
      </c>
      <c r="M27" s="7">
        <f t="shared" si="16"/>
        <v>44.765000000000001</v>
      </c>
      <c r="N27" s="7">
        <f t="shared" si="16"/>
        <v>47.36888888888889</v>
      </c>
      <c r="O27" s="7">
        <f t="shared" si="16"/>
        <v>50.740000000000009</v>
      </c>
      <c r="P27" s="7">
        <f t="shared" si="16"/>
        <v>53.032857142857146</v>
      </c>
      <c r="Q27" s="7">
        <f t="shared" si="16"/>
        <v>56.089999999999996</v>
      </c>
      <c r="R27" s="7">
        <f t="shared" si="16"/>
        <v>60.36999999999999</v>
      </c>
      <c r="S27" s="7">
        <f t="shared" si="16"/>
        <v>68.112499999999997</v>
      </c>
      <c r="T27" s="7">
        <f t="shared" si="16"/>
        <v>66.283333333333331</v>
      </c>
      <c r="U27" s="7">
        <f t="shared" si="16"/>
        <v>62.625</v>
      </c>
      <c r="V27" s="7">
        <f t="shared" si="16"/>
        <v>51.65</v>
      </c>
    </row>
    <row r="28" spans="1:22" x14ac:dyDescent="0.2">
      <c r="A28" s="5">
        <f>A27</f>
        <v>20</v>
      </c>
      <c r="B28" s="5">
        <f>B26/A28</f>
        <v>2.5825</v>
      </c>
      <c r="C28" s="7">
        <f>COUNTIF(C7:C26,"&gt;0")</f>
        <v>3</v>
      </c>
      <c r="D28" s="7">
        <f t="shared" ref="D28:V28" si="17">COUNTIF(D7:D26,"&gt;0")</f>
        <v>6</v>
      </c>
      <c r="E28" s="7">
        <f t="shared" si="17"/>
        <v>8</v>
      </c>
      <c r="F28" s="7">
        <f t="shared" si="17"/>
        <v>10</v>
      </c>
      <c r="G28" s="7">
        <f t="shared" si="17"/>
        <v>11</v>
      </c>
      <c r="H28" s="7">
        <f t="shared" si="17"/>
        <v>12</v>
      </c>
      <c r="I28" s="7">
        <f t="shared" si="17"/>
        <v>13</v>
      </c>
      <c r="J28" s="7">
        <f t="shared" si="17"/>
        <v>12</v>
      </c>
      <c r="K28" s="7">
        <f t="shared" si="17"/>
        <v>11</v>
      </c>
      <c r="L28" s="7">
        <f t="shared" si="17"/>
        <v>11</v>
      </c>
      <c r="M28" s="7">
        <f t="shared" si="17"/>
        <v>10</v>
      </c>
      <c r="N28" s="7">
        <f t="shared" si="17"/>
        <v>9</v>
      </c>
      <c r="O28" s="7">
        <f t="shared" si="17"/>
        <v>8</v>
      </c>
      <c r="P28" s="7">
        <f t="shared" si="17"/>
        <v>7</v>
      </c>
      <c r="Q28" s="7">
        <f t="shared" si="17"/>
        <v>6</v>
      </c>
      <c r="R28" s="7">
        <f t="shared" si="17"/>
        <v>5</v>
      </c>
      <c r="S28" s="7">
        <f t="shared" si="17"/>
        <v>4</v>
      </c>
      <c r="T28" s="7">
        <f t="shared" si="17"/>
        <v>3</v>
      </c>
      <c r="U28" s="7">
        <f t="shared" si="17"/>
        <v>2</v>
      </c>
      <c r="V28" s="7">
        <f t="shared" si="17"/>
        <v>1</v>
      </c>
    </row>
    <row r="29" spans="1:22" x14ac:dyDescent="0.2">
      <c r="C29">
        <f>COUNTIF(C7:C26,"&lt;0")</f>
        <v>3</v>
      </c>
      <c r="D29">
        <f t="shared" ref="D29:V29" si="18">COUNTIF(D7:D26,"&lt;0")</f>
        <v>2</v>
      </c>
      <c r="E29">
        <f t="shared" si="18"/>
        <v>2</v>
      </c>
      <c r="F29">
        <f t="shared" si="18"/>
        <v>2</v>
      </c>
      <c r="G29">
        <f t="shared" si="18"/>
        <v>2</v>
      </c>
      <c r="H29">
        <f t="shared" si="18"/>
        <v>2</v>
      </c>
      <c r="I29">
        <f t="shared" si="18"/>
        <v>1</v>
      </c>
      <c r="J29">
        <f t="shared" si="18"/>
        <v>1</v>
      </c>
      <c r="K29">
        <f t="shared" si="18"/>
        <v>1</v>
      </c>
      <c r="L29">
        <f t="shared" si="18"/>
        <v>0</v>
      </c>
      <c r="M29">
        <f t="shared" si="18"/>
        <v>0</v>
      </c>
      <c r="N29">
        <f t="shared" si="18"/>
        <v>0</v>
      </c>
      <c r="O29">
        <f t="shared" si="18"/>
        <v>0</v>
      </c>
      <c r="P29">
        <f t="shared" si="18"/>
        <v>0</v>
      </c>
      <c r="Q29">
        <f t="shared" si="18"/>
        <v>0</v>
      </c>
      <c r="R29">
        <f t="shared" si="18"/>
        <v>0</v>
      </c>
      <c r="S29">
        <f t="shared" si="18"/>
        <v>0</v>
      </c>
      <c r="T29">
        <f t="shared" si="18"/>
        <v>0</v>
      </c>
      <c r="U29">
        <f t="shared" si="18"/>
        <v>0</v>
      </c>
      <c r="V29">
        <f t="shared" si="18"/>
        <v>0</v>
      </c>
    </row>
    <row r="30" spans="1:22" x14ac:dyDescent="0.2">
      <c r="C30">
        <f>IF(C29&gt;0,C28/C29,C28)</f>
        <v>1</v>
      </c>
      <c r="D30">
        <f t="shared" ref="D30:V30" si="19">IF(D29&gt;0,D28/D29,D28)</f>
        <v>3</v>
      </c>
      <c r="E30">
        <f t="shared" si="19"/>
        <v>4</v>
      </c>
      <c r="F30">
        <f t="shared" si="19"/>
        <v>5</v>
      </c>
      <c r="G30">
        <f t="shared" si="19"/>
        <v>5.5</v>
      </c>
      <c r="H30">
        <f t="shared" si="19"/>
        <v>6</v>
      </c>
      <c r="I30">
        <f t="shared" si="19"/>
        <v>13</v>
      </c>
      <c r="J30">
        <f t="shared" si="19"/>
        <v>12</v>
      </c>
      <c r="K30">
        <f t="shared" si="19"/>
        <v>11</v>
      </c>
      <c r="L30">
        <f t="shared" si="19"/>
        <v>11</v>
      </c>
      <c r="M30">
        <f t="shared" si="19"/>
        <v>10</v>
      </c>
      <c r="N30">
        <f t="shared" si="19"/>
        <v>9</v>
      </c>
      <c r="O30">
        <f t="shared" si="19"/>
        <v>8</v>
      </c>
      <c r="P30">
        <f t="shared" si="19"/>
        <v>7</v>
      </c>
      <c r="Q30">
        <f t="shared" si="19"/>
        <v>6</v>
      </c>
      <c r="R30">
        <f t="shared" si="19"/>
        <v>5</v>
      </c>
      <c r="S30">
        <f t="shared" si="19"/>
        <v>4</v>
      </c>
      <c r="T30">
        <f t="shared" si="19"/>
        <v>3</v>
      </c>
      <c r="U30">
        <f t="shared" si="19"/>
        <v>2</v>
      </c>
      <c r="V30">
        <f t="shared" si="19"/>
        <v>1</v>
      </c>
    </row>
    <row r="31" spans="1:22" x14ac:dyDescent="0.2">
      <c r="C31" t="str">
        <f>C5</f>
        <v>DAY 1</v>
      </c>
      <c r="D31" t="str">
        <f t="shared" ref="D31:V31" si="20">D5</f>
        <v>DAY2</v>
      </c>
      <c r="E31" t="str">
        <f t="shared" si="20"/>
        <v>DAY3</v>
      </c>
      <c r="F31" t="str">
        <f t="shared" si="20"/>
        <v>DAY4</v>
      </c>
      <c r="G31" t="str">
        <f t="shared" si="20"/>
        <v>DAY5</v>
      </c>
      <c r="H31" t="str">
        <f t="shared" si="20"/>
        <v>DAY6</v>
      </c>
      <c r="I31" t="str">
        <f t="shared" si="20"/>
        <v>DAY7</v>
      </c>
      <c r="J31" t="str">
        <f t="shared" si="20"/>
        <v>DAY8</v>
      </c>
      <c r="K31" t="str">
        <f t="shared" si="20"/>
        <v>DAY9</v>
      </c>
      <c r="L31" t="str">
        <f t="shared" si="20"/>
        <v>DAY10</v>
      </c>
      <c r="M31" t="str">
        <f t="shared" si="20"/>
        <v>DAY11</v>
      </c>
      <c r="N31" t="str">
        <f t="shared" si="20"/>
        <v>DAY12</v>
      </c>
      <c r="O31" t="str">
        <f t="shared" si="20"/>
        <v>DAY13</v>
      </c>
      <c r="P31" t="str">
        <f t="shared" si="20"/>
        <v>DAY14</v>
      </c>
      <c r="Q31" t="str">
        <f t="shared" si="20"/>
        <v>DAY15</v>
      </c>
      <c r="R31" t="str">
        <f t="shared" si="20"/>
        <v>DAY16</v>
      </c>
      <c r="S31" t="str">
        <f t="shared" si="20"/>
        <v>DAY17</v>
      </c>
      <c r="T31" t="str">
        <f t="shared" si="20"/>
        <v>DAY18</v>
      </c>
      <c r="U31" t="str">
        <f t="shared" si="20"/>
        <v>DAY 19</v>
      </c>
      <c r="V31" t="str">
        <f t="shared" si="20"/>
        <v>DAY20</v>
      </c>
    </row>
    <row r="32" spans="1:22" x14ac:dyDescent="0.2">
      <c r="C32">
        <v>1</v>
      </c>
      <c r="D32">
        <v>2</v>
      </c>
      <c r="E32">
        <v>3</v>
      </c>
      <c r="F32">
        <v>4</v>
      </c>
      <c r="G32">
        <v>5</v>
      </c>
      <c r="H32">
        <v>6</v>
      </c>
      <c r="I32">
        <v>7</v>
      </c>
      <c r="J32">
        <v>8</v>
      </c>
      <c r="K32">
        <v>9</v>
      </c>
      <c r="L32">
        <v>10</v>
      </c>
      <c r="M32">
        <v>11</v>
      </c>
      <c r="N32">
        <v>12</v>
      </c>
      <c r="O32">
        <v>13</v>
      </c>
      <c r="P32">
        <v>14</v>
      </c>
      <c r="Q32">
        <v>15</v>
      </c>
      <c r="R32">
        <v>16</v>
      </c>
      <c r="S32">
        <v>17</v>
      </c>
      <c r="T32">
        <v>18</v>
      </c>
      <c r="U32">
        <v>19</v>
      </c>
      <c r="V32">
        <v>20</v>
      </c>
    </row>
    <row r="33" spans="3:22" x14ac:dyDescent="0.2">
      <c r="C33">
        <f t="shared" ref="C33" si="21">C27/C32</f>
        <v>2.5824999999999996</v>
      </c>
      <c r="D33">
        <f t="shared" ref="D33" si="22">D27/D32</f>
        <v>3.2960526315789465</v>
      </c>
      <c r="E33">
        <f t="shared" ref="E33" si="23">E27/E32</f>
        <v>3.6824074074074069</v>
      </c>
      <c r="F33">
        <f t="shared" ref="F33" si="24">F27/F32</f>
        <v>4.0066176470588237</v>
      </c>
      <c r="G33">
        <f t="shared" ref="G33" si="25">G27/G32</f>
        <v>3.7731250000000003</v>
      </c>
      <c r="H33">
        <f t="shared" ref="H33" si="26">H27/H32</f>
        <v>3.7393333333333327</v>
      </c>
      <c r="I33">
        <f t="shared" ref="I33" si="27">I27/I32</f>
        <v>3.7880612244897951</v>
      </c>
      <c r="J33">
        <f t="shared" ref="J33" si="28">J27/J32</f>
        <v>3.9030769230769229</v>
      </c>
      <c r="K33">
        <f t="shared" ref="K33" si="29">K27/K32</f>
        <v>3.947407407407407</v>
      </c>
      <c r="L33">
        <f t="shared" ref="L33" si="30">L27/L32</f>
        <v>4.0695454545454544</v>
      </c>
      <c r="M33">
        <f t="shared" ref="M33" si="31">M27/M32</f>
        <v>4.0695454545454544</v>
      </c>
      <c r="N33">
        <f t="shared" ref="N33" si="32">N27/N32</f>
        <v>3.9474074074074075</v>
      </c>
      <c r="O33">
        <f t="shared" ref="O33" si="33">O27/O32</f>
        <v>3.9030769230769238</v>
      </c>
      <c r="P33">
        <f t="shared" ref="P33" si="34">P27/P32</f>
        <v>3.788061224489796</v>
      </c>
      <c r="Q33">
        <f t="shared" ref="Q33" si="35">Q27/Q32</f>
        <v>3.7393333333333332</v>
      </c>
      <c r="R33">
        <f t="shared" ref="R33" si="36">R27/R32</f>
        <v>3.7731249999999994</v>
      </c>
      <c r="S33">
        <f t="shared" ref="S33" si="37">S27/S32</f>
        <v>4.0066176470588237</v>
      </c>
      <c r="T33">
        <f t="shared" ref="T33" si="38">T27/T32</f>
        <v>3.6824074074074074</v>
      </c>
      <c r="U33">
        <f t="shared" ref="U33" si="39">U27/U32</f>
        <v>3.2960526315789473</v>
      </c>
      <c r="V33">
        <f t="shared" ref="V33" si="40">V27/V32</f>
        <v>2.5825</v>
      </c>
    </row>
  </sheetData>
  <mergeCells count="3">
    <mergeCell ref="A1:B1"/>
    <mergeCell ref="A2:B2"/>
    <mergeCell ref="A4:A5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pamm statistics</vt:lpstr>
    </vt:vector>
  </TitlesOfParts>
  <Company>Alpari NZ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sheets</dc:title>
  <dc:subject/>
  <dc:creator>Alpari NZ Limited</dc:creator>
  <dc:description>description</dc:description>
  <cp:lastModifiedBy>Сергей Сидорук</cp:lastModifiedBy>
  <cp:revision>2</cp:revision>
  <dcterms:created xsi:type="dcterms:W3CDTF">2024-05-26T11:29:58Z</dcterms:created>
  <dcterms:modified xsi:type="dcterms:W3CDTF">2024-06-08T10:47:19Z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Alpari NZ Limited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