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D14" i="1" l="1"/>
  <c r="E14" i="1"/>
  <c r="F14" i="1"/>
  <c r="C14" i="1"/>
  <c r="D11" i="1" l="1"/>
  <c r="E11" i="1"/>
  <c r="F11" i="1"/>
  <c r="D12" i="1"/>
  <c r="E12" i="1"/>
  <c r="F12" i="1"/>
  <c r="D13" i="1"/>
  <c r="E13" i="1"/>
  <c r="F13" i="1"/>
  <c r="D15" i="1"/>
  <c r="E15" i="1"/>
  <c r="F15" i="1"/>
  <c r="C15" i="1"/>
  <c r="C13" i="1"/>
  <c r="C12" i="1"/>
  <c r="C11" i="1"/>
  <c r="B11" i="1"/>
  <c r="A11" i="1"/>
  <c r="A12" i="1" s="1"/>
  <c r="B12" i="1" s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<sst xmlns="http://schemas.openxmlformats.org/spreadsheetml/2006/main" count="13" uniqueCount="13">
  <si>
    <t>Мониторинг средств ПАММ-счета</t>
  </si>
  <si>
    <t xml:space="preserve">Powerful. </t>
  </si>
  <si>
    <t>Дата</t>
  </si>
  <si>
    <t>close</t>
  </si>
  <si>
    <t>DAY 1</t>
  </si>
  <si>
    <t>DAY2</t>
  </si>
  <si>
    <t>DAY3</t>
  </si>
  <si>
    <t>DAY4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</si>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</sst>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zoomScaleNormal="100" workbookViewId="0">
      <selection activeCell="F17" sqref="C17:F17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6" ht="24.95" customHeight="1" x14ac:dyDescent="0.2">
      <c r="A1" s="8" t="s">
        <v>0</v>
      </c>
      <c r="B1" s="8"/>
    </row>
    <row r="2" spans="1:6" ht="15.75" x14ac:dyDescent="0.2">
      <c r="A2" s="9" t="s">
        <v>1</v>
      </c>
      <c r="B2" s="9"/>
    </row>
    <row r="4" spans="1:6" x14ac:dyDescent="0.2">
      <c r="A4" s="10" t="s">
        <v>2</v>
      </c>
      <c r="B4" s="2"/>
    </row>
    <row r="5" spans="1:6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">
      <c r="A6" s="3" t="s">
        <v>8</v>
      </c>
      <c r="B6" s="4">
        <v>17.16</v>
      </c>
    </row>
    <row r="7" spans="1:6" x14ac:dyDescent="0.2">
      <c r="A7" s="3" t="s">
        <v>9</v>
      </c>
      <c r="B7" s="4">
        <v>328.02</v>
      </c>
      <c r="C7">
        <f>B7-B6</f>
        <v>310.85999999999996</v>
      </c>
    </row>
    <row r="8" spans="1:6" x14ac:dyDescent="0.2">
      <c r="A8" s="3" t="s">
        <v>10</v>
      </c>
      <c r="B8" s="4">
        <v>390.52</v>
      </c>
      <c r="C8">
        <f>B8-B7</f>
        <v>62.5</v>
      </c>
      <c r="D8">
        <f>B8-B6</f>
        <v>373.35999999999996</v>
      </c>
    </row>
    <row r="9" spans="1:6" x14ac:dyDescent="0.2">
      <c r="A9" s="3" t="s">
        <v>11</v>
      </c>
      <c r="B9" s="4">
        <v>437.12</v>
      </c>
      <c r="C9">
        <f>B9-B8</f>
        <v>46.600000000000023</v>
      </c>
      <c r="D9">
        <f>B9-B7</f>
        <v>109.10000000000002</v>
      </c>
      <c r="E9">
        <f>B9-B6</f>
        <v>419.96</v>
      </c>
    </row>
    <row r="10" spans="1:6" x14ac:dyDescent="0.2">
      <c r="A10" s="3" t="s">
        <v>12</v>
      </c>
      <c r="B10" s="4">
        <v>437.12</v>
      </c>
      <c r="C10">
        <f>B10-B9</f>
        <v>0</v>
      </c>
      <c r="D10">
        <f>B10-B8</f>
        <v>46.600000000000023</v>
      </c>
      <c r="E10">
        <f>B10-B7</f>
        <v>109.10000000000002</v>
      </c>
      <c r="F10">
        <f>B10-B6</f>
        <v>419.96</v>
      </c>
    </row>
    <row r="11" spans="1:6" x14ac:dyDescent="0.2">
      <c r="A11" s="5">
        <f>A10-$A$6</f>
        <v>4</v>
      </c>
      <c r="B11" s="6">
        <f>AVERAGE(B6:B10)</f>
        <v>321.988</v>
      </c>
      <c r="C11" s="7">
        <f>AVERAGE(C6:C10)</f>
        <v>104.99</v>
      </c>
      <c r="D11" s="7">
        <f t="shared" ref="D11:F11" si="0">AVERAGE(D6:D10)</f>
        <v>176.35333333333332</v>
      </c>
      <c r="E11" s="7">
        <f t="shared" si="0"/>
        <v>264.52999999999997</v>
      </c>
      <c r="F11" s="7">
        <f t="shared" si="0"/>
        <v>419.96</v>
      </c>
    </row>
    <row r="12" spans="1:6" x14ac:dyDescent="0.2">
      <c r="A12" s="5">
        <f>A11</f>
        <v>4</v>
      </c>
      <c r="B12" s="5">
        <f>B10/A12</f>
        <v>109.28</v>
      </c>
      <c r="C12" s="7">
        <f>COUNTIF(C7:C10,"&gt;0")</f>
        <v>3</v>
      </c>
      <c r="D12" s="7">
        <f t="shared" ref="D12:F12" si="1">COUNTIF(D7:D10,"&gt;0")</f>
        <v>3</v>
      </c>
      <c r="E12" s="7">
        <f t="shared" si="1"/>
        <v>2</v>
      </c>
      <c r="F12" s="7">
        <f t="shared" si="1"/>
        <v>1</v>
      </c>
    </row>
    <row r="13" spans="1:6" x14ac:dyDescent="0.2">
      <c r="C13">
        <f>COUNTIF(C7:C10,"&lt;0")</f>
        <v>0</v>
      </c>
      <c r="D13">
        <f t="shared" ref="D13:F13" si="2">COUNTIF(D7:D10,"&lt;0")</f>
        <v>0</v>
      </c>
      <c r="E13">
        <f t="shared" si="2"/>
        <v>0</v>
      </c>
      <c r="F13">
        <f t="shared" si="2"/>
        <v>0</v>
      </c>
    </row>
    <row r="14" spans="1:6" x14ac:dyDescent="0.2">
      <c r="C14">
        <f>IF(C13&gt;0,C12/C13,C12)</f>
        <v>3</v>
      </c>
      <c r="D14">
        <f t="shared" ref="D14:F14" si="3">IF(D13&gt;0,D12/D13,D12)</f>
        <v>3</v>
      </c>
      <c r="E14">
        <f t="shared" si="3"/>
        <v>2</v>
      </c>
      <c r="F14">
        <f t="shared" si="3"/>
        <v>1</v>
      </c>
    </row>
    <row r="15" spans="1:6" x14ac:dyDescent="0.2">
      <c r="C15" t="str">
        <f>C5</f>
        <v>DAY 1</v>
      </c>
      <c r="D15" t="str">
        <f t="shared" ref="D15:F15" si="4">D5</f>
        <v>DAY2</v>
      </c>
      <c r="E15" t="str">
        <f t="shared" si="4"/>
        <v>DAY3</v>
      </c>
      <c r="F15" t="str">
        <f t="shared" si="4"/>
        <v>DAY4</v>
      </c>
    </row>
    <row r="16" spans="1:6" x14ac:dyDescent="0.2">
      <c r="C16">
        <v>1</v>
      </c>
      <c r="D16">
        <v>2</v>
      </c>
      <c r="E16">
        <v>3</v>
      </c>
      <c r="F16">
        <v>4</v>
      </c>
    </row>
    <row r="17" spans="3:6" x14ac:dyDescent="0.2">
      <c r="C17">
        <f t="shared" ref="C17" si="5">C11/C16</f>
        <v>104.99</v>
      </c>
      <c r="D17">
        <f t="shared" ref="D17" si="6">D11/D16</f>
        <v>88.176666666666662</v>
      </c>
      <c r="E17">
        <f t="shared" ref="E17" si="7">E11/E16</f>
        <v>88.176666666666662</v>
      </c>
      <c r="F17">
        <f t="shared" ref="F17" si="8">F11/F16</f>
        <v>104.99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2024-05-25T12:24:10Z</dcterms:created>
  <dcterms:modified xsi:type="dcterms:W3CDTF">2024-06-08T10:53:46Z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