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00" yWindow="-60" windowWidth="13410" windowHeight="904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Sheet1!$A$1:$J$124</definedName>
  </definedNames>
  <calcPr calcId="145621"/>
</workbook>
</file>

<file path=xl/calcChain.xml><?xml version="1.0" encoding="utf-8"?>
<calcChain xmlns="http://schemas.openxmlformats.org/spreadsheetml/2006/main">
  <c r="M15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1" i="3"/>
  <c r="D121" i="1"/>
  <c r="D119" i="1"/>
  <c r="D117" i="1"/>
  <c r="D115" i="1"/>
  <c r="D113" i="1"/>
  <c r="D110" i="1"/>
  <c r="D108" i="1"/>
  <c r="D106" i="1"/>
  <c r="D104" i="1"/>
  <c r="D102" i="1"/>
  <c r="D100" i="1"/>
  <c r="D98" i="1"/>
  <c r="D95" i="1"/>
  <c r="D92" i="1"/>
  <c r="D88" i="1"/>
  <c r="D83" i="1"/>
  <c r="D81" i="1"/>
  <c r="D79" i="1"/>
  <c r="D76" i="1"/>
  <c r="D74" i="1"/>
  <c r="D69" i="1"/>
  <c r="D67" i="1"/>
  <c r="D65" i="1"/>
  <c r="D57" i="1"/>
  <c r="D54" i="1"/>
  <c r="D49" i="1"/>
  <c r="D47" i="1"/>
  <c r="D45" i="1"/>
  <c r="D43" i="1"/>
  <c r="D41" i="1"/>
  <c r="D38" i="1"/>
  <c r="D36" i="1"/>
  <c r="D33" i="1"/>
  <c r="D26" i="1"/>
  <c r="D23" i="1"/>
  <c r="D21" i="1"/>
  <c r="D19" i="1"/>
  <c r="D16" i="1"/>
  <c r="D14" i="1"/>
  <c r="D10" i="1"/>
  <c r="K15" i="3" l="1"/>
  <c r="I45" i="3"/>
  <c r="D125" i="1"/>
</calcChain>
</file>

<file path=xl/sharedStrings.xml><?xml version="1.0" encoding="utf-8"?>
<sst xmlns="http://schemas.openxmlformats.org/spreadsheetml/2006/main" count="656" uniqueCount="340">
  <si>
    <t>B1</t>
  </si>
  <si>
    <t>3.3v</t>
  </si>
  <si>
    <t>Digi-Key P033-ND = BAT-HLD-012-THM-ND</t>
  </si>
  <si>
    <t>C1</t>
  </si>
  <si>
    <t>0.1uF</t>
  </si>
  <si>
    <t>C2</t>
  </si>
  <si>
    <t>100nF</t>
  </si>
  <si>
    <t>Digi-Key BC1621-ND</t>
  </si>
  <si>
    <t>C3</t>
  </si>
  <si>
    <t>C4</t>
  </si>
  <si>
    <t>C5</t>
  </si>
  <si>
    <t>C6</t>
  </si>
  <si>
    <t>C7</t>
  </si>
  <si>
    <t>47uF</t>
  </si>
  <si>
    <t>Digi-Key 399-3661-ND</t>
  </si>
  <si>
    <t>C8</t>
  </si>
  <si>
    <t>Digi-Key 718-1208-ND</t>
  </si>
  <si>
    <t>C9</t>
  </si>
  <si>
    <t>C10</t>
  </si>
  <si>
    <t>22pF</t>
  </si>
  <si>
    <t>C11</t>
  </si>
  <si>
    <t>C12</t>
  </si>
  <si>
    <t>C13</t>
  </si>
  <si>
    <t>C14</t>
  </si>
  <si>
    <t>C15</t>
  </si>
  <si>
    <t>15pF</t>
  </si>
  <si>
    <t>C16</t>
  </si>
  <si>
    <t>C17</t>
  </si>
  <si>
    <t>D1</t>
  </si>
  <si>
    <t>Digi-Key 641-1310-1-ND</t>
  </si>
  <si>
    <t>D2</t>
  </si>
  <si>
    <t>Red LED</t>
  </si>
  <si>
    <t>D3</t>
  </si>
  <si>
    <t>Green LED</t>
  </si>
  <si>
    <t>D4</t>
  </si>
  <si>
    <t>Orange LED</t>
  </si>
  <si>
    <t>D5</t>
  </si>
  <si>
    <t>Red</t>
  </si>
  <si>
    <t>D6</t>
  </si>
  <si>
    <t>J1</t>
  </si>
  <si>
    <t>Digi-Key A98338-ND</t>
  </si>
  <si>
    <t>J2</t>
  </si>
  <si>
    <t>Digi-Key A98074-ND</t>
  </si>
  <si>
    <t>J3</t>
  </si>
  <si>
    <t>Digi-Key A98337-ND</t>
  </si>
  <si>
    <t>J4</t>
  </si>
  <si>
    <t>J5</t>
  </si>
  <si>
    <t>J6</t>
  </si>
  <si>
    <t>J7</t>
  </si>
  <si>
    <t>J8</t>
  </si>
  <si>
    <t>Digi Key RJSBE5381C1-ND</t>
  </si>
  <si>
    <t>J9</t>
  </si>
  <si>
    <t>J10</t>
  </si>
  <si>
    <t>J11</t>
  </si>
  <si>
    <t>J12</t>
  </si>
  <si>
    <t>Digi-Key S7071-ND</t>
  </si>
  <si>
    <t>J13</t>
  </si>
  <si>
    <t>Digi-Key CP-202A-ND</t>
  </si>
  <si>
    <t>J1B</t>
  </si>
  <si>
    <t>J2B</t>
  </si>
  <si>
    <t>J6B</t>
  </si>
  <si>
    <t>J7B</t>
  </si>
  <si>
    <t>JP1</t>
  </si>
  <si>
    <t>JP2</t>
  </si>
  <si>
    <t>JP3</t>
  </si>
  <si>
    <t>Q1</t>
  </si>
  <si>
    <t>BS250</t>
  </si>
  <si>
    <t>Degi-Key BS250P-ND</t>
  </si>
  <si>
    <t>Q2</t>
  </si>
  <si>
    <t>Digi-Key BS250P-ND</t>
  </si>
  <si>
    <t>Q3</t>
  </si>
  <si>
    <t>2N2222</t>
  </si>
  <si>
    <t>Digi-Key P2N2222AGOS-ND</t>
  </si>
  <si>
    <t>R1</t>
  </si>
  <si>
    <t>4K7</t>
  </si>
  <si>
    <t>R2</t>
  </si>
  <si>
    <t>R3</t>
  </si>
  <si>
    <t>R4</t>
  </si>
  <si>
    <t>2K2</t>
  </si>
  <si>
    <t>R5</t>
  </si>
  <si>
    <t>R6</t>
  </si>
  <si>
    <t>R7</t>
  </si>
  <si>
    <t>220R</t>
  </si>
  <si>
    <t>R8</t>
  </si>
  <si>
    <t>R9</t>
  </si>
  <si>
    <t>R10</t>
  </si>
  <si>
    <t>4k7</t>
  </si>
  <si>
    <t>R11</t>
  </si>
  <si>
    <t>R12</t>
  </si>
  <si>
    <t>R13</t>
  </si>
  <si>
    <t>1K</t>
  </si>
  <si>
    <t>R14</t>
  </si>
  <si>
    <t>R15</t>
  </si>
  <si>
    <t>R16</t>
  </si>
  <si>
    <t>47R</t>
  </si>
  <si>
    <t>R17</t>
  </si>
  <si>
    <t>R18</t>
  </si>
  <si>
    <t>18R</t>
  </si>
  <si>
    <t>R19</t>
  </si>
  <si>
    <t>R20</t>
  </si>
  <si>
    <t>R21</t>
  </si>
  <si>
    <t>R22</t>
  </si>
  <si>
    <t>R23</t>
  </si>
  <si>
    <t>2K7</t>
  </si>
  <si>
    <t>R24</t>
  </si>
  <si>
    <t>10K</t>
  </si>
  <si>
    <t>SW1</t>
  </si>
  <si>
    <t>Reset</t>
  </si>
  <si>
    <t>Digi-Key 450-1650-ND</t>
  </si>
  <si>
    <t>U1</t>
  </si>
  <si>
    <t>ATMEGA1284</t>
  </si>
  <si>
    <t>U2</t>
  </si>
  <si>
    <t>LM3940</t>
  </si>
  <si>
    <t>Digi-Key 296-36109-5-ND</t>
  </si>
  <si>
    <t>U3</t>
  </si>
  <si>
    <t>DS1307</t>
  </si>
  <si>
    <t>DigiKey DS1307+-ND</t>
  </si>
  <si>
    <t>U4</t>
  </si>
  <si>
    <t>LM7805</t>
  </si>
  <si>
    <t>Digi-Key LM7805CT-ND</t>
  </si>
  <si>
    <t>U5</t>
  </si>
  <si>
    <t>PCA8574A</t>
  </si>
  <si>
    <t>DigiKey 568-4236-5-ND</t>
  </si>
  <si>
    <t>U6</t>
  </si>
  <si>
    <t>568-4236-5-ND</t>
  </si>
  <si>
    <t>U7</t>
  </si>
  <si>
    <t>ENC28J60</t>
  </si>
  <si>
    <t>Digi-Key ENC28J60-I/SP-ND</t>
  </si>
  <si>
    <t>U9</t>
  </si>
  <si>
    <t>74LS125</t>
  </si>
  <si>
    <t>X1</t>
  </si>
  <si>
    <t>32768 KHz</t>
  </si>
  <si>
    <t>DigiKey 728-1000-ND</t>
  </si>
  <si>
    <t>X2</t>
  </si>
  <si>
    <t>16MHz</t>
  </si>
  <si>
    <t>Digi-Key X1103-ND</t>
  </si>
  <si>
    <t>X3</t>
  </si>
  <si>
    <t>25MHz</t>
  </si>
  <si>
    <t>Digi-Key 478-1831-ND</t>
  </si>
  <si>
    <t>Digi-Key ATMEGA1284P-PU-ND</t>
  </si>
  <si>
    <t>90 degre pins</t>
  </si>
  <si>
    <t>Adafruit Shield stacking headers for Arduino (R3 Compatible) -   ID: 85</t>
  </si>
  <si>
    <t>Conn vis 8</t>
  </si>
  <si>
    <t>Conn vis 10</t>
  </si>
  <si>
    <t>Conn vis 6</t>
  </si>
  <si>
    <t>Conn RJ45</t>
  </si>
  <si>
    <t>Conn alim</t>
  </si>
  <si>
    <t>Pins</t>
  </si>
  <si>
    <t>Diode</t>
  </si>
  <si>
    <t>#</t>
  </si>
  <si>
    <t>Value</t>
  </si>
  <si>
    <t>Tot</t>
  </si>
  <si>
    <t>DK</t>
  </si>
  <si>
    <t>Reset Total</t>
  </si>
  <si>
    <t>Red LED Total</t>
  </si>
  <si>
    <t>Red Total</t>
  </si>
  <si>
    <t>Pins Total</t>
  </si>
  <si>
    <t>PCA8574A Total</t>
  </si>
  <si>
    <t>Orange LED Total</t>
  </si>
  <si>
    <t>LM7805 Total</t>
  </si>
  <si>
    <t>LM3940 Total</t>
  </si>
  <si>
    <t>Green LED Total</t>
  </si>
  <si>
    <t>ENC28J60 Total</t>
  </si>
  <si>
    <t>DS1307 Total</t>
  </si>
  <si>
    <t>Diode Total</t>
  </si>
  <si>
    <t>Conn vis 8 Total</t>
  </si>
  <si>
    <t>Conn vis 6 Total</t>
  </si>
  <si>
    <t>Conn vis 10 Total</t>
  </si>
  <si>
    <t>Conn RJ45 Total</t>
  </si>
  <si>
    <t>Conn alim Total</t>
  </si>
  <si>
    <t>BS250 Total</t>
  </si>
  <si>
    <t>ATMEGA1284 Total</t>
  </si>
  <si>
    <t>Adafruit Shield stacking headers for Arduino (R3 Compatible) -   ID: 85 Total</t>
  </si>
  <si>
    <t>90 degre pins Total</t>
  </si>
  <si>
    <t>74LS125 Total</t>
  </si>
  <si>
    <t>4K7 Total</t>
  </si>
  <si>
    <t>47uF Total</t>
  </si>
  <si>
    <t>47R Total</t>
  </si>
  <si>
    <t>32768 KHz Total</t>
  </si>
  <si>
    <t>3.3v Total</t>
  </si>
  <si>
    <t>2N2222 Total</t>
  </si>
  <si>
    <t>2K2 Total</t>
  </si>
  <si>
    <t>25MHz Total</t>
  </si>
  <si>
    <t>22pF Total</t>
  </si>
  <si>
    <t>220R Total</t>
  </si>
  <si>
    <t>1K Total</t>
  </si>
  <si>
    <t>18R Total</t>
  </si>
  <si>
    <t>16MHz Total</t>
  </si>
  <si>
    <t>15pF Total</t>
  </si>
  <si>
    <t>10K Total</t>
  </si>
  <si>
    <t>100nF Total</t>
  </si>
  <si>
    <t>0.1uF Total</t>
  </si>
  <si>
    <t>Grand Total</t>
  </si>
  <si>
    <t>Digi-Key 296-1638-5-ND</t>
  </si>
  <si>
    <t>Digi-Key CTX928-ND</t>
  </si>
  <si>
    <t>6 pins</t>
  </si>
  <si>
    <t xml:space="preserve">Digi-Key S7004-ND </t>
  </si>
  <si>
    <t>10 pins</t>
  </si>
  <si>
    <t>8 pins</t>
  </si>
  <si>
    <t>Digi-Key S7006-ND</t>
  </si>
  <si>
    <t>Digi-Key S7008-ND</t>
  </si>
  <si>
    <t>ED10567-ND</t>
  </si>
  <si>
    <t>ED10565-ND</t>
  </si>
  <si>
    <t>ED10566-ND</t>
  </si>
  <si>
    <t>LowCost</t>
  </si>
  <si>
    <t>Relay</t>
  </si>
  <si>
    <t>Digi-Key PB862-ND</t>
  </si>
  <si>
    <t>pins</t>
  </si>
  <si>
    <t>Digi-Key 609-3461-ND</t>
  </si>
  <si>
    <t>18B20</t>
  </si>
  <si>
    <t xml:space="preserve">Digi-Key DS18B20+-ND </t>
  </si>
  <si>
    <t>All prices are in Canadian dollars.</t>
  </si>
  <si>
    <t>Index</t>
  </si>
  <si>
    <t>Quantity</t>
  </si>
  <si>
    <t>Part Number</t>
  </si>
  <si>
    <t>Description</t>
  </si>
  <si>
    <t>Customer Reference</t>
  </si>
  <si>
    <t>Available Quantity</t>
  </si>
  <si>
    <t>Backorder Quantity</t>
  </si>
  <si>
    <t>Unit Price</t>
  </si>
  <si>
    <t>Extended Price</t>
  </si>
  <si>
    <t>BAT-HLD-012-THM-ND</t>
  </si>
  <si>
    <t>RETAINER BATT CR1216/1225 PC PIN</t>
  </si>
  <si>
    <t>Immediate</t>
  </si>
  <si>
    <t>$0.64</t>
  </si>
  <si>
    <t>641-1310-1-ND</t>
  </si>
  <si>
    <t>DIODE GEN PURPOSE 50V 1A DO41</t>
  </si>
  <si>
    <t>$0.52</t>
  </si>
  <si>
    <t>728-1000-ND</t>
  </si>
  <si>
    <t>CRYSTAL 32.768KHZ 6PF THRU</t>
  </si>
  <si>
    <t>$0.72</t>
  </si>
  <si>
    <t>P2N2222AGOS-ND</t>
  </si>
  <si>
    <t>TRANS GP SS NPN LP 40V TO92</t>
  </si>
  <si>
    <t>$2.00</t>
  </si>
  <si>
    <t>S7071-ND</t>
  </si>
  <si>
    <t>CONN HEADER FMALE 6PS .1" DL TIN</t>
  </si>
  <si>
    <t>$1.92</t>
  </si>
  <si>
    <t>478-1831-ND</t>
  </si>
  <si>
    <t>CAP TANT 0.1UF 35V 10% RADIAL</t>
  </si>
  <si>
    <t>$8.86</t>
  </si>
  <si>
    <t>BC1621-ND</t>
  </si>
  <si>
    <t>CAP FILM 0.1UF 63VDC RADIAL</t>
  </si>
  <si>
    <t>$3.24</t>
  </si>
  <si>
    <t>CP-202A-ND</t>
  </si>
  <si>
    <t>CONN POWER JACK 2.1MM PCB</t>
  </si>
  <si>
    <t>$2.22</t>
  </si>
  <si>
    <t>RJSBE5381C1-ND</t>
  </si>
  <si>
    <t>CONN MOD JACK R/A 8P8C SHIELDED</t>
  </si>
  <si>
    <t>$6.96</t>
  </si>
  <si>
    <t>BS250P-ND</t>
  </si>
  <si>
    <t>MOSFET P-CH 45V 230MA TO92-3</t>
  </si>
  <si>
    <t>$4.20</t>
  </si>
  <si>
    <t>ATMEGA1284P-PU-ND</t>
  </si>
  <si>
    <t>IC MCU 8BIT 128KB FLASH 40DIP</t>
  </si>
  <si>
    <t>$9.97</t>
  </si>
  <si>
    <t>296-36109-5-ND</t>
  </si>
  <si>
    <t>IC REG LDO 3.3V 1A TO220-3</t>
  </si>
  <si>
    <t>$5.00</t>
  </si>
  <si>
    <t>LM7805CT-ND</t>
  </si>
  <si>
    <t>IC REG LDO 5V 1A TO220-3</t>
  </si>
  <si>
    <t>$1.60</t>
  </si>
  <si>
    <t>ENC28J60-I/SP-ND</t>
  </si>
  <si>
    <t>IC ETHERNET CTRLR W/SPI 28SDIP</t>
  </si>
  <si>
    <t>$8.72</t>
  </si>
  <si>
    <t>296-1638-5-ND</t>
  </si>
  <si>
    <t>IC BUS BUFF TRI-ST QD 14DIP</t>
  </si>
  <si>
    <t>$2.06</t>
  </si>
  <si>
    <t>X1103-ND</t>
  </si>
  <si>
    <t>CRYSTAL 16MHZ 20PF THRU</t>
  </si>
  <si>
    <t>$0.97</t>
  </si>
  <si>
    <t>CTX928-ND</t>
  </si>
  <si>
    <t>CRYSTAL 25MHZ 18PF THRU</t>
  </si>
  <si>
    <t>$0.86</t>
  </si>
  <si>
    <t>609-3461-ND</t>
  </si>
  <si>
    <t>BERGSTIK II .100" SR STRAIGHT</t>
  </si>
  <si>
    <t>$1.08</t>
  </si>
  <si>
    <t>S7004-ND</t>
  </si>
  <si>
    <t>CONN HEADER FEMALE 6POS .1" TIN</t>
  </si>
  <si>
    <t>$1.62</t>
  </si>
  <si>
    <t>S7006-ND</t>
  </si>
  <si>
    <t>CONN HEADER FEMALE 8POS .1" TIN</t>
  </si>
  <si>
    <t>$8.24</t>
  </si>
  <si>
    <t>S7008-ND</t>
  </si>
  <si>
    <t>CONN HEADER FEMALE 10POS.1" TIN</t>
  </si>
  <si>
    <t>$1.94</t>
  </si>
  <si>
    <t>PB862-ND</t>
  </si>
  <si>
    <t>RELAY GEN PURPOSE DPDT 10A 24V</t>
  </si>
  <si>
    <t>$36.24</t>
  </si>
  <si>
    <t>DS18B20+T&amp;RCT-ND</t>
  </si>
  <si>
    <t>IC THERM MICROLAN PROG-RES TO92</t>
  </si>
  <si>
    <t>$50.43</t>
  </si>
  <si>
    <t>CONN TERM BLOCK 2.54MM 8POS PCB</t>
  </si>
  <si>
    <t>$8.80</t>
  </si>
  <si>
    <t>CONN TERM BLOCK 2.54MM 6POS PCB</t>
  </si>
  <si>
    <t>Lead Time</t>
  </si>
  <si>
    <t>$9.90</t>
  </si>
  <si>
    <t>CONN TERM BLOCK 2.54MM 10POS PCB</t>
  </si>
  <si>
    <t>$21.76</t>
  </si>
  <si>
    <t>478-4181-ND</t>
  </si>
  <si>
    <t>CAP TANT 47UF 25V 10% RADIAL</t>
  </si>
  <si>
    <t>$18.60</t>
  </si>
  <si>
    <t>1N4148TACT-ND</t>
  </si>
  <si>
    <t>DIODE SMALL SIG 100V 0.2A DO35</t>
  </si>
  <si>
    <t>$0.24</t>
  </si>
  <si>
    <t>http://www.geeetech.com/wiki/index.php/Arduino_ENC28J60_Ethernet_Module</t>
  </si>
  <si>
    <t>http://jeelabs.net/pub/docs/ethercard/</t>
  </si>
  <si>
    <t>Reset par le port série</t>
  </si>
  <si>
    <t>Reset pull-up</t>
  </si>
  <si>
    <t>Découplage alim 12V</t>
  </si>
  <si>
    <t>Découplage alim Ethernet</t>
  </si>
  <si>
    <t>2K4</t>
  </si>
  <si>
    <t>Polarisation Ethernet</t>
  </si>
  <si>
    <t>2K4 Total</t>
  </si>
  <si>
    <t>Contrôle LED DO13</t>
  </si>
  <si>
    <t>Limitation courant base</t>
  </si>
  <si>
    <t>Limitation courant LED</t>
  </si>
  <si>
    <t>Pull-up SCL I2C</t>
  </si>
  <si>
    <t>Pull-up SDA I2C</t>
  </si>
  <si>
    <t>Inverseur LED RXD</t>
  </si>
  <si>
    <t>Inverseur LED TXD</t>
  </si>
  <si>
    <t>Pull-up one-wire</t>
  </si>
  <si>
    <t>Alimentation Ethernet</t>
  </si>
  <si>
    <t>Oscillateur Processeur</t>
  </si>
  <si>
    <t>Oscillateur Ethernet</t>
  </si>
  <si>
    <t>Oscillateur RTC</t>
  </si>
  <si>
    <t>RTC</t>
  </si>
  <si>
    <t>Ethernet</t>
  </si>
  <si>
    <t>Alim 3.3V</t>
  </si>
  <si>
    <t>Alim 5V</t>
  </si>
  <si>
    <t>Extension I/O</t>
  </si>
  <si>
    <t>Buffer pour passer de 3.3 à 5V</t>
  </si>
  <si>
    <t>Batterie RTC</t>
  </si>
  <si>
    <t>Oscillateur processeur</t>
  </si>
  <si>
    <t>Découplage alim analog I/O</t>
  </si>
  <si>
    <t>Découplage Ethernet</t>
  </si>
  <si>
    <t>Découplage alimentation</t>
  </si>
  <si>
    <t>Pull-up interrupt Ethernet</t>
  </si>
  <si>
    <t>N/A</t>
  </si>
  <si>
    <t>Processeur</t>
  </si>
  <si>
    <t>Bouton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</si>
</sst>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C0C0C0"/>
      </left>
      <right/>
      <top style="thick">
        <color rgb="FFC0C0C0"/>
      </top>
      <bottom style="thick">
        <color rgb="FFC0C0C0"/>
      </bottom>
      <diagonal/>
    </border>
    <border>
      <left/>
      <right/>
      <top style="thick">
        <color rgb="FFC0C0C0"/>
      </top>
      <bottom style="thick">
        <color rgb="FFC0C0C0"/>
      </bottom>
      <diagonal/>
    </border>
    <border>
      <left/>
      <right style="thick">
        <color rgb="FFC0C0C0"/>
      </right>
      <top style="thick">
        <color rgb="FFC0C0C0"/>
      </top>
      <bottom style="thick">
        <color rgb="FFC0C0C0"/>
      </bottom>
      <diagonal/>
    </border>
    <border>
      <left style="thick">
        <color rgb="FFC0C0C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C0C0C0"/>
      </right>
      <top style="medium">
        <color rgb="FF000000"/>
      </top>
      <bottom style="medium">
        <color rgb="FF000000"/>
      </bottom>
      <diagonal/>
    </border>
    <border>
      <left style="thick">
        <color rgb="FFC0C0C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C0C0C0"/>
      </right>
      <top style="medium">
        <color rgb="FF000000"/>
      </top>
      <bottom/>
      <diagonal/>
    </border>
    <border>
      <left style="thick">
        <color rgb="FFC0C0C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C0C0C0"/>
      </right>
      <top/>
      <bottom style="medium">
        <color rgb="FF000000"/>
      </bottom>
      <diagonal/>
    </border>
    <border>
      <left/>
      <right/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thick">
        <color rgb="FFC0C0C0"/>
      </left>
      <right/>
      <top style="medium">
        <color rgb="FF000000"/>
      </top>
      <bottom style="thick">
        <color rgb="FFC0C0C0"/>
      </bottom>
      <diagonal/>
    </border>
    <border>
      <left/>
      <right/>
      <top style="medium">
        <color rgb="FF000000"/>
      </top>
      <bottom style="thick">
        <color rgb="FFC0C0C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3" fillId="6" borderId="0" xfId="0" applyNumberFormat="1" applyFont="1" applyFill="1"/>
    <xf numFmtId="0" fontId="1" fillId="5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6" borderId="0" xfId="0" applyFont="1" applyFill="1"/>
    <xf numFmtId="0" fontId="1" fillId="8" borderId="0" xfId="0" applyFont="1" applyFill="1"/>
    <xf numFmtId="49" fontId="1" fillId="0" borderId="0" xfId="0" applyNumberFormat="1" applyFont="1" applyAlignment="1"/>
    <xf numFmtId="0" fontId="0" fillId="5" borderId="0" xfId="0" applyFont="1" applyFill="1"/>
    <xf numFmtId="0" fontId="0" fillId="0" borderId="0" xfId="0" applyFont="1"/>
    <xf numFmtId="0" fontId="2" fillId="0" borderId="0" xfId="0" applyFont="1" applyFill="1"/>
    <xf numFmtId="0" fontId="0" fillId="0" borderId="0" xfId="0" applyFill="1"/>
    <xf numFmtId="49" fontId="0" fillId="0" borderId="0" xfId="0" applyNumberFormat="1" applyFill="1" applyAlignment="1"/>
    <xf numFmtId="0" fontId="0" fillId="2" borderId="0" xfId="0" applyFont="1" applyFill="1"/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0" fillId="11" borderId="2" xfId="0" applyFill="1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1" fillId="10" borderId="2" xfId="0" applyFont="1" applyFill="1" applyBorder="1" applyAlignment="1">
      <alignment horizontal="center" wrapText="1"/>
    </xf>
    <xf numFmtId="0" fontId="4" fillId="10" borderId="3" xfId="1" applyFill="1" applyBorder="1" applyAlignment="1" applyProtection="1">
      <alignment horizontal="center" wrapText="1"/>
    </xf>
    <xf numFmtId="0" fontId="1" fillId="11" borderId="2" xfId="0" applyFont="1" applyFill="1" applyBorder="1" applyAlignment="1">
      <alignment horizontal="center" wrapText="1"/>
    </xf>
    <xf numFmtId="0" fontId="4" fillId="11" borderId="3" xfId="1" applyFill="1" applyBorder="1" applyAlignment="1" applyProtection="1">
      <alignment horizont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1" fillId="0" borderId="4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0" fillId="10" borderId="9" xfId="0" applyFill="1" applyBorder="1" applyAlignment="1">
      <alignment horizontal="center" wrapText="1"/>
    </xf>
    <xf numFmtId="0" fontId="0" fillId="10" borderId="11" xfId="0" applyFill="1" applyBorder="1" applyAlignment="1">
      <alignment horizontal="center" wrapText="1"/>
    </xf>
    <xf numFmtId="0" fontId="0" fillId="10" borderId="2" xfId="0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4" fillId="10" borderId="2" xfId="1" applyFill="1" applyBorder="1" applyAlignment="1" applyProtection="1">
      <alignment horizontal="center" wrapText="1"/>
    </xf>
    <xf numFmtId="0" fontId="4" fillId="10" borderId="3" xfId="1" applyFill="1" applyBorder="1" applyAlignment="1" applyProtection="1">
      <alignment horizontal="center" wrapText="1"/>
    </xf>
    <xf numFmtId="0" fontId="0" fillId="10" borderId="2" xfId="0" applyFill="1" applyBorder="1" applyAlignment="1">
      <alignment horizontal="right" wrapText="1"/>
    </xf>
    <xf numFmtId="0" fontId="0" fillId="10" borderId="3" xfId="0" applyFill="1" applyBorder="1" applyAlignment="1">
      <alignment horizontal="right" wrapText="1"/>
    </xf>
    <xf numFmtId="0" fontId="0" fillId="10" borderId="10" xfId="0" applyFill="1" applyBorder="1" applyAlignment="1">
      <alignment horizontal="right" wrapText="1"/>
    </xf>
    <xf numFmtId="0" fontId="0" fillId="10" borderId="12" xfId="0" applyFill="1" applyBorder="1" applyAlignment="1">
      <alignment horizontal="right" wrapText="1"/>
    </xf>
    <xf numFmtId="0" fontId="0" fillId="11" borderId="2" xfId="0" applyFill="1" applyBorder="1" applyAlignment="1">
      <alignment horizontal="right" wrapText="1"/>
    </xf>
    <xf numFmtId="0" fontId="0" fillId="11" borderId="3" xfId="0" applyFill="1" applyBorder="1" applyAlignment="1">
      <alignment horizontal="right" wrapText="1"/>
    </xf>
    <xf numFmtId="0" fontId="0" fillId="11" borderId="10" xfId="0" applyFill="1" applyBorder="1" applyAlignment="1">
      <alignment horizontal="right" wrapText="1"/>
    </xf>
    <xf numFmtId="0" fontId="0" fillId="11" borderId="12" xfId="0" applyFill="1" applyBorder="1" applyAlignment="1">
      <alignment horizontal="right" wrapText="1"/>
    </xf>
    <xf numFmtId="0" fontId="0" fillId="11" borderId="9" xfId="0" applyFill="1" applyBorder="1" applyAlignment="1">
      <alignment horizontal="center" wrapText="1"/>
    </xf>
    <xf numFmtId="0" fontId="0" fillId="11" borderId="11" xfId="0" applyFill="1" applyBorder="1" applyAlignment="1">
      <alignment horizontal="center" wrapText="1"/>
    </xf>
    <xf numFmtId="0" fontId="0" fillId="11" borderId="2" xfId="0" applyFill="1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4" fillId="11" borderId="2" xfId="1" applyFill="1" applyBorder="1" applyAlignment="1" applyProtection="1">
      <alignment horizontal="center" wrapText="1"/>
    </xf>
    <xf numFmtId="0" fontId="4" fillId="11" borderId="3" xfId="1" applyFill="1" applyBorder="1" applyAlignment="1" applyProtection="1">
      <alignment horizontal="center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a/product-detail/en/PJ-202A/CP-202A-ND/252007?itemSeq=145924739&amp;uq=635299006594131277" TargetMode="External"/><Relationship Id="rId13" Type="http://schemas.openxmlformats.org/officeDocument/2006/relationships/hyperlink" Target="http://www.digikey.ca/product-detail/en/LM7805CT/LM7805CT-ND/458698?itemSeq=145924744&amp;uq=635299006594131277" TargetMode="External"/><Relationship Id="rId18" Type="http://schemas.openxmlformats.org/officeDocument/2006/relationships/hyperlink" Target="http://www.digikey.ca/product-detail/en/68000-103HLF/609-3461-ND/2023309?itemSeq=145924749&amp;uq=635299006594131277" TargetMode="External"/><Relationship Id="rId26" Type="http://schemas.openxmlformats.org/officeDocument/2006/relationships/hyperlink" Target="http://www.digikey.ca/classic/ordering/LeadTime.aspx?ReturnURL=%2fclassic%2fordering%2faddpart.aspx&amp;partId=1588866&amp;detailGlue=24&amp;blockId=0&amp;bOQty=6&amp;part=ED10565-ND" TargetMode="External"/><Relationship Id="rId3" Type="http://schemas.openxmlformats.org/officeDocument/2006/relationships/hyperlink" Target="http://www.digikey.ca/product-detail/en/VT200F-6PF20PPM/728-1000-ND/1626715?itemSeq=145924734&amp;uq=635299006594131277" TargetMode="External"/><Relationship Id="rId21" Type="http://schemas.openxmlformats.org/officeDocument/2006/relationships/hyperlink" Target="http://www.digikey.ca/product-detail/en/PPTC101LFBN-RC/S7008-ND/810149?itemSeq=145924752&amp;uq=635299006594131277" TargetMode="External"/><Relationship Id="rId7" Type="http://schemas.openxmlformats.org/officeDocument/2006/relationships/hyperlink" Target="http://www.digikey.ca/product-detail/en/BFC237011104/BC1621-ND/502401?itemSeq=145924738&amp;uq=635299006594131277" TargetMode="External"/><Relationship Id="rId12" Type="http://schemas.openxmlformats.org/officeDocument/2006/relationships/hyperlink" Target="http://www.digikey.ca/product-detail/en/LM3940IT-3.3/296-36109-5-ND/3695215?itemSeq=145924743&amp;uq=635299006594131277" TargetMode="External"/><Relationship Id="rId17" Type="http://schemas.openxmlformats.org/officeDocument/2006/relationships/hyperlink" Target="http://www.digikey.ca/product-detail/en/ATS250B-E/CTX928-ND/2292924?itemSeq=145924748&amp;uq=635299006594131277" TargetMode="External"/><Relationship Id="rId25" Type="http://schemas.openxmlformats.org/officeDocument/2006/relationships/hyperlink" Target="http://www.digikey.ca/product-detail/en/OSTVN06A150/ED10565-ND/1588866?itemSeq=145924756&amp;uq=635299006594131277" TargetMode="External"/><Relationship Id="rId2" Type="http://schemas.openxmlformats.org/officeDocument/2006/relationships/hyperlink" Target="http://www.digikey.ca/product-detail/en/1N4001-G/641-1310-1-ND/1979675?itemSeq=145924733&amp;uq=635299006594131277" TargetMode="External"/><Relationship Id="rId16" Type="http://schemas.openxmlformats.org/officeDocument/2006/relationships/hyperlink" Target="http://www.digikey.ca/product-detail/en/ECS-160-20-4X/X1103-ND/827594?itemSeq=145924747&amp;uq=635299006594131277" TargetMode="External"/><Relationship Id="rId20" Type="http://schemas.openxmlformats.org/officeDocument/2006/relationships/hyperlink" Target="http://www.digikey.ca/product-detail/en/PPTC081LFBN-RC/S7006-ND/810147?itemSeq=145924751&amp;uq=635299006594131277" TargetMode="External"/><Relationship Id="rId29" Type="http://schemas.openxmlformats.org/officeDocument/2006/relationships/hyperlink" Target="http://www.digikey.ca/product-detail/en/TAP476K025CCS/478-4181-ND/1212736?itemSeq=145924758&amp;uq=635299006594131277" TargetMode="External"/><Relationship Id="rId1" Type="http://schemas.openxmlformats.org/officeDocument/2006/relationships/hyperlink" Target="http://www.digikey.ca/product-detail/en/BAT-HLD-012-THM/BAT-HLD-012-THM-ND/3044012?itemSeq=145924732&amp;uq=635299006594131277" TargetMode="External"/><Relationship Id="rId6" Type="http://schemas.openxmlformats.org/officeDocument/2006/relationships/hyperlink" Target="http://www.digikey.ca/product-detail/en/TAP104K035SCS/478-1831-ND/563934?itemSeq=145924737&amp;uq=635299006594131277" TargetMode="External"/><Relationship Id="rId11" Type="http://schemas.openxmlformats.org/officeDocument/2006/relationships/hyperlink" Target="http://www.digikey.ca/product-detail/en/ATMEGA1284P-PU/ATMEGA1284P-PU-ND/1914521?itemSeq=145924742&amp;uq=635299006594131277" TargetMode="External"/><Relationship Id="rId24" Type="http://schemas.openxmlformats.org/officeDocument/2006/relationships/hyperlink" Target="http://www.digikey.ca/product-detail/en/OSTVN08A150/ED10566-ND/1588868?itemSeq=145924755&amp;uq=635299006594131277" TargetMode="External"/><Relationship Id="rId5" Type="http://schemas.openxmlformats.org/officeDocument/2006/relationships/hyperlink" Target="http://www.digikey.ca/product-detail/en/PPTC032LFBN-RC/S7071-ND/810210?itemSeq=145924736&amp;uq=635299006594131277" TargetMode="External"/><Relationship Id="rId15" Type="http://schemas.openxmlformats.org/officeDocument/2006/relationships/hyperlink" Target="http://www.digikey.ca/product-detail/en/SN74LS125AN/296-1638-5-ND/277284?itemSeq=145924746&amp;uq=635299006594131277" TargetMode="External"/><Relationship Id="rId23" Type="http://schemas.openxmlformats.org/officeDocument/2006/relationships/hyperlink" Target="http://www.digikey.ca/product-detail/en/DS18B20%2bT%26R/DS18B20%2bT%26RCT-ND/3478852?itemSeq=145924754&amp;uq=635299006594131277" TargetMode="External"/><Relationship Id="rId28" Type="http://schemas.openxmlformats.org/officeDocument/2006/relationships/hyperlink" Target="http://www.digikey.ca/classic/ordering/LeadTime.aspx?ReturnURL=%2fclassic%2fordering%2faddpart.aspx&amp;partId=1588870&amp;detailGlue=25&amp;blockId=0&amp;bOQty=8&amp;part=ED10567-ND" TargetMode="External"/><Relationship Id="rId10" Type="http://schemas.openxmlformats.org/officeDocument/2006/relationships/hyperlink" Target="http://www.digikey.ca/product-detail/en/BS250P/BS250P-ND/92630?itemSeq=145924741&amp;uq=635299006594131277" TargetMode="External"/><Relationship Id="rId19" Type="http://schemas.openxmlformats.org/officeDocument/2006/relationships/hyperlink" Target="http://www.digikey.ca/product-detail/en/PPTC061LFBN-RC/S7004-ND/810145?itemSeq=145924750&amp;uq=635299006594131277" TargetMode="External"/><Relationship Id="rId31" Type="http://schemas.openxmlformats.org/officeDocument/2006/relationships/printerSettings" Target="../printerSettings/printerSettings4.bin"/><Relationship Id="rId4" Type="http://schemas.openxmlformats.org/officeDocument/2006/relationships/hyperlink" Target="http://www.digikey.ca/product-detail/en/P2N2222AG/P2N2222AGOS-ND/920244?itemSeq=145924735&amp;uq=635299006594131277" TargetMode="External"/><Relationship Id="rId9" Type="http://schemas.openxmlformats.org/officeDocument/2006/relationships/hyperlink" Target="http://www.digikey.ca/product-detail/en/RJSBE5381C1/RJSBE5381C1-ND/1979564?itemSeq=145924740&amp;uq=635299006594131277" TargetMode="External"/><Relationship Id="rId14" Type="http://schemas.openxmlformats.org/officeDocument/2006/relationships/hyperlink" Target="http://www.digikey.ca/product-detail/en/ENC28J60-I%2fSP/ENC28J60-I%2fSP-ND/1680061?itemSeq=145924745&amp;uq=635299006594131277" TargetMode="External"/><Relationship Id="rId22" Type="http://schemas.openxmlformats.org/officeDocument/2006/relationships/hyperlink" Target="http://www.digikey.ca/product-detail/en/MT226024/PB862-ND/1095187?itemSeq=145924753&amp;uq=635299006594131277" TargetMode="External"/><Relationship Id="rId27" Type="http://schemas.openxmlformats.org/officeDocument/2006/relationships/hyperlink" Target="http://www.digikey.ca/product-detail/en/OSTVN10A150/ED10567-ND/1588870?itemSeq=145924757&amp;uq=635299006594131277" TargetMode="External"/><Relationship Id="rId30" Type="http://schemas.openxmlformats.org/officeDocument/2006/relationships/hyperlink" Target="http://www.digikey.ca/product-detail/en/1N4148TA/1N4148TACT-ND/1532747?itemSeq=145926018&amp;uq=6352990065941312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abSelected="1" topLeftCell="A4" workbookViewId="0">
      <selection activeCell="K117" sqref="K117"/>
    </sheetView>
  </sheetViews>
  <sheetFormatPr defaultRowHeight="15" outlineLevelRow="2" x14ac:dyDescent="0.25"/>
  <cols>
    <col min="1" max="1" width="23.85546875" customWidth="1"/>
    <col min="2" max="2" width="16.140625" customWidth="1"/>
    <col min="3" max="3" width="21" customWidth="1"/>
  </cols>
  <sheetData>
    <row r="1" spans="1:11" x14ac:dyDescent="0.25">
      <c r="A1" t="s">
        <v>149</v>
      </c>
      <c r="B1" t="s">
        <v>150</v>
      </c>
      <c r="C1" t="s">
        <v>152</v>
      </c>
      <c r="D1" t="s">
        <v>151</v>
      </c>
    </row>
    <row r="2" spans="1:11" outlineLevel="2" x14ac:dyDescent="0.25">
      <c r="A2" t="s">
        <v>3</v>
      </c>
      <c r="B2" s="7" t="s">
        <v>4</v>
      </c>
      <c r="C2" t="s">
        <v>138</v>
      </c>
      <c r="D2">
        <v>1</v>
      </c>
      <c r="K2" t="s">
        <v>333</v>
      </c>
    </row>
    <row r="3" spans="1:11" outlineLevel="2" x14ac:dyDescent="0.25">
      <c r="A3" t="s">
        <v>21</v>
      </c>
      <c r="B3" s="7" t="s">
        <v>4</v>
      </c>
      <c r="C3" t="s">
        <v>138</v>
      </c>
      <c r="D3">
        <v>1</v>
      </c>
      <c r="K3" t="s">
        <v>335</v>
      </c>
    </row>
    <row r="4" spans="1:11" outlineLevel="2" x14ac:dyDescent="0.25">
      <c r="A4" t="s">
        <v>27</v>
      </c>
      <c r="B4" s="7" t="s">
        <v>4</v>
      </c>
      <c r="C4" t="s">
        <v>138</v>
      </c>
      <c r="D4">
        <v>1</v>
      </c>
      <c r="K4" t="s">
        <v>335</v>
      </c>
    </row>
    <row r="5" spans="1:11" outlineLevel="2" x14ac:dyDescent="0.25">
      <c r="A5" t="s">
        <v>8</v>
      </c>
      <c r="B5" s="7" t="s">
        <v>4</v>
      </c>
      <c r="C5" t="s">
        <v>138</v>
      </c>
      <c r="D5">
        <v>1</v>
      </c>
      <c r="K5" t="s">
        <v>335</v>
      </c>
    </row>
    <row r="6" spans="1:11" outlineLevel="2" x14ac:dyDescent="0.25">
      <c r="A6" t="s">
        <v>9</v>
      </c>
      <c r="B6" s="7" t="s">
        <v>4</v>
      </c>
      <c r="C6" t="s">
        <v>138</v>
      </c>
      <c r="D6">
        <v>1</v>
      </c>
      <c r="K6" t="s">
        <v>335</v>
      </c>
    </row>
    <row r="7" spans="1:11" outlineLevel="2" x14ac:dyDescent="0.25">
      <c r="A7" t="s">
        <v>10</v>
      </c>
      <c r="B7" s="7" t="s">
        <v>4</v>
      </c>
      <c r="C7" t="s">
        <v>138</v>
      </c>
      <c r="D7">
        <v>1</v>
      </c>
      <c r="K7" t="s">
        <v>335</v>
      </c>
    </row>
    <row r="8" spans="1:11" outlineLevel="2" x14ac:dyDescent="0.25">
      <c r="A8" t="s">
        <v>11</v>
      </c>
      <c r="B8" s="7" t="s">
        <v>4</v>
      </c>
      <c r="C8" t="s">
        <v>138</v>
      </c>
      <c r="D8">
        <v>1</v>
      </c>
      <c r="K8" t="s">
        <v>335</v>
      </c>
    </row>
    <row r="9" spans="1:11" outlineLevel="2" x14ac:dyDescent="0.25">
      <c r="A9" t="s">
        <v>15</v>
      </c>
      <c r="B9" s="7" t="s">
        <v>4</v>
      </c>
      <c r="C9" t="s">
        <v>16</v>
      </c>
      <c r="D9">
        <v>1</v>
      </c>
      <c r="K9" t="s">
        <v>335</v>
      </c>
    </row>
    <row r="10" spans="1:11" outlineLevel="1" x14ac:dyDescent="0.25">
      <c r="B10" s="12" t="s">
        <v>191</v>
      </c>
      <c r="D10">
        <f>SUBTOTAL(9,D2:D9)</f>
        <v>8</v>
      </c>
    </row>
    <row r="11" spans="1:11" outlineLevel="2" x14ac:dyDescent="0.25">
      <c r="A11" t="s">
        <v>22</v>
      </c>
      <c r="B11" s="6" t="s">
        <v>6</v>
      </c>
      <c r="C11" t="s">
        <v>7</v>
      </c>
      <c r="D11">
        <v>1</v>
      </c>
      <c r="K11" t="s">
        <v>334</v>
      </c>
    </row>
    <row r="12" spans="1:11" outlineLevel="2" x14ac:dyDescent="0.25">
      <c r="A12" t="s">
        <v>23</v>
      </c>
      <c r="B12" s="6" t="s">
        <v>6</v>
      </c>
      <c r="C12" t="s">
        <v>7</v>
      </c>
      <c r="D12">
        <v>1</v>
      </c>
      <c r="K12" t="s">
        <v>334</v>
      </c>
    </row>
    <row r="13" spans="1:11" outlineLevel="2" x14ac:dyDescent="0.25">
      <c r="A13" t="s">
        <v>5</v>
      </c>
      <c r="B13" s="6" t="s">
        <v>6</v>
      </c>
      <c r="C13" t="s">
        <v>7</v>
      </c>
      <c r="D13">
        <v>1</v>
      </c>
      <c r="K13" t="s">
        <v>306</v>
      </c>
    </row>
    <row r="14" spans="1:11" outlineLevel="1" x14ac:dyDescent="0.25">
      <c r="B14" s="13" t="s">
        <v>190</v>
      </c>
      <c r="D14">
        <f>SUBTOTAL(9,D11:D13)</f>
        <v>3</v>
      </c>
    </row>
    <row r="15" spans="1:11" outlineLevel="2" x14ac:dyDescent="0.25">
      <c r="A15" t="s">
        <v>104</v>
      </c>
      <c r="B15" t="s">
        <v>105</v>
      </c>
      <c r="D15">
        <v>1</v>
      </c>
      <c r="K15" t="s">
        <v>336</v>
      </c>
    </row>
    <row r="16" spans="1:11" outlineLevel="1" x14ac:dyDescent="0.25">
      <c r="B16" s="11" t="s">
        <v>189</v>
      </c>
      <c r="D16">
        <f>SUBTOTAL(9,D15:D15)</f>
        <v>1</v>
      </c>
    </row>
    <row r="17" spans="1:11" outlineLevel="2" x14ac:dyDescent="0.25">
      <c r="A17" t="s">
        <v>24</v>
      </c>
      <c r="B17" s="4" t="s">
        <v>25</v>
      </c>
      <c r="D17">
        <v>1</v>
      </c>
      <c r="K17" t="s">
        <v>323</v>
      </c>
    </row>
    <row r="18" spans="1:11" outlineLevel="2" x14ac:dyDescent="0.25">
      <c r="A18" t="s">
        <v>26</v>
      </c>
      <c r="B18" s="4" t="s">
        <v>25</v>
      </c>
      <c r="D18">
        <v>1</v>
      </c>
      <c r="K18" t="s">
        <v>323</v>
      </c>
    </row>
    <row r="19" spans="1:11" outlineLevel="1" x14ac:dyDescent="0.25">
      <c r="B19" s="14" t="s">
        <v>188</v>
      </c>
      <c r="D19">
        <f>SUBTOTAL(9,D17:D18)</f>
        <v>2</v>
      </c>
    </row>
    <row r="20" spans="1:11" outlineLevel="2" x14ac:dyDescent="0.25">
      <c r="A20" t="s">
        <v>133</v>
      </c>
      <c r="B20" t="s">
        <v>134</v>
      </c>
      <c r="C20" t="s">
        <v>135</v>
      </c>
      <c r="D20">
        <v>1</v>
      </c>
      <c r="K20" t="s">
        <v>322</v>
      </c>
    </row>
    <row r="21" spans="1:11" outlineLevel="1" x14ac:dyDescent="0.25">
      <c r="B21" s="11" t="s">
        <v>187</v>
      </c>
      <c r="D21">
        <f>SUBTOTAL(9,D20:D20)</f>
        <v>1</v>
      </c>
    </row>
    <row r="22" spans="1:11" outlineLevel="2" x14ac:dyDescent="0.25">
      <c r="A22" t="s">
        <v>96</v>
      </c>
      <c r="B22" t="s">
        <v>97</v>
      </c>
      <c r="D22">
        <v>1</v>
      </c>
      <c r="K22" t="s">
        <v>321</v>
      </c>
    </row>
    <row r="23" spans="1:11" outlineLevel="1" x14ac:dyDescent="0.25">
      <c r="B23" s="11" t="s">
        <v>186</v>
      </c>
      <c r="D23">
        <f>SUBTOTAL(9,D22:D22)</f>
        <v>1</v>
      </c>
    </row>
    <row r="24" spans="1:11" outlineLevel="2" x14ac:dyDescent="0.25">
      <c r="A24" t="s">
        <v>89</v>
      </c>
      <c r="B24" s="5" t="s">
        <v>90</v>
      </c>
      <c r="D24">
        <v>1</v>
      </c>
      <c r="K24" t="s">
        <v>315</v>
      </c>
    </row>
    <row r="25" spans="1:11" outlineLevel="2" x14ac:dyDescent="0.25">
      <c r="A25" t="s">
        <v>91</v>
      </c>
      <c r="B25" s="5" t="s">
        <v>90</v>
      </c>
      <c r="D25">
        <v>1</v>
      </c>
      <c r="K25" t="s">
        <v>337</v>
      </c>
    </row>
    <row r="26" spans="1:11" outlineLevel="1" x14ac:dyDescent="0.25">
      <c r="B26" s="15" t="s">
        <v>185</v>
      </c>
      <c r="D26">
        <f>SUBTOTAL(9,D24:D25)</f>
        <v>2</v>
      </c>
    </row>
    <row r="27" spans="1:11" outlineLevel="2" x14ac:dyDescent="0.25">
      <c r="A27" t="s">
        <v>87</v>
      </c>
      <c r="B27" s="3" t="s">
        <v>82</v>
      </c>
      <c r="D27">
        <v>1</v>
      </c>
      <c r="K27" t="s">
        <v>315</v>
      </c>
    </row>
    <row r="28" spans="1:11" outlineLevel="2" x14ac:dyDescent="0.25">
      <c r="A28" t="s">
        <v>100</v>
      </c>
      <c r="B28" s="3" t="s">
        <v>82</v>
      </c>
      <c r="D28">
        <v>1</v>
      </c>
      <c r="K28" t="s">
        <v>315</v>
      </c>
    </row>
    <row r="29" spans="1:11" outlineLevel="2" x14ac:dyDescent="0.25">
      <c r="A29" t="s">
        <v>101</v>
      </c>
      <c r="B29" s="3" t="s">
        <v>82</v>
      </c>
      <c r="D29">
        <v>1</v>
      </c>
      <c r="K29" t="s">
        <v>315</v>
      </c>
    </row>
    <row r="30" spans="1:11" outlineLevel="2" x14ac:dyDescent="0.25">
      <c r="A30" t="s">
        <v>81</v>
      </c>
      <c r="B30" s="3" t="s">
        <v>82</v>
      </c>
      <c r="D30">
        <v>1</v>
      </c>
      <c r="K30" t="s">
        <v>315</v>
      </c>
    </row>
    <row r="31" spans="1:11" outlineLevel="2" x14ac:dyDescent="0.25">
      <c r="A31" t="s">
        <v>83</v>
      </c>
      <c r="B31" s="3" t="s">
        <v>82</v>
      </c>
      <c r="D31">
        <v>1</v>
      </c>
      <c r="K31" t="s">
        <v>315</v>
      </c>
    </row>
    <row r="32" spans="1:11" outlineLevel="2" x14ac:dyDescent="0.25">
      <c r="A32" t="s">
        <v>84</v>
      </c>
      <c r="B32" s="3" t="s">
        <v>82</v>
      </c>
      <c r="D32">
        <v>1</v>
      </c>
      <c r="K32" t="s">
        <v>333</v>
      </c>
    </row>
    <row r="33" spans="1:11" outlineLevel="1" x14ac:dyDescent="0.25">
      <c r="B33" s="16" t="s">
        <v>184</v>
      </c>
      <c r="D33">
        <f>SUBTOTAL(9,D27:D32)</f>
        <v>6</v>
      </c>
    </row>
    <row r="34" spans="1:11" outlineLevel="2" x14ac:dyDescent="0.25">
      <c r="A34" t="s">
        <v>18</v>
      </c>
      <c r="B34" s="9" t="s">
        <v>19</v>
      </c>
      <c r="D34">
        <v>1</v>
      </c>
      <c r="K34" t="s">
        <v>332</v>
      </c>
    </row>
    <row r="35" spans="1:11" outlineLevel="2" x14ac:dyDescent="0.25">
      <c r="A35" t="s">
        <v>20</v>
      </c>
      <c r="B35" s="9" t="s">
        <v>19</v>
      </c>
      <c r="D35">
        <v>1</v>
      </c>
      <c r="K35" t="s">
        <v>332</v>
      </c>
    </row>
    <row r="36" spans="1:11" outlineLevel="1" x14ac:dyDescent="0.25">
      <c r="B36" s="17" t="s">
        <v>183</v>
      </c>
      <c r="D36">
        <f>SUBTOTAL(9,D34:D35)</f>
        <v>2</v>
      </c>
    </row>
    <row r="37" spans="1:11" outlineLevel="2" x14ac:dyDescent="0.25">
      <c r="A37" t="s">
        <v>136</v>
      </c>
      <c r="B37" t="s">
        <v>137</v>
      </c>
      <c r="C37" t="s">
        <v>135</v>
      </c>
      <c r="D37">
        <v>1</v>
      </c>
      <c r="K37" t="s">
        <v>323</v>
      </c>
    </row>
    <row r="38" spans="1:11" outlineLevel="1" x14ac:dyDescent="0.25">
      <c r="B38" s="11" t="s">
        <v>182</v>
      </c>
      <c r="D38">
        <f>SUBTOTAL(9,D37:D37)</f>
        <v>1</v>
      </c>
    </row>
    <row r="39" spans="1:11" outlineLevel="2" x14ac:dyDescent="0.25">
      <c r="A39" t="s">
        <v>77</v>
      </c>
      <c r="B39" s="6" t="s">
        <v>78</v>
      </c>
      <c r="D39">
        <v>1</v>
      </c>
      <c r="K39" t="s">
        <v>320</v>
      </c>
    </row>
    <row r="40" spans="1:11" outlineLevel="2" x14ac:dyDescent="0.25">
      <c r="A40" t="s">
        <v>79</v>
      </c>
      <c r="B40" s="6" t="s">
        <v>78</v>
      </c>
      <c r="D40">
        <v>1</v>
      </c>
      <c r="K40" t="s">
        <v>320</v>
      </c>
    </row>
    <row r="41" spans="1:11" outlineLevel="1" x14ac:dyDescent="0.25">
      <c r="B41" s="13" t="s">
        <v>181</v>
      </c>
      <c r="D41">
        <f>SUBTOTAL(9,D39:D40)</f>
        <v>2</v>
      </c>
    </row>
    <row r="42" spans="1:11" outlineLevel="2" x14ac:dyDescent="0.25">
      <c r="A42" t="s">
        <v>102</v>
      </c>
      <c r="B42" t="s">
        <v>310</v>
      </c>
      <c r="D42">
        <v>1</v>
      </c>
      <c r="K42" t="s">
        <v>311</v>
      </c>
    </row>
    <row r="43" spans="1:11" outlineLevel="1" x14ac:dyDescent="0.25">
      <c r="B43" s="11" t="s">
        <v>312</v>
      </c>
      <c r="D43">
        <f>SUBTOTAL(9,D42:D42)</f>
        <v>1</v>
      </c>
    </row>
    <row r="44" spans="1:11" outlineLevel="2" x14ac:dyDescent="0.25">
      <c r="A44" t="s">
        <v>70</v>
      </c>
      <c r="B44" t="s">
        <v>71</v>
      </c>
      <c r="C44" t="s">
        <v>72</v>
      </c>
      <c r="D44">
        <v>1</v>
      </c>
      <c r="K44" t="s">
        <v>313</v>
      </c>
    </row>
    <row r="45" spans="1:11" outlineLevel="1" x14ac:dyDescent="0.25">
      <c r="B45" s="11" t="s">
        <v>180</v>
      </c>
      <c r="D45">
        <f>SUBTOTAL(9,D44:D44)</f>
        <v>1</v>
      </c>
    </row>
    <row r="46" spans="1:11" outlineLevel="2" x14ac:dyDescent="0.25">
      <c r="A46" t="s">
        <v>0</v>
      </c>
      <c r="B46" t="s">
        <v>1</v>
      </c>
      <c r="C46" t="s">
        <v>2</v>
      </c>
      <c r="D46">
        <v>1</v>
      </c>
      <c r="K46" t="s">
        <v>331</v>
      </c>
    </row>
    <row r="47" spans="1:11" outlineLevel="1" x14ac:dyDescent="0.25">
      <c r="B47" s="11" t="s">
        <v>179</v>
      </c>
      <c r="D47">
        <f>SUBTOTAL(9,D46:D46)</f>
        <v>1</v>
      </c>
    </row>
    <row r="48" spans="1:11" outlineLevel="2" x14ac:dyDescent="0.25">
      <c r="A48" t="s">
        <v>130</v>
      </c>
      <c r="B48" t="s">
        <v>131</v>
      </c>
      <c r="C48" t="s">
        <v>132</v>
      </c>
      <c r="D48">
        <v>1</v>
      </c>
      <c r="K48" t="s">
        <v>324</v>
      </c>
    </row>
    <row r="49" spans="1:11" outlineLevel="1" x14ac:dyDescent="0.25">
      <c r="B49" s="11" t="s">
        <v>178</v>
      </c>
      <c r="D49">
        <f>SUBTOTAL(9,D48:D48)</f>
        <v>1</v>
      </c>
    </row>
    <row r="50" spans="1:11" outlineLevel="2" x14ac:dyDescent="0.25">
      <c r="A50" t="s">
        <v>93</v>
      </c>
      <c r="B50" s="8" t="s">
        <v>94</v>
      </c>
      <c r="D50">
        <v>1</v>
      </c>
      <c r="K50" t="s">
        <v>311</v>
      </c>
    </row>
    <row r="51" spans="1:11" outlineLevel="2" x14ac:dyDescent="0.25">
      <c r="A51" t="s">
        <v>95</v>
      </c>
      <c r="B51" s="8" t="s">
        <v>94</v>
      </c>
      <c r="D51">
        <v>1</v>
      </c>
      <c r="K51" t="s">
        <v>311</v>
      </c>
    </row>
    <row r="52" spans="1:11" outlineLevel="2" x14ac:dyDescent="0.25">
      <c r="A52" t="s">
        <v>98</v>
      </c>
      <c r="B52" s="8" t="s">
        <v>94</v>
      </c>
      <c r="D52">
        <v>1</v>
      </c>
      <c r="K52" t="s">
        <v>311</v>
      </c>
    </row>
    <row r="53" spans="1:11" outlineLevel="2" x14ac:dyDescent="0.25">
      <c r="A53" t="s">
        <v>99</v>
      </c>
      <c r="B53" s="8" t="s">
        <v>94</v>
      </c>
      <c r="D53">
        <v>1</v>
      </c>
      <c r="K53" t="s">
        <v>311</v>
      </c>
    </row>
    <row r="54" spans="1:11" outlineLevel="1" x14ac:dyDescent="0.25">
      <c r="B54" s="18" t="s">
        <v>177</v>
      </c>
      <c r="D54">
        <f>SUBTOTAL(9,D50:D53)</f>
        <v>4</v>
      </c>
    </row>
    <row r="55" spans="1:11" outlineLevel="2" x14ac:dyDescent="0.25">
      <c r="A55" t="s">
        <v>12</v>
      </c>
      <c r="B55" s="10" t="s">
        <v>13</v>
      </c>
      <c r="C55" t="s">
        <v>14</v>
      </c>
      <c r="D55">
        <v>1</v>
      </c>
      <c r="K55" t="s">
        <v>308</v>
      </c>
    </row>
    <row r="56" spans="1:11" outlineLevel="2" x14ac:dyDescent="0.25">
      <c r="A56" t="s">
        <v>17</v>
      </c>
      <c r="B56" s="10" t="s">
        <v>13</v>
      </c>
      <c r="C56" t="s">
        <v>14</v>
      </c>
      <c r="D56">
        <v>1</v>
      </c>
      <c r="K56" t="s">
        <v>309</v>
      </c>
    </row>
    <row r="57" spans="1:11" outlineLevel="1" x14ac:dyDescent="0.25">
      <c r="B57" s="19" t="s">
        <v>176</v>
      </c>
      <c r="D57">
        <f>SUBTOTAL(9,D55:D56)</f>
        <v>2</v>
      </c>
    </row>
    <row r="58" spans="1:11" outlineLevel="2" x14ac:dyDescent="0.25">
      <c r="A58" t="s">
        <v>73</v>
      </c>
      <c r="B58" s="5" t="s">
        <v>74</v>
      </c>
      <c r="D58">
        <v>1</v>
      </c>
      <c r="K58" t="s">
        <v>316</v>
      </c>
    </row>
    <row r="59" spans="1:11" outlineLevel="2" x14ac:dyDescent="0.25">
      <c r="A59" t="s">
        <v>85</v>
      </c>
      <c r="B59" s="5" t="s">
        <v>86</v>
      </c>
      <c r="D59">
        <v>1</v>
      </c>
      <c r="K59" t="s">
        <v>307</v>
      </c>
    </row>
    <row r="60" spans="1:11" outlineLevel="2" x14ac:dyDescent="0.25">
      <c r="A60" t="s">
        <v>88</v>
      </c>
      <c r="B60" s="5" t="s">
        <v>74</v>
      </c>
      <c r="D60">
        <v>1</v>
      </c>
      <c r="K60" t="s">
        <v>314</v>
      </c>
    </row>
    <row r="61" spans="1:11" outlineLevel="2" x14ac:dyDescent="0.25">
      <c r="A61" t="s">
        <v>92</v>
      </c>
      <c r="B61" s="5" t="s">
        <v>74</v>
      </c>
      <c r="D61">
        <v>1</v>
      </c>
    </row>
    <row r="62" spans="1:11" outlineLevel="2" x14ac:dyDescent="0.25">
      <c r="A62" t="s">
        <v>75</v>
      </c>
      <c r="B62" s="5" t="s">
        <v>74</v>
      </c>
      <c r="D62">
        <v>1</v>
      </c>
      <c r="K62" t="s">
        <v>317</v>
      </c>
    </row>
    <row r="63" spans="1:11" outlineLevel="2" x14ac:dyDescent="0.25">
      <c r="A63" t="s">
        <v>76</v>
      </c>
      <c r="B63" s="5" t="s">
        <v>74</v>
      </c>
      <c r="D63">
        <v>1</v>
      </c>
      <c r="K63" t="s">
        <v>337</v>
      </c>
    </row>
    <row r="64" spans="1:11" outlineLevel="2" x14ac:dyDescent="0.25">
      <c r="A64" t="s">
        <v>80</v>
      </c>
      <c r="B64" s="5" t="s">
        <v>74</v>
      </c>
      <c r="D64">
        <v>1</v>
      </c>
      <c r="K64" t="s">
        <v>337</v>
      </c>
    </row>
    <row r="65" spans="1:11" outlineLevel="1" x14ac:dyDescent="0.25">
      <c r="B65" s="15" t="s">
        <v>175</v>
      </c>
      <c r="D65">
        <f>SUBTOTAL(9,D58:D64)</f>
        <v>7</v>
      </c>
    </row>
    <row r="66" spans="1:11" outlineLevel="2" x14ac:dyDescent="0.25">
      <c r="A66" t="s">
        <v>128</v>
      </c>
      <c r="B66" t="s">
        <v>129</v>
      </c>
      <c r="D66">
        <v>1</v>
      </c>
      <c r="K66" t="s">
        <v>330</v>
      </c>
    </row>
    <row r="67" spans="1:11" outlineLevel="1" x14ac:dyDescent="0.25">
      <c r="B67" s="11" t="s">
        <v>174</v>
      </c>
      <c r="D67">
        <f>SUBTOTAL(9,D66:D66)</f>
        <v>1</v>
      </c>
    </row>
    <row r="68" spans="1:11" outlineLevel="2" x14ac:dyDescent="0.25">
      <c r="A68" t="s">
        <v>43</v>
      </c>
      <c r="B68" t="s">
        <v>140</v>
      </c>
      <c r="D68">
        <v>1</v>
      </c>
    </row>
    <row r="69" spans="1:11" outlineLevel="1" x14ac:dyDescent="0.25">
      <c r="B69" s="11" t="s">
        <v>173</v>
      </c>
      <c r="D69">
        <f>SUBTOTAL(9,D68:D68)</f>
        <v>1</v>
      </c>
    </row>
    <row r="70" spans="1:11" outlineLevel="2" x14ac:dyDescent="0.25">
      <c r="A70" t="s">
        <v>39</v>
      </c>
      <c r="B70" s="2" t="s">
        <v>141</v>
      </c>
      <c r="C70" s="1"/>
      <c r="D70">
        <v>1</v>
      </c>
    </row>
    <row r="71" spans="1:11" outlineLevel="2" x14ac:dyDescent="0.25">
      <c r="A71" t="s">
        <v>41</v>
      </c>
      <c r="B71" s="2" t="s">
        <v>141</v>
      </c>
      <c r="D71">
        <v>1</v>
      </c>
    </row>
    <row r="72" spans="1:11" outlineLevel="2" x14ac:dyDescent="0.25">
      <c r="A72" t="s">
        <v>47</v>
      </c>
      <c r="B72" s="2" t="s">
        <v>141</v>
      </c>
      <c r="D72">
        <v>1</v>
      </c>
    </row>
    <row r="73" spans="1:11" outlineLevel="2" x14ac:dyDescent="0.25">
      <c r="A73" t="s">
        <v>48</v>
      </c>
      <c r="B73" s="2" t="s">
        <v>141</v>
      </c>
      <c r="D73">
        <v>1</v>
      </c>
    </row>
    <row r="74" spans="1:11" outlineLevel="1" x14ac:dyDescent="0.25">
      <c r="B74" s="20" t="s">
        <v>172</v>
      </c>
      <c r="D74">
        <f>SUBTOTAL(9,D70:D73)</f>
        <v>4</v>
      </c>
    </row>
    <row r="75" spans="1:11" outlineLevel="2" x14ac:dyDescent="0.25">
      <c r="A75" t="s">
        <v>109</v>
      </c>
      <c r="B75" t="s">
        <v>110</v>
      </c>
      <c r="C75" t="s">
        <v>139</v>
      </c>
      <c r="D75">
        <v>1</v>
      </c>
      <c r="K75" t="s">
        <v>338</v>
      </c>
    </row>
    <row r="76" spans="1:11" outlineLevel="1" x14ac:dyDescent="0.25">
      <c r="B76" s="11" t="s">
        <v>171</v>
      </c>
      <c r="D76">
        <f>SUBTOTAL(9,D75:D75)</f>
        <v>1</v>
      </c>
    </row>
    <row r="77" spans="1:11" outlineLevel="2" x14ac:dyDescent="0.25">
      <c r="A77" t="s">
        <v>65</v>
      </c>
      <c r="B77" t="s">
        <v>66</v>
      </c>
      <c r="C77" t="s">
        <v>67</v>
      </c>
      <c r="D77">
        <v>1</v>
      </c>
      <c r="K77" t="s">
        <v>318</v>
      </c>
    </row>
    <row r="78" spans="1:11" outlineLevel="2" x14ac:dyDescent="0.25">
      <c r="A78" t="s">
        <v>68</v>
      </c>
      <c r="B78" t="s">
        <v>66</v>
      </c>
      <c r="C78" t="s">
        <v>69</v>
      </c>
      <c r="D78">
        <v>1</v>
      </c>
      <c r="K78" t="s">
        <v>319</v>
      </c>
    </row>
    <row r="79" spans="1:11" outlineLevel="1" x14ac:dyDescent="0.25">
      <c r="B79" s="11" t="s">
        <v>170</v>
      </c>
      <c r="D79">
        <f>SUBTOTAL(9,D77:D78)</f>
        <v>2</v>
      </c>
    </row>
    <row r="80" spans="1:11" outlineLevel="2" x14ac:dyDescent="0.25">
      <c r="A80" t="s">
        <v>56</v>
      </c>
      <c r="B80" t="s">
        <v>146</v>
      </c>
      <c r="C80" t="s">
        <v>57</v>
      </c>
      <c r="D80">
        <v>1</v>
      </c>
    </row>
    <row r="81" spans="1:4" outlineLevel="1" x14ac:dyDescent="0.25">
      <c r="B81" s="11" t="s">
        <v>169</v>
      </c>
      <c r="D81">
        <f>SUBTOTAL(9,D80:D80)</f>
        <v>1</v>
      </c>
    </row>
    <row r="82" spans="1:4" outlineLevel="2" x14ac:dyDescent="0.25">
      <c r="A82" t="s">
        <v>49</v>
      </c>
      <c r="B82" t="s">
        <v>145</v>
      </c>
      <c r="C82" t="s">
        <v>50</v>
      </c>
      <c r="D82">
        <v>1</v>
      </c>
    </row>
    <row r="83" spans="1:4" outlineLevel="1" x14ac:dyDescent="0.25">
      <c r="B83" s="11" t="s">
        <v>168</v>
      </c>
      <c r="D83">
        <f>SUBTOTAL(9,D82:D82)</f>
        <v>1</v>
      </c>
    </row>
    <row r="84" spans="1:4" outlineLevel="2" x14ac:dyDescent="0.25">
      <c r="A84" t="s">
        <v>52</v>
      </c>
      <c r="B84" t="s">
        <v>143</v>
      </c>
      <c r="C84" t="s">
        <v>42</v>
      </c>
      <c r="D84">
        <v>1</v>
      </c>
    </row>
    <row r="85" spans="1:4" outlineLevel="2" x14ac:dyDescent="0.25">
      <c r="A85" t="s">
        <v>53</v>
      </c>
      <c r="B85" t="s">
        <v>143</v>
      </c>
      <c r="C85" t="s">
        <v>42</v>
      </c>
      <c r="D85">
        <v>1</v>
      </c>
    </row>
    <row r="86" spans="1:4" outlineLevel="2" x14ac:dyDescent="0.25">
      <c r="A86" t="s">
        <v>59</v>
      </c>
      <c r="B86" t="s">
        <v>143</v>
      </c>
      <c r="C86" t="s">
        <v>42</v>
      </c>
      <c r="D86">
        <v>1</v>
      </c>
    </row>
    <row r="87" spans="1:4" outlineLevel="2" x14ac:dyDescent="0.25">
      <c r="A87" t="s">
        <v>46</v>
      </c>
      <c r="B87" t="s">
        <v>143</v>
      </c>
      <c r="C87" t="s">
        <v>42</v>
      </c>
      <c r="D87">
        <v>1</v>
      </c>
    </row>
    <row r="88" spans="1:4" outlineLevel="1" x14ac:dyDescent="0.25">
      <c r="B88" s="11" t="s">
        <v>167</v>
      </c>
      <c r="D88">
        <f>SUBTOTAL(9,D84:D87)</f>
        <v>4</v>
      </c>
    </row>
    <row r="89" spans="1:4" outlineLevel="2" x14ac:dyDescent="0.25">
      <c r="A89" t="s">
        <v>45</v>
      </c>
      <c r="B89" t="s">
        <v>144</v>
      </c>
      <c r="C89" t="s">
        <v>44</v>
      </c>
      <c r="D89">
        <v>1</v>
      </c>
    </row>
    <row r="90" spans="1:4" outlineLevel="2" x14ac:dyDescent="0.25">
      <c r="A90" t="s">
        <v>61</v>
      </c>
      <c r="B90" t="s">
        <v>144</v>
      </c>
      <c r="C90" t="s">
        <v>44</v>
      </c>
      <c r="D90">
        <v>1</v>
      </c>
    </row>
    <row r="91" spans="1:4" outlineLevel="2" x14ac:dyDescent="0.25">
      <c r="A91" t="s">
        <v>51</v>
      </c>
      <c r="B91" t="s">
        <v>144</v>
      </c>
      <c r="C91" t="s">
        <v>44</v>
      </c>
      <c r="D91">
        <v>1</v>
      </c>
    </row>
    <row r="92" spans="1:4" outlineLevel="1" x14ac:dyDescent="0.25">
      <c r="B92" s="11" t="s">
        <v>166</v>
      </c>
      <c r="D92">
        <f>SUBTOTAL(9,D89:D91)</f>
        <v>3</v>
      </c>
    </row>
    <row r="93" spans="1:4" outlineLevel="2" x14ac:dyDescent="0.25">
      <c r="A93" t="s">
        <v>58</v>
      </c>
      <c r="B93" t="s">
        <v>142</v>
      </c>
      <c r="C93" t="s">
        <v>40</v>
      </c>
      <c r="D93">
        <v>1</v>
      </c>
    </row>
    <row r="94" spans="1:4" outlineLevel="2" x14ac:dyDescent="0.25">
      <c r="A94" t="s">
        <v>60</v>
      </c>
      <c r="B94" t="s">
        <v>142</v>
      </c>
      <c r="C94" t="s">
        <v>40</v>
      </c>
      <c r="D94">
        <v>1</v>
      </c>
    </row>
    <row r="95" spans="1:4" outlineLevel="1" x14ac:dyDescent="0.25">
      <c r="B95" s="11" t="s">
        <v>165</v>
      </c>
      <c r="D95">
        <f>SUBTOTAL(9,D93:D94)</f>
        <v>2</v>
      </c>
    </row>
    <row r="96" spans="1:4" outlineLevel="2" x14ac:dyDescent="0.25">
      <c r="A96" t="s">
        <v>28</v>
      </c>
      <c r="B96" s="3" t="s">
        <v>148</v>
      </c>
      <c r="C96" t="s">
        <v>29</v>
      </c>
      <c r="D96">
        <v>1</v>
      </c>
    </row>
    <row r="97" spans="1:11" outlineLevel="2" x14ac:dyDescent="0.25">
      <c r="A97" t="s">
        <v>38</v>
      </c>
      <c r="B97" s="3" t="s">
        <v>148</v>
      </c>
      <c r="C97" t="s">
        <v>29</v>
      </c>
      <c r="D97">
        <v>1</v>
      </c>
      <c r="K97" t="s">
        <v>307</v>
      </c>
    </row>
    <row r="98" spans="1:11" outlineLevel="1" x14ac:dyDescent="0.25">
      <c r="B98" s="16" t="s">
        <v>164</v>
      </c>
      <c r="D98">
        <f>SUBTOTAL(9,D96:D97)</f>
        <v>2</v>
      </c>
    </row>
    <row r="99" spans="1:11" outlineLevel="2" x14ac:dyDescent="0.25">
      <c r="A99" t="s">
        <v>114</v>
      </c>
      <c r="B99" t="s">
        <v>115</v>
      </c>
      <c r="C99" t="s">
        <v>116</v>
      </c>
      <c r="D99">
        <v>1</v>
      </c>
      <c r="K99" t="s">
        <v>325</v>
      </c>
    </row>
    <row r="100" spans="1:11" outlineLevel="1" x14ac:dyDescent="0.25">
      <c r="B100" s="11" t="s">
        <v>163</v>
      </c>
      <c r="D100">
        <f>SUBTOTAL(9,D99:D99)</f>
        <v>1</v>
      </c>
    </row>
    <row r="101" spans="1:11" outlineLevel="2" x14ac:dyDescent="0.25">
      <c r="A101" t="s">
        <v>125</v>
      </c>
      <c r="B101" t="s">
        <v>126</v>
      </c>
      <c r="C101" t="s">
        <v>127</v>
      </c>
      <c r="D101">
        <v>1</v>
      </c>
      <c r="K101" t="s">
        <v>326</v>
      </c>
    </row>
    <row r="102" spans="1:11" outlineLevel="1" x14ac:dyDescent="0.25">
      <c r="B102" s="11" t="s">
        <v>162</v>
      </c>
      <c r="D102">
        <f>SUBTOTAL(9,D101:D101)</f>
        <v>1</v>
      </c>
    </row>
    <row r="103" spans="1:11" outlineLevel="2" x14ac:dyDescent="0.25">
      <c r="A103" t="s">
        <v>32</v>
      </c>
      <c r="B103" t="s">
        <v>33</v>
      </c>
      <c r="D103">
        <v>1</v>
      </c>
    </row>
    <row r="104" spans="1:11" outlineLevel="1" x14ac:dyDescent="0.25">
      <c r="B104" s="11" t="s">
        <v>161</v>
      </c>
      <c r="D104">
        <f>SUBTOTAL(9,D103:D103)</f>
        <v>1</v>
      </c>
    </row>
    <row r="105" spans="1:11" outlineLevel="2" x14ac:dyDescent="0.25">
      <c r="A105" t="s">
        <v>111</v>
      </c>
      <c r="B105" t="s">
        <v>112</v>
      </c>
      <c r="C105" t="s">
        <v>113</v>
      </c>
      <c r="D105">
        <v>1</v>
      </c>
      <c r="K105" t="s">
        <v>327</v>
      </c>
    </row>
    <row r="106" spans="1:11" outlineLevel="1" x14ac:dyDescent="0.25">
      <c r="B106" s="11" t="s">
        <v>160</v>
      </c>
      <c r="D106">
        <f>SUBTOTAL(9,D105:D105)</f>
        <v>1</v>
      </c>
    </row>
    <row r="107" spans="1:11" outlineLevel="2" x14ac:dyDescent="0.25">
      <c r="A107" t="s">
        <v>117</v>
      </c>
      <c r="B107" t="s">
        <v>118</v>
      </c>
      <c r="C107" t="s">
        <v>119</v>
      </c>
      <c r="D107">
        <v>1</v>
      </c>
      <c r="K107" t="s">
        <v>328</v>
      </c>
    </row>
    <row r="108" spans="1:11" outlineLevel="1" x14ac:dyDescent="0.25">
      <c r="B108" s="11" t="s">
        <v>159</v>
      </c>
      <c r="D108">
        <f>SUBTOTAL(9,D107:D107)</f>
        <v>1</v>
      </c>
    </row>
    <row r="109" spans="1:11" outlineLevel="2" x14ac:dyDescent="0.25">
      <c r="A109" t="s">
        <v>34</v>
      </c>
      <c r="B109" t="s">
        <v>35</v>
      </c>
      <c r="D109">
        <v>1</v>
      </c>
    </row>
    <row r="110" spans="1:11" outlineLevel="1" x14ac:dyDescent="0.25">
      <c r="B110" s="11" t="s">
        <v>158</v>
      </c>
      <c r="D110">
        <f>SUBTOTAL(9,D109:D109)</f>
        <v>1</v>
      </c>
    </row>
    <row r="111" spans="1:11" outlineLevel="2" x14ac:dyDescent="0.25">
      <c r="A111" t="s">
        <v>120</v>
      </c>
      <c r="B111" t="s">
        <v>121</v>
      </c>
      <c r="C111" t="s">
        <v>122</v>
      </c>
      <c r="D111">
        <v>1</v>
      </c>
      <c r="K111" t="s">
        <v>329</v>
      </c>
    </row>
    <row r="112" spans="1:11" outlineLevel="2" x14ac:dyDescent="0.25">
      <c r="A112" t="s">
        <v>123</v>
      </c>
      <c r="B112" t="s">
        <v>121</v>
      </c>
      <c r="C112" t="s">
        <v>124</v>
      </c>
      <c r="D112">
        <v>1</v>
      </c>
      <c r="K112" t="s">
        <v>329</v>
      </c>
    </row>
    <row r="113" spans="1:11" outlineLevel="1" x14ac:dyDescent="0.25">
      <c r="B113" s="11" t="s">
        <v>157</v>
      </c>
      <c r="D113">
        <f>SUBTOTAL(9,D111:D112)</f>
        <v>2</v>
      </c>
    </row>
    <row r="114" spans="1:11" outlineLevel="2" x14ac:dyDescent="0.25">
      <c r="A114" t="s">
        <v>54</v>
      </c>
      <c r="B114" t="s">
        <v>147</v>
      </c>
      <c r="C114" t="s">
        <v>55</v>
      </c>
      <c r="D114">
        <v>1</v>
      </c>
    </row>
    <row r="115" spans="1:11" outlineLevel="1" x14ac:dyDescent="0.25">
      <c r="B115" s="11" t="s">
        <v>156</v>
      </c>
      <c r="D115">
        <f>SUBTOTAL(9,D114:D114)</f>
        <v>1</v>
      </c>
    </row>
    <row r="116" spans="1:11" outlineLevel="2" x14ac:dyDescent="0.25">
      <c r="A116" t="s">
        <v>36</v>
      </c>
      <c r="B116" t="s">
        <v>37</v>
      </c>
      <c r="D116">
        <v>1</v>
      </c>
    </row>
    <row r="117" spans="1:11" outlineLevel="1" x14ac:dyDescent="0.25">
      <c r="B117" s="11" t="s">
        <v>155</v>
      </c>
      <c r="D117">
        <f>SUBTOTAL(9,D116:D116)</f>
        <v>1</v>
      </c>
    </row>
    <row r="118" spans="1:11" outlineLevel="2" x14ac:dyDescent="0.25">
      <c r="A118" t="s">
        <v>30</v>
      </c>
      <c r="B118" t="s">
        <v>31</v>
      </c>
      <c r="D118">
        <v>1</v>
      </c>
    </row>
    <row r="119" spans="1:11" outlineLevel="1" x14ac:dyDescent="0.25">
      <c r="B119" s="11" t="s">
        <v>154</v>
      </c>
      <c r="D119">
        <f>SUBTOTAL(9,D118:D118)</f>
        <v>1</v>
      </c>
    </row>
    <row r="120" spans="1:11" outlineLevel="2" x14ac:dyDescent="0.25">
      <c r="A120" t="s">
        <v>106</v>
      </c>
      <c r="B120" t="s">
        <v>107</v>
      </c>
      <c r="C120" t="s">
        <v>108</v>
      </c>
      <c r="D120">
        <v>1</v>
      </c>
      <c r="K120" t="s">
        <v>339</v>
      </c>
    </row>
    <row r="121" spans="1:11" outlineLevel="1" x14ac:dyDescent="0.25">
      <c r="B121" s="11" t="s">
        <v>153</v>
      </c>
      <c r="D121">
        <f>SUBTOTAL(9,D120:D120)</f>
        <v>1</v>
      </c>
    </row>
    <row r="122" spans="1:11" outlineLevel="1" x14ac:dyDescent="0.25">
      <c r="A122" t="s">
        <v>62</v>
      </c>
    </row>
    <row r="123" spans="1:11" outlineLevel="1" x14ac:dyDescent="0.25">
      <c r="A123" t="s">
        <v>63</v>
      </c>
    </row>
    <row r="124" spans="1:11" outlineLevel="1" x14ac:dyDescent="0.25">
      <c r="A124" t="s">
        <v>64</v>
      </c>
    </row>
    <row r="125" spans="1:11" outlineLevel="1" x14ac:dyDescent="0.25">
      <c r="B125" s="11" t="s">
        <v>192</v>
      </c>
      <c r="D125">
        <f>SUBTOTAL(9,D2:D124)</f>
        <v>80</v>
      </c>
    </row>
  </sheetData>
  <autoFilter ref="A1:J124"/>
  <sortState ref="A1:I83">
    <sortCondition ref="B1:B83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7" workbookViewId="0">
      <selection sqref="A1:D40"/>
    </sheetView>
  </sheetViews>
  <sheetFormatPr defaultRowHeight="15" outlineLevelRow="2" x14ac:dyDescent="0.25"/>
  <cols>
    <col min="1" max="1" width="5" customWidth="1"/>
    <col min="2" max="2" width="22.5703125" customWidth="1"/>
    <col min="3" max="3" width="23.7109375" customWidth="1"/>
  </cols>
  <sheetData>
    <row r="1" spans="1:4" outlineLevel="2" x14ac:dyDescent="0.25">
      <c r="A1" t="s">
        <v>3</v>
      </c>
      <c r="B1" s="7" t="s">
        <v>4</v>
      </c>
      <c r="C1" t="s">
        <v>138</v>
      </c>
      <c r="D1">
        <v>8</v>
      </c>
    </row>
    <row r="2" spans="1:4" outlineLevel="2" x14ac:dyDescent="0.25">
      <c r="A2" t="s">
        <v>5</v>
      </c>
      <c r="B2" s="6" t="s">
        <v>6</v>
      </c>
      <c r="C2" t="s">
        <v>7</v>
      </c>
      <c r="D2">
        <v>3</v>
      </c>
    </row>
    <row r="3" spans="1:4" outlineLevel="2" x14ac:dyDescent="0.25">
      <c r="A3" t="s">
        <v>104</v>
      </c>
      <c r="B3" t="s">
        <v>105</v>
      </c>
      <c r="D3">
        <v>1</v>
      </c>
    </row>
    <row r="4" spans="1:4" outlineLevel="2" x14ac:dyDescent="0.25">
      <c r="A4" t="s">
        <v>26</v>
      </c>
      <c r="B4" s="4" t="s">
        <v>25</v>
      </c>
      <c r="D4">
        <v>2</v>
      </c>
    </row>
    <row r="5" spans="1:4" outlineLevel="2" x14ac:dyDescent="0.25">
      <c r="A5" t="s">
        <v>133</v>
      </c>
      <c r="B5" t="s">
        <v>134</v>
      </c>
      <c r="C5" t="s">
        <v>135</v>
      </c>
      <c r="D5">
        <v>1</v>
      </c>
    </row>
    <row r="6" spans="1:4" outlineLevel="2" x14ac:dyDescent="0.25">
      <c r="A6" t="s">
        <v>96</v>
      </c>
      <c r="B6" t="s">
        <v>97</v>
      </c>
      <c r="D6">
        <v>1</v>
      </c>
    </row>
    <row r="7" spans="1:4" outlineLevel="2" x14ac:dyDescent="0.25">
      <c r="A7" t="s">
        <v>91</v>
      </c>
      <c r="B7" s="5" t="s">
        <v>90</v>
      </c>
      <c r="D7">
        <v>2</v>
      </c>
    </row>
    <row r="8" spans="1:4" outlineLevel="2" x14ac:dyDescent="0.25">
      <c r="A8" t="s">
        <v>84</v>
      </c>
      <c r="B8" s="3" t="s">
        <v>82</v>
      </c>
      <c r="D8">
        <v>6</v>
      </c>
    </row>
    <row r="9" spans="1:4" outlineLevel="2" x14ac:dyDescent="0.25">
      <c r="A9" t="s">
        <v>20</v>
      </c>
      <c r="B9" s="9" t="s">
        <v>19</v>
      </c>
      <c r="D9">
        <v>2</v>
      </c>
    </row>
    <row r="10" spans="1:4" outlineLevel="2" x14ac:dyDescent="0.25">
      <c r="A10" t="s">
        <v>136</v>
      </c>
      <c r="B10" t="s">
        <v>137</v>
      </c>
      <c r="C10" t="s">
        <v>135</v>
      </c>
      <c r="D10">
        <v>1</v>
      </c>
    </row>
    <row r="11" spans="1:4" s="11" customFormat="1" outlineLevel="2" x14ac:dyDescent="0.25">
      <c r="A11" s="22" t="s">
        <v>79</v>
      </c>
      <c r="B11" s="21" t="s">
        <v>78</v>
      </c>
      <c r="D11" s="11">
        <v>2</v>
      </c>
    </row>
    <row r="12" spans="1:4" outlineLevel="2" x14ac:dyDescent="0.25">
      <c r="A12" t="s">
        <v>102</v>
      </c>
      <c r="B12" t="s">
        <v>103</v>
      </c>
      <c r="D12">
        <v>1</v>
      </c>
    </row>
    <row r="13" spans="1:4" outlineLevel="2" x14ac:dyDescent="0.25">
      <c r="A13" t="s">
        <v>70</v>
      </c>
      <c r="B13" t="s">
        <v>71</v>
      </c>
      <c r="C13" t="s">
        <v>72</v>
      </c>
      <c r="D13">
        <v>1</v>
      </c>
    </row>
    <row r="14" spans="1:4" outlineLevel="2" x14ac:dyDescent="0.25">
      <c r="A14" t="s">
        <v>0</v>
      </c>
      <c r="B14" t="s">
        <v>1</v>
      </c>
      <c r="C14" t="s">
        <v>2</v>
      </c>
      <c r="D14">
        <v>1</v>
      </c>
    </row>
    <row r="15" spans="1:4" outlineLevel="2" x14ac:dyDescent="0.25">
      <c r="A15" t="s">
        <v>130</v>
      </c>
      <c r="B15" t="s">
        <v>131</v>
      </c>
      <c r="C15" t="s">
        <v>132</v>
      </c>
      <c r="D15">
        <v>1</v>
      </c>
    </row>
    <row r="16" spans="1:4" outlineLevel="2" x14ac:dyDescent="0.25">
      <c r="A16" t="s">
        <v>99</v>
      </c>
      <c r="B16" s="8" t="s">
        <v>94</v>
      </c>
      <c r="D16">
        <v>4</v>
      </c>
    </row>
    <row r="17" spans="1:4" outlineLevel="2" x14ac:dyDescent="0.25">
      <c r="A17" t="s">
        <v>17</v>
      </c>
      <c r="B17" s="10" t="s">
        <v>13</v>
      </c>
      <c r="C17" t="s">
        <v>14</v>
      </c>
      <c r="D17">
        <v>2</v>
      </c>
    </row>
    <row r="18" spans="1:4" outlineLevel="2" x14ac:dyDescent="0.25">
      <c r="A18" t="s">
        <v>80</v>
      </c>
      <c r="B18" s="5" t="s">
        <v>74</v>
      </c>
      <c r="D18">
        <v>7</v>
      </c>
    </row>
    <row r="19" spans="1:4" outlineLevel="2" x14ac:dyDescent="0.25">
      <c r="A19" t="s">
        <v>128</v>
      </c>
      <c r="B19" t="s">
        <v>129</v>
      </c>
      <c r="D19">
        <v>1</v>
      </c>
    </row>
    <row r="20" spans="1:4" outlineLevel="2" x14ac:dyDescent="0.25">
      <c r="A20" t="s">
        <v>43</v>
      </c>
      <c r="B20" t="s">
        <v>140</v>
      </c>
      <c r="D20">
        <v>1</v>
      </c>
    </row>
    <row r="21" spans="1:4" outlineLevel="2" x14ac:dyDescent="0.25">
      <c r="A21" t="s">
        <v>39</v>
      </c>
      <c r="B21" s="2" t="s">
        <v>141</v>
      </c>
      <c r="C21" s="1"/>
      <c r="D21">
        <v>1</v>
      </c>
    </row>
    <row r="22" spans="1:4" outlineLevel="2" x14ac:dyDescent="0.25">
      <c r="A22" t="s">
        <v>109</v>
      </c>
      <c r="B22" t="s">
        <v>110</v>
      </c>
      <c r="C22" t="s">
        <v>139</v>
      </c>
      <c r="D22">
        <v>1</v>
      </c>
    </row>
    <row r="23" spans="1:4" outlineLevel="2" x14ac:dyDescent="0.25">
      <c r="A23" t="s">
        <v>68</v>
      </c>
      <c r="B23" t="s">
        <v>66</v>
      </c>
      <c r="C23" t="s">
        <v>69</v>
      </c>
      <c r="D23">
        <v>2</v>
      </c>
    </row>
    <row r="24" spans="1:4" outlineLevel="2" x14ac:dyDescent="0.25">
      <c r="A24" t="s">
        <v>56</v>
      </c>
      <c r="B24" t="s">
        <v>146</v>
      </c>
      <c r="C24" t="s">
        <v>57</v>
      </c>
      <c r="D24">
        <v>1</v>
      </c>
    </row>
    <row r="25" spans="1:4" outlineLevel="2" x14ac:dyDescent="0.25">
      <c r="A25" t="s">
        <v>49</v>
      </c>
      <c r="B25" t="s">
        <v>145</v>
      </c>
      <c r="C25" t="s">
        <v>50</v>
      </c>
      <c r="D25">
        <v>1</v>
      </c>
    </row>
    <row r="26" spans="1:4" outlineLevel="2" x14ac:dyDescent="0.25">
      <c r="A26" t="s">
        <v>46</v>
      </c>
      <c r="B26" t="s">
        <v>143</v>
      </c>
      <c r="C26" t="s">
        <v>42</v>
      </c>
      <c r="D26">
        <v>4</v>
      </c>
    </row>
    <row r="27" spans="1:4" outlineLevel="2" x14ac:dyDescent="0.25">
      <c r="A27" t="s">
        <v>45</v>
      </c>
      <c r="B27" t="s">
        <v>144</v>
      </c>
      <c r="C27" t="s">
        <v>44</v>
      </c>
      <c r="D27">
        <v>3</v>
      </c>
    </row>
    <row r="28" spans="1:4" outlineLevel="2" x14ac:dyDescent="0.25">
      <c r="A28" t="s">
        <v>58</v>
      </c>
      <c r="B28" t="s">
        <v>142</v>
      </c>
      <c r="C28" t="s">
        <v>40</v>
      </c>
      <c r="D28">
        <v>2</v>
      </c>
    </row>
    <row r="29" spans="1:4" outlineLevel="2" x14ac:dyDescent="0.25">
      <c r="A29" t="s">
        <v>28</v>
      </c>
      <c r="B29" s="3" t="s">
        <v>148</v>
      </c>
      <c r="C29" t="s">
        <v>29</v>
      </c>
      <c r="D29">
        <v>2</v>
      </c>
    </row>
    <row r="30" spans="1:4" outlineLevel="2" x14ac:dyDescent="0.25">
      <c r="A30" t="s">
        <v>114</v>
      </c>
      <c r="B30" t="s">
        <v>115</v>
      </c>
      <c r="C30" t="s">
        <v>116</v>
      </c>
      <c r="D30">
        <v>1</v>
      </c>
    </row>
    <row r="31" spans="1:4" outlineLevel="2" x14ac:dyDescent="0.25">
      <c r="A31" t="s">
        <v>125</v>
      </c>
      <c r="B31" t="s">
        <v>126</v>
      </c>
      <c r="C31" t="s">
        <v>127</v>
      </c>
      <c r="D31">
        <v>1</v>
      </c>
    </row>
    <row r="32" spans="1:4" outlineLevel="2" x14ac:dyDescent="0.25">
      <c r="A32" t="s">
        <v>32</v>
      </c>
      <c r="B32" t="s">
        <v>33</v>
      </c>
      <c r="D32">
        <v>1</v>
      </c>
    </row>
    <row r="33" spans="1:4" outlineLevel="2" x14ac:dyDescent="0.25">
      <c r="A33" t="s">
        <v>111</v>
      </c>
      <c r="B33" t="s">
        <v>112</v>
      </c>
      <c r="C33" t="s">
        <v>113</v>
      </c>
      <c r="D33">
        <v>1</v>
      </c>
    </row>
    <row r="34" spans="1:4" outlineLevel="2" x14ac:dyDescent="0.25">
      <c r="A34" t="s">
        <v>117</v>
      </c>
      <c r="B34" t="s">
        <v>118</v>
      </c>
      <c r="C34" t="s">
        <v>119</v>
      </c>
      <c r="D34">
        <v>1</v>
      </c>
    </row>
    <row r="35" spans="1:4" outlineLevel="2" x14ac:dyDescent="0.25">
      <c r="A35" t="s">
        <v>34</v>
      </c>
      <c r="B35" t="s">
        <v>35</v>
      </c>
      <c r="D35">
        <v>1</v>
      </c>
    </row>
    <row r="36" spans="1:4" outlineLevel="2" x14ac:dyDescent="0.25">
      <c r="A36" t="s">
        <v>120</v>
      </c>
      <c r="B36" t="s">
        <v>121</v>
      </c>
      <c r="C36" t="s">
        <v>122</v>
      </c>
      <c r="D36">
        <v>2</v>
      </c>
    </row>
    <row r="37" spans="1:4" outlineLevel="2" x14ac:dyDescent="0.25">
      <c r="A37" t="s">
        <v>54</v>
      </c>
      <c r="B37" t="s">
        <v>147</v>
      </c>
      <c r="C37" t="s">
        <v>55</v>
      </c>
      <c r="D37">
        <v>1</v>
      </c>
    </row>
    <row r="38" spans="1:4" outlineLevel="2" x14ac:dyDescent="0.25">
      <c r="A38" t="s">
        <v>36</v>
      </c>
      <c r="B38" t="s">
        <v>37</v>
      </c>
      <c r="D38">
        <v>1</v>
      </c>
    </row>
    <row r="39" spans="1:4" outlineLevel="2" x14ac:dyDescent="0.25">
      <c r="A39" t="s">
        <v>30</v>
      </c>
      <c r="B39" t="s">
        <v>31</v>
      </c>
      <c r="D39">
        <v>1</v>
      </c>
    </row>
    <row r="40" spans="1:4" outlineLevel="2" x14ac:dyDescent="0.25">
      <c r="A40" t="s">
        <v>106</v>
      </c>
      <c r="B40" t="s">
        <v>107</v>
      </c>
      <c r="C40" t="s">
        <v>108</v>
      </c>
      <c r="D40">
        <v>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8" workbookViewId="0">
      <selection activeCell="A50" sqref="A50"/>
    </sheetView>
  </sheetViews>
  <sheetFormatPr defaultRowHeight="15" x14ac:dyDescent="0.25"/>
  <cols>
    <col min="1" max="1" width="5" customWidth="1"/>
    <col min="2" max="2" width="13.85546875" customWidth="1"/>
    <col min="3" max="3" width="28.140625" customWidth="1"/>
    <col min="4" max="4" width="7.5703125" customWidth="1"/>
    <col min="5" max="5" width="6.140625" customWidth="1"/>
    <col min="6" max="6" width="5.28515625" customWidth="1"/>
    <col min="7" max="7" width="0" hidden="1" customWidth="1"/>
    <col min="8" max="8" width="11.5703125" customWidth="1"/>
    <col min="9" max="9" width="5.85546875" customWidth="1"/>
  </cols>
  <sheetData>
    <row r="1" spans="1:13" x14ac:dyDescent="0.25">
      <c r="A1" t="s">
        <v>0</v>
      </c>
      <c r="B1" s="24" t="s">
        <v>1</v>
      </c>
      <c r="C1" t="s">
        <v>2</v>
      </c>
      <c r="D1">
        <v>1</v>
      </c>
      <c r="F1">
        <v>0.33</v>
      </c>
      <c r="I1">
        <f>D1*F1</f>
        <v>0.33</v>
      </c>
    </row>
    <row r="2" spans="1:13" x14ac:dyDescent="0.25">
      <c r="A2" t="s">
        <v>3</v>
      </c>
      <c r="B2" s="23" t="s">
        <v>4</v>
      </c>
      <c r="C2" t="s">
        <v>138</v>
      </c>
      <c r="D2">
        <v>8</v>
      </c>
      <c r="F2">
        <v>1.06</v>
      </c>
      <c r="I2">
        <f t="shared" ref="I2:I44" si="0">D2*F2</f>
        <v>8.48</v>
      </c>
    </row>
    <row r="3" spans="1:13" s="24" customFormat="1" x14ac:dyDescent="0.25">
      <c r="A3" s="3" t="s">
        <v>20</v>
      </c>
      <c r="B3" s="3" t="s">
        <v>19</v>
      </c>
      <c r="C3" s="3"/>
      <c r="D3" s="3">
        <v>2</v>
      </c>
      <c r="I3">
        <f t="shared" si="0"/>
        <v>0</v>
      </c>
    </row>
    <row r="4" spans="1:13" s="24" customFormat="1" x14ac:dyDescent="0.25">
      <c r="A4" s="3" t="s">
        <v>26</v>
      </c>
      <c r="B4" s="3" t="s">
        <v>25</v>
      </c>
      <c r="C4" s="3"/>
      <c r="D4" s="3">
        <v>2</v>
      </c>
      <c r="I4">
        <f t="shared" si="0"/>
        <v>0</v>
      </c>
    </row>
    <row r="5" spans="1:13" x14ac:dyDescent="0.25">
      <c r="A5" t="s">
        <v>5</v>
      </c>
      <c r="B5" s="24" t="s">
        <v>6</v>
      </c>
      <c r="C5" t="s">
        <v>7</v>
      </c>
      <c r="D5">
        <v>3</v>
      </c>
      <c r="F5">
        <v>0.54</v>
      </c>
      <c r="I5">
        <f t="shared" si="0"/>
        <v>1.62</v>
      </c>
    </row>
    <row r="6" spans="1:13" x14ac:dyDescent="0.25">
      <c r="A6" t="s">
        <v>17</v>
      </c>
      <c r="B6" s="24" t="s">
        <v>13</v>
      </c>
      <c r="C6" t="s">
        <v>14</v>
      </c>
      <c r="D6">
        <v>2</v>
      </c>
      <c r="F6">
        <v>3</v>
      </c>
      <c r="I6">
        <f t="shared" si="0"/>
        <v>6</v>
      </c>
    </row>
    <row r="7" spans="1:13" x14ac:dyDescent="0.25">
      <c r="A7" t="s">
        <v>28</v>
      </c>
      <c r="B7" s="24" t="s">
        <v>148</v>
      </c>
      <c r="C7" t="s">
        <v>29</v>
      </c>
      <c r="D7">
        <v>2</v>
      </c>
      <c r="F7">
        <v>0.13</v>
      </c>
      <c r="I7">
        <f t="shared" si="0"/>
        <v>0.26</v>
      </c>
    </row>
    <row r="8" spans="1:13" s="24" customFormat="1" x14ac:dyDescent="0.25">
      <c r="A8" s="3" t="s">
        <v>30</v>
      </c>
      <c r="B8" s="3" t="s">
        <v>31</v>
      </c>
      <c r="C8" s="3"/>
      <c r="D8" s="3">
        <v>1</v>
      </c>
      <c r="I8">
        <f t="shared" si="0"/>
        <v>0</v>
      </c>
    </row>
    <row r="9" spans="1:13" s="24" customFormat="1" x14ac:dyDescent="0.25">
      <c r="A9" s="3" t="s">
        <v>32</v>
      </c>
      <c r="B9" s="3" t="s">
        <v>33</v>
      </c>
      <c r="C9" s="3"/>
      <c r="D9" s="3">
        <v>1</v>
      </c>
      <c r="I9">
        <f t="shared" si="0"/>
        <v>0</v>
      </c>
    </row>
    <row r="10" spans="1:13" s="24" customFormat="1" x14ac:dyDescent="0.25">
      <c r="A10" s="3" t="s">
        <v>34</v>
      </c>
      <c r="B10" s="3" t="s">
        <v>35</v>
      </c>
      <c r="C10" s="3"/>
      <c r="D10" s="3">
        <v>1</v>
      </c>
      <c r="I10">
        <f t="shared" si="0"/>
        <v>0</v>
      </c>
    </row>
    <row r="11" spans="1:13" x14ac:dyDescent="0.25">
      <c r="A11" s="3" t="s">
        <v>36</v>
      </c>
      <c r="B11" s="3" t="s">
        <v>37</v>
      </c>
      <c r="C11" s="3"/>
      <c r="D11" s="3">
        <v>1</v>
      </c>
      <c r="I11">
        <f t="shared" si="0"/>
        <v>0</v>
      </c>
    </row>
    <row r="12" spans="1:13" x14ac:dyDescent="0.25">
      <c r="A12" t="s">
        <v>39</v>
      </c>
      <c r="B12" s="25" t="s">
        <v>141</v>
      </c>
      <c r="C12" s="1"/>
      <c r="D12">
        <v>1</v>
      </c>
      <c r="I12">
        <f t="shared" si="0"/>
        <v>0</v>
      </c>
    </row>
    <row r="13" spans="1:13" x14ac:dyDescent="0.25">
      <c r="A13" t="s">
        <v>54</v>
      </c>
      <c r="B13" s="24" t="s">
        <v>147</v>
      </c>
      <c r="C13" t="s">
        <v>55</v>
      </c>
      <c r="D13">
        <v>1</v>
      </c>
      <c r="H13" t="s">
        <v>204</v>
      </c>
      <c r="I13">
        <f t="shared" si="0"/>
        <v>0</v>
      </c>
    </row>
    <row r="14" spans="1:13" x14ac:dyDescent="0.25">
      <c r="A14" t="s">
        <v>56</v>
      </c>
      <c r="B14" s="24" t="s">
        <v>146</v>
      </c>
      <c r="C14" t="s">
        <v>57</v>
      </c>
      <c r="D14">
        <v>1</v>
      </c>
      <c r="F14">
        <v>1.1200000000000001</v>
      </c>
      <c r="I14">
        <f t="shared" si="0"/>
        <v>1.1200000000000001</v>
      </c>
    </row>
    <row r="15" spans="1:13" x14ac:dyDescent="0.25">
      <c r="A15" t="s">
        <v>58</v>
      </c>
      <c r="B15" s="24" t="s">
        <v>142</v>
      </c>
      <c r="C15" t="s">
        <v>40</v>
      </c>
      <c r="D15">
        <v>2</v>
      </c>
      <c r="E15">
        <v>6.82</v>
      </c>
      <c r="F15">
        <v>2.2000000000000002</v>
      </c>
      <c r="H15" t="s">
        <v>203</v>
      </c>
      <c r="I15">
        <f t="shared" si="0"/>
        <v>4.4000000000000004</v>
      </c>
      <c r="K15">
        <f>SUM(I15:I18)</f>
        <v>20.299999999999997</v>
      </c>
      <c r="M15">
        <f>D15*E15+D17*E17+D18*E18</f>
        <v>47.28</v>
      </c>
    </row>
    <row r="16" spans="1:13" x14ac:dyDescent="0.25">
      <c r="A16" s="3" t="s">
        <v>43</v>
      </c>
      <c r="B16" s="3" t="s">
        <v>140</v>
      </c>
      <c r="C16" s="3"/>
      <c r="D16" s="3">
        <v>1</v>
      </c>
      <c r="I16">
        <f t="shared" si="0"/>
        <v>0</v>
      </c>
    </row>
    <row r="17" spans="1:9" x14ac:dyDescent="0.25">
      <c r="A17" t="s">
        <v>45</v>
      </c>
      <c r="B17" s="24" t="s">
        <v>144</v>
      </c>
      <c r="C17" t="s">
        <v>44</v>
      </c>
      <c r="D17">
        <v>3</v>
      </c>
      <c r="E17">
        <v>4.3600000000000003</v>
      </c>
      <c r="F17">
        <v>1.66</v>
      </c>
      <c r="H17" t="s">
        <v>202</v>
      </c>
      <c r="I17">
        <f t="shared" si="0"/>
        <v>4.9799999999999995</v>
      </c>
    </row>
    <row r="18" spans="1:9" x14ac:dyDescent="0.25">
      <c r="A18" t="s">
        <v>46</v>
      </c>
      <c r="B18" s="24" t="s">
        <v>143</v>
      </c>
      <c r="C18" t="s">
        <v>42</v>
      </c>
      <c r="D18">
        <v>4</v>
      </c>
      <c r="E18">
        <v>5.14</v>
      </c>
      <c r="F18">
        <v>2.73</v>
      </c>
      <c r="H18" t="s">
        <v>201</v>
      </c>
      <c r="I18">
        <f t="shared" si="0"/>
        <v>10.92</v>
      </c>
    </row>
    <row r="19" spans="1:9" x14ac:dyDescent="0.25">
      <c r="A19" t="s">
        <v>49</v>
      </c>
      <c r="B19" s="24" t="s">
        <v>145</v>
      </c>
      <c r="C19" t="s">
        <v>50</v>
      </c>
      <c r="D19">
        <v>1</v>
      </c>
      <c r="F19">
        <v>3.49</v>
      </c>
      <c r="I19">
        <f t="shared" si="0"/>
        <v>3.49</v>
      </c>
    </row>
    <row r="20" spans="1:9" x14ac:dyDescent="0.25">
      <c r="A20" t="s">
        <v>68</v>
      </c>
      <c r="B20" s="24" t="s">
        <v>66</v>
      </c>
      <c r="C20" t="s">
        <v>69</v>
      </c>
      <c r="D20">
        <v>2</v>
      </c>
      <c r="F20">
        <v>1.06</v>
      </c>
      <c r="I20">
        <f t="shared" si="0"/>
        <v>2.12</v>
      </c>
    </row>
    <row r="21" spans="1:9" x14ac:dyDescent="0.25">
      <c r="A21" t="s">
        <v>70</v>
      </c>
      <c r="B21" s="24" t="s">
        <v>71</v>
      </c>
      <c r="C21" t="s">
        <v>72</v>
      </c>
      <c r="D21">
        <v>1</v>
      </c>
      <c r="F21">
        <v>0.51</v>
      </c>
      <c r="I21">
        <f t="shared" si="0"/>
        <v>0.51</v>
      </c>
    </row>
    <row r="22" spans="1:9" x14ac:dyDescent="0.25">
      <c r="A22" s="3" t="s">
        <v>91</v>
      </c>
      <c r="B22" s="3" t="s">
        <v>90</v>
      </c>
      <c r="C22" s="3"/>
      <c r="D22" s="3">
        <v>2</v>
      </c>
      <c r="I22">
        <f t="shared" si="0"/>
        <v>0</v>
      </c>
    </row>
    <row r="23" spans="1:9" x14ac:dyDescent="0.25">
      <c r="A23" s="3" t="s">
        <v>96</v>
      </c>
      <c r="B23" s="3" t="s">
        <v>97</v>
      </c>
      <c r="C23" s="3"/>
      <c r="D23" s="3">
        <v>1</v>
      </c>
      <c r="I23">
        <f t="shared" si="0"/>
        <v>0</v>
      </c>
    </row>
    <row r="24" spans="1:9" x14ac:dyDescent="0.25">
      <c r="A24" s="3" t="s">
        <v>99</v>
      </c>
      <c r="B24" s="3" t="s">
        <v>94</v>
      </c>
      <c r="C24" s="3"/>
      <c r="D24" s="3">
        <v>4</v>
      </c>
      <c r="I24">
        <f t="shared" si="0"/>
        <v>0</v>
      </c>
    </row>
    <row r="25" spans="1:9" x14ac:dyDescent="0.25">
      <c r="A25" s="3" t="s">
        <v>102</v>
      </c>
      <c r="B25" s="3" t="s">
        <v>103</v>
      </c>
      <c r="C25" s="3"/>
      <c r="D25" s="3">
        <v>1</v>
      </c>
      <c r="I25">
        <f t="shared" si="0"/>
        <v>0</v>
      </c>
    </row>
    <row r="26" spans="1:9" x14ac:dyDescent="0.25">
      <c r="A26" s="3" t="s">
        <v>104</v>
      </c>
      <c r="B26" s="3" t="s">
        <v>105</v>
      </c>
      <c r="C26" s="3"/>
      <c r="D26" s="3">
        <v>1</v>
      </c>
      <c r="I26">
        <f t="shared" si="0"/>
        <v>0</v>
      </c>
    </row>
    <row r="27" spans="1:9" x14ac:dyDescent="0.25">
      <c r="A27" s="26" t="s">
        <v>79</v>
      </c>
      <c r="B27" s="26" t="s">
        <v>78</v>
      </c>
      <c r="C27" s="16"/>
      <c r="D27" s="26">
        <v>2</v>
      </c>
      <c r="I27">
        <f t="shared" si="0"/>
        <v>0</v>
      </c>
    </row>
    <row r="28" spans="1:9" x14ac:dyDescent="0.25">
      <c r="A28" s="3" t="s">
        <v>80</v>
      </c>
      <c r="B28" s="3" t="s">
        <v>74</v>
      </c>
      <c r="C28" s="3"/>
      <c r="D28" s="3">
        <v>7</v>
      </c>
      <c r="I28">
        <f t="shared" si="0"/>
        <v>0</v>
      </c>
    </row>
    <row r="29" spans="1:9" x14ac:dyDescent="0.25">
      <c r="A29" s="3" t="s">
        <v>84</v>
      </c>
      <c r="B29" s="3" t="s">
        <v>82</v>
      </c>
      <c r="C29" s="3"/>
      <c r="D29" s="3">
        <v>6</v>
      </c>
      <c r="I29">
        <f t="shared" si="0"/>
        <v>0</v>
      </c>
    </row>
    <row r="30" spans="1:9" x14ac:dyDescent="0.25">
      <c r="A30" t="s">
        <v>106</v>
      </c>
      <c r="B30" s="24" t="s">
        <v>107</v>
      </c>
      <c r="C30" t="s">
        <v>108</v>
      </c>
      <c r="D30">
        <v>1</v>
      </c>
      <c r="F30">
        <v>0.13</v>
      </c>
      <c r="I30">
        <f t="shared" si="0"/>
        <v>0.13</v>
      </c>
    </row>
    <row r="31" spans="1:9" x14ac:dyDescent="0.25">
      <c r="A31" t="s">
        <v>109</v>
      </c>
      <c r="B31" s="24" t="s">
        <v>110</v>
      </c>
      <c r="C31" t="s">
        <v>139</v>
      </c>
      <c r="D31">
        <v>1</v>
      </c>
      <c r="F31">
        <v>9.0299999999999994</v>
      </c>
      <c r="I31">
        <f t="shared" si="0"/>
        <v>9.0299999999999994</v>
      </c>
    </row>
    <row r="32" spans="1:9" x14ac:dyDescent="0.25">
      <c r="A32" t="s">
        <v>111</v>
      </c>
      <c r="B32" s="24" t="s">
        <v>112</v>
      </c>
      <c r="C32" t="s">
        <v>113</v>
      </c>
      <c r="D32">
        <v>1</v>
      </c>
      <c r="F32">
        <v>2.52</v>
      </c>
      <c r="I32">
        <f t="shared" si="0"/>
        <v>2.52</v>
      </c>
    </row>
    <row r="33" spans="1:9" x14ac:dyDescent="0.25">
      <c r="A33" t="s">
        <v>114</v>
      </c>
      <c r="B33" s="24" t="s">
        <v>115</v>
      </c>
      <c r="C33" t="s">
        <v>116</v>
      </c>
      <c r="D33">
        <v>1</v>
      </c>
      <c r="F33">
        <v>5.0999999999999996</v>
      </c>
      <c r="I33">
        <f t="shared" si="0"/>
        <v>5.0999999999999996</v>
      </c>
    </row>
    <row r="34" spans="1:9" x14ac:dyDescent="0.25">
      <c r="A34" t="s">
        <v>117</v>
      </c>
      <c r="B34" s="24" t="s">
        <v>118</v>
      </c>
      <c r="C34" t="s">
        <v>119</v>
      </c>
      <c r="D34">
        <v>1</v>
      </c>
      <c r="F34">
        <v>0.81</v>
      </c>
      <c r="I34">
        <f t="shared" si="0"/>
        <v>0.81</v>
      </c>
    </row>
    <row r="35" spans="1:9" x14ac:dyDescent="0.25">
      <c r="A35" t="s">
        <v>120</v>
      </c>
      <c r="B35" s="24" t="s">
        <v>121</v>
      </c>
      <c r="C35" t="s">
        <v>122</v>
      </c>
      <c r="D35">
        <v>2</v>
      </c>
      <c r="F35">
        <v>5</v>
      </c>
      <c r="I35">
        <f t="shared" si="0"/>
        <v>10</v>
      </c>
    </row>
    <row r="36" spans="1:9" x14ac:dyDescent="0.25">
      <c r="A36" t="s">
        <v>125</v>
      </c>
      <c r="B36" s="24" t="s">
        <v>126</v>
      </c>
      <c r="C36" t="s">
        <v>127</v>
      </c>
      <c r="D36">
        <v>1</v>
      </c>
      <c r="F36">
        <v>4.38</v>
      </c>
      <c r="I36">
        <f t="shared" si="0"/>
        <v>4.38</v>
      </c>
    </row>
    <row r="37" spans="1:9" x14ac:dyDescent="0.25">
      <c r="A37" t="s">
        <v>128</v>
      </c>
      <c r="B37" s="24" t="s">
        <v>129</v>
      </c>
      <c r="C37" t="s">
        <v>193</v>
      </c>
      <c r="D37">
        <v>1</v>
      </c>
      <c r="F37">
        <v>1.04</v>
      </c>
      <c r="I37">
        <f t="shared" si="0"/>
        <v>1.04</v>
      </c>
    </row>
    <row r="38" spans="1:9" x14ac:dyDescent="0.25">
      <c r="A38" t="s">
        <v>130</v>
      </c>
      <c r="B38" s="24" t="s">
        <v>131</v>
      </c>
      <c r="C38" t="s">
        <v>132</v>
      </c>
      <c r="D38">
        <v>1</v>
      </c>
      <c r="F38">
        <v>0.36</v>
      </c>
      <c r="I38">
        <f t="shared" si="0"/>
        <v>0.36</v>
      </c>
    </row>
    <row r="39" spans="1:9" x14ac:dyDescent="0.25">
      <c r="A39" t="s">
        <v>133</v>
      </c>
      <c r="B39" s="24" t="s">
        <v>134</v>
      </c>
      <c r="C39" t="s">
        <v>135</v>
      </c>
      <c r="D39">
        <v>1</v>
      </c>
      <c r="F39">
        <v>0.98</v>
      </c>
      <c r="I39">
        <f t="shared" si="0"/>
        <v>0.98</v>
      </c>
    </row>
    <row r="40" spans="1:9" x14ac:dyDescent="0.25">
      <c r="A40" t="s">
        <v>136</v>
      </c>
      <c r="B40" s="24" t="s">
        <v>137</v>
      </c>
      <c r="C40" t="s">
        <v>194</v>
      </c>
      <c r="D40">
        <v>1</v>
      </c>
      <c r="F40">
        <v>0.43</v>
      </c>
      <c r="I40">
        <f t="shared" si="0"/>
        <v>0.43</v>
      </c>
    </row>
    <row r="41" spans="1:9" x14ac:dyDescent="0.25">
      <c r="B41" s="24" t="s">
        <v>207</v>
      </c>
      <c r="C41" t="s">
        <v>208</v>
      </c>
      <c r="I41">
        <f t="shared" si="0"/>
        <v>0</v>
      </c>
    </row>
    <row r="42" spans="1:9" x14ac:dyDescent="0.25">
      <c r="B42" t="s">
        <v>195</v>
      </c>
      <c r="C42" t="s">
        <v>196</v>
      </c>
      <c r="D42">
        <v>1</v>
      </c>
      <c r="F42">
        <v>0.82</v>
      </c>
      <c r="I42">
        <f t="shared" si="0"/>
        <v>0.82</v>
      </c>
    </row>
    <row r="43" spans="1:9" x14ac:dyDescent="0.25">
      <c r="B43" t="s">
        <v>198</v>
      </c>
      <c r="C43" t="s">
        <v>199</v>
      </c>
      <c r="D43">
        <v>4</v>
      </c>
      <c r="F43">
        <v>1.04</v>
      </c>
      <c r="I43">
        <f t="shared" si="0"/>
        <v>4.16</v>
      </c>
    </row>
    <row r="44" spans="1:9" x14ac:dyDescent="0.25">
      <c r="B44" t="s">
        <v>197</v>
      </c>
      <c r="C44" t="s">
        <v>200</v>
      </c>
      <c r="D44">
        <v>1</v>
      </c>
      <c r="F44">
        <v>0.98</v>
      </c>
      <c r="I44">
        <f t="shared" si="0"/>
        <v>0.98</v>
      </c>
    </row>
    <row r="45" spans="1:9" x14ac:dyDescent="0.25">
      <c r="I45">
        <f>SUM(I1:I44)</f>
        <v>84.970000000000013</v>
      </c>
    </row>
    <row r="46" spans="1:9" x14ac:dyDescent="0.25">
      <c r="A46" t="s">
        <v>205</v>
      </c>
      <c r="C46" t="s">
        <v>206</v>
      </c>
      <c r="D46">
        <v>1</v>
      </c>
      <c r="F46">
        <v>18.21</v>
      </c>
    </row>
    <row r="47" spans="1:9" x14ac:dyDescent="0.25">
      <c r="A47" t="s">
        <v>209</v>
      </c>
      <c r="C47" t="s">
        <v>210</v>
      </c>
      <c r="D47">
        <v>10</v>
      </c>
      <c r="F47">
        <v>2.78</v>
      </c>
    </row>
  </sheetData>
  <sortState ref="A1:D40">
    <sortCondition ref="A1:A40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L8" sqref="L8"/>
    </sheetView>
  </sheetViews>
  <sheetFormatPr defaultRowHeight="15.75" customHeight="1" x14ac:dyDescent="0.25"/>
  <cols>
    <col min="3" max="3" width="15.5703125" customWidth="1"/>
    <col min="4" max="4" width="21.5703125" customWidth="1"/>
    <col min="5" max="5" width="9.140625" hidden="1" customWidth="1"/>
    <col min="6" max="6" width="19.42578125" customWidth="1"/>
    <col min="7" max="7" width="0" hidden="1" customWidth="1"/>
  </cols>
  <sheetData>
    <row r="1" spans="1:9" ht="15.75" customHeight="1" thickTop="1" thickBot="1" x14ac:dyDescent="0.3">
      <c r="A1" s="40" t="s">
        <v>211</v>
      </c>
      <c r="B1" s="41"/>
      <c r="C1" s="41"/>
      <c r="D1" s="41"/>
      <c r="E1" s="41"/>
      <c r="F1" s="41"/>
      <c r="G1" s="41"/>
      <c r="H1" s="41"/>
      <c r="I1" s="42"/>
    </row>
    <row r="2" spans="1:9" ht="15.75" customHeight="1" thickTop="1" thickBot="1" x14ac:dyDescent="0.3">
      <c r="A2" s="36" t="s">
        <v>212</v>
      </c>
      <c r="B2" s="27" t="s">
        <v>213</v>
      </c>
      <c r="C2" s="27" t="s">
        <v>214</v>
      </c>
      <c r="D2" s="27" t="s">
        <v>215</v>
      </c>
      <c r="E2" s="27" t="s">
        <v>216</v>
      </c>
      <c r="F2" s="27" t="s">
        <v>217</v>
      </c>
      <c r="G2" s="27" t="s">
        <v>218</v>
      </c>
      <c r="H2" s="27" t="s">
        <v>219</v>
      </c>
      <c r="I2" s="37" t="s">
        <v>220</v>
      </c>
    </row>
    <row r="3" spans="1:9" ht="15.75" customHeight="1" x14ac:dyDescent="0.25">
      <c r="A3" s="43">
        <v>1</v>
      </c>
      <c r="B3" s="45">
        <v>2</v>
      </c>
      <c r="C3" s="47" t="s">
        <v>221</v>
      </c>
      <c r="D3" s="45" t="s">
        <v>222</v>
      </c>
      <c r="E3" s="45"/>
      <c r="F3" s="28">
        <v>2</v>
      </c>
      <c r="G3" s="45">
        <v>0</v>
      </c>
      <c r="H3" s="49">
        <v>0.32</v>
      </c>
      <c r="I3" s="51" t="s">
        <v>224</v>
      </c>
    </row>
    <row r="4" spans="1:9" ht="15.75" customHeight="1" thickBot="1" x14ac:dyDescent="0.3">
      <c r="A4" s="44"/>
      <c r="B4" s="46"/>
      <c r="C4" s="48"/>
      <c r="D4" s="46"/>
      <c r="E4" s="46"/>
      <c r="F4" s="29" t="s">
        <v>223</v>
      </c>
      <c r="G4" s="46"/>
      <c r="H4" s="50"/>
      <c r="I4" s="52"/>
    </row>
    <row r="5" spans="1:9" ht="15.75" customHeight="1" x14ac:dyDescent="0.25">
      <c r="A5" s="57">
        <v>2</v>
      </c>
      <c r="B5" s="59">
        <v>4</v>
      </c>
      <c r="C5" s="61" t="s">
        <v>225</v>
      </c>
      <c r="D5" s="59" t="s">
        <v>226</v>
      </c>
      <c r="E5" s="59"/>
      <c r="F5" s="30">
        <v>4</v>
      </c>
      <c r="G5" s="59">
        <v>0</v>
      </c>
      <c r="H5" s="53">
        <v>0.13</v>
      </c>
      <c r="I5" s="55" t="s">
        <v>227</v>
      </c>
    </row>
    <row r="6" spans="1:9" ht="15.75" customHeight="1" thickBot="1" x14ac:dyDescent="0.3">
      <c r="A6" s="58"/>
      <c r="B6" s="60"/>
      <c r="C6" s="62"/>
      <c r="D6" s="60"/>
      <c r="E6" s="60"/>
      <c r="F6" s="31" t="s">
        <v>223</v>
      </c>
      <c r="G6" s="60"/>
      <c r="H6" s="54"/>
      <c r="I6" s="56"/>
    </row>
    <row r="7" spans="1:9" ht="15.75" customHeight="1" x14ac:dyDescent="0.25">
      <c r="A7" s="43">
        <v>3</v>
      </c>
      <c r="B7" s="45">
        <v>2</v>
      </c>
      <c r="C7" s="47" t="s">
        <v>228</v>
      </c>
      <c r="D7" s="45" t="s">
        <v>229</v>
      </c>
      <c r="E7" s="45"/>
      <c r="F7" s="28">
        <v>2</v>
      </c>
      <c r="G7" s="45">
        <v>0</v>
      </c>
      <c r="H7" s="49">
        <v>0.36</v>
      </c>
      <c r="I7" s="51" t="s">
        <v>230</v>
      </c>
    </row>
    <row r="8" spans="1:9" ht="15.75" customHeight="1" thickBot="1" x14ac:dyDescent="0.3">
      <c r="A8" s="44"/>
      <c r="B8" s="46"/>
      <c r="C8" s="48"/>
      <c r="D8" s="46"/>
      <c r="E8" s="46"/>
      <c r="F8" s="29" t="s">
        <v>223</v>
      </c>
      <c r="G8" s="46"/>
      <c r="H8" s="50"/>
      <c r="I8" s="52"/>
    </row>
    <row r="9" spans="1:9" ht="15.75" customHeight="1" x14ac:dyDescent="0.25">
      <c r="A9" s="57">
        <v>4</v>
      </c>
      <c r="B9" s="59">
        <v>4</v>
      </c>
      <c r="C9" s="61" t="s">
        <v>231</v>
      </c>
      <c r="D9" s="59" t="s">
        <v>232</v>
      </c>
      <c r="E9" s="59"/>
      <c r="F9" s="30">
        <v>4</v>
      </c>
      <c r="G9" s="59">
        <v>0</v>
      </c>
      <c r="H9" s="53">
        <v>0.5</v>
      </c>
      <c r="I9" s="55" t="s">
        <v>233</v>
      </c>
    </row>
    <row r="10" spans="1:9" ht="15.75" customHeight="1" thickBot="1" x14ac:dyDescent="0.3">
      <c r="A10" s="58"/>
      <c r="B10" s="60"/>
      <c r="C10" s="62"/>
      <c r="D10" s="60"/>
      <c r="E10" s="60"/>
      <c r="F10" s="31" t="s">
        <v>223</v>
      </c>
      <c r="G10" s="60"/>
      <c r="H10" s="54"/>
      <c r="I10" s="56"/>
    </row>
    <row r="11" spans="1:9" ht="15.75" customHeight="1" x14ac:dyDescent="0.25">
      <c r="A11" s="43">
        <v>5</v>
      </c>
      <c r="B11" s="45">
        <v>2</v>
      </c>
      <c r="C11" s="47" t="s">
        <v>234</v>
      </c>
      <c r="D11" s="45" t="s">
        <v>235</v>
      </c>
      <c r="E11" s="45"/>
      <c r="F11" s="28">
        <v>2</v>
      </c>
      <c r="G11" s="45">
        <v>0</v>
      </c>
      <c r="H11" s="49">
        <v>0.96</v>
      </c>
      <c r="I11" s="51" t="s">
        <v>236</v>
      </c>
    </row>
    <row r="12" spans="1:9" ht="15.75" customHeight="1" thickBot="1" x14ac:dyDescent="0.3">
      <c r="A12" s="44"/>
      <c r="B12" s="46"/>
      <c r="C12" s="48"/>
      <c r="D12" s="46"/>
      <c r="E12" s="46"/>
      <c r="F12" s="29" t="s">
        <v>223</v>
      </c>
      <c r="G12" s="46"/>
      <c r="H12" s="50"/>
      <c r="I12" s="52"/>
    </row>
    <row r="13" spans="1:9" ht="15.75" customHeight="1" x14ac:dyDescent="0.25">
      <c r="A13" s="57">
        <v>6</v>
      </c>
      <c r="B13" s="59">
        <v>16</v>
      </c>
      <c r="C13" s="61" t="s">
        <v>237</v>
      </c>
      <c r="D13" s="59" t="s">
        <v>238</v>
      </c>
      <c r="E13" s="59"/>
      <c r="F13" s="30">
        <v>16</v>
      </c>
      <c r="G13" s="59">
        <v>0</v>
      </c>
      <c r="H13" s="53">
        <v>0.55400000000000005</v>
      </c>
      <c r="I13" s="55" t="s">
        <v>239</v>
      </c>
    </row>
    <row r="14" spans="1:9" ht="15.75" customHeight="1" thickBot="1" x14ac:dyDescent="0.3">
      <c r="A14" s="58"/>
      <c r="B14" s="60"/>
      <c r="C14" s="62"/>
      <c r="D14" s="60"/>
      <c r="E14" s="60"/>
      <c r="F14" s="31" t="s">
        <v>223</v>
      </c>
      <c r="G14" s="60"/>
      <c r="H14" s="54"/>
      <c r="I14" s="56"/>
    </row>
    <row r="15" spans="1:9" ht="15.75" customHeight="1" x14ac:dyDescent="0.25">
      <c r="A15" s="43">
        <v>7</v>
      </c>
      <c r="B15" s="45">
        <v>6</v>
      </c>
      <c r="C15" s="47" t="s">
        <v>240</v>
      </c>
      <c r="D15" s="45" t="s">
        <v>241</v>
      </c>
      <c r="E15" s="45"/>
      <c r="F15" s="28">
        <v>6</v>
      </c>
      <c r="G15" s="45">
        <v>0</v>
      </c>
      <c r="H15" s="49">
        <v>0.54</v>
      </c>
      <c r="I15" s="51" t="s">
        <v>242</v>
      </c>
    </row>
    <row r="16" spans="1:9" ht="15.75" customHeight="1" thickBot="1" x14ac:dyDescent="0.3">
      <c r="A16" s="44"/>
      <c r="B16" s="46"/>
      <c r="C16" s="48"/>
      <c r="D16" s="46"/>
      <c r="E16" s="46"/>
      <c r="F16" s="29" t="s">
        <v>223</v>
      </c>
      <c r="G16" s="46"/>
      <c r="H16" s="50"/>
      <c r="I16" s="52"/>
    </row>
    <row r="17" spans="1:9" ht="15.75" customHeight="1" x14ac:dyDescent="0.25">
      <c r="A17" s="57">
        <v>8</v>
      </c>
      <c r="B17" s="59">
        <v>2</v>
      </c>
      <c r="C17" s="61" t="s">
        <v>243</v>
      </c>
      <c r="D17" s="59" t="s">
        <v>244</v>
      </c>
      <c r="E17" s="59"/>
      <c r="F17" s="30">
        <v>2</v>
      </c>
      <c r="G17" s="59">
        <v>0</v>
      </c>
      <c r="H17" s="53">
        <v>1.1100000000000001</v>
      </c>
      <c r="I17" s="55" t="s">
        <v>245</v>
      </c>
    </row>
    <row r="18" spans="1:9" ht="15.75" customHeight="1" thickBot="1" x14ac:dyDescent="0.3">
      <c r="A18" s="58"/>
      <c r="B18" s="60"/>
      <c r="C18" s="62"/>
      <c r="D18" s="60"/>
      <c r="E18" s="60"/>
      <c r="F18" s="31" t="s">
        <v>223</v>
      </c>
      <c r="G18" s="60"/>
      <c r="H18" s="54"/>
      <c r="I18" s="56"/>
    </row>
    <row r="19" spans="1:9" ht="15.75" customHeight="1" x14ac:dyDescent="0.25">
      <c r="A19" s="43">
        <v>9</v>
      </c>
      <c r="B19" s="45">
        <v>2</v>
      </c>
      <c r="C19" s="47" t="s">
        <v>246</v>
      </c>
      <c r="D19" s="45" t="s">
        <v>247</v>
      </c>
      <c r="E19" s="45"/>
      <c r="F19" s="28">
        <v>2</v>
      </c>
      <c r="G19" s="45">
        <v>0</v>
      </c>
      <c r="H19" s="49">
        <v>3.48</v>
      </c>
      <c r="I19" s="51" t="s">
        <v>248</v>
      </c>
    </row>
    <row r="20" spans="1:9" ht="15.75" customHeight="1" thickBot="1" x14ac:dyDescent="0.3">
      <c r="A20" s="44"/>
      <c r="B20" s="46"/>
      <c r="C20" s="48"/>
      <c r="D20" s="46"/>
      <c r="E20" s="46"/>
      <c r="F20" s="29" t="s">
        <v>223</v>
      </c>
      <c r="G20" s="46"/>
      <c r="H20" s="50"/>
      <c r="I20" s="52"/>
    </row>
    <row r="21" spans="1:9" ht="15.75" customHeight="1" x14ac:dyDescent="0.25">
      <c r="A21" s="57">
        <v>10</v>
      </c>
      <c r="B21" s="59">
        <v>4</v>
      </c>
      <c r="C21" s="61" t="s">
        <v>249</v>
      </c>
      <c r="D21" s="59" t="s">
        <v>250</v>
      </c>
      <c r="E21" s="59"/>
      <c r="F21" s="30">
        <v>4</v>
      </c>
      <c r="G21" s="59">
        <v>0</v>
      </c>
      <c r="H21" s="53">
        <v>1.05</v>
      </c>
      <c r="I21" s="55" t="s">
        <v>251</v>
      </c>
    </row>
    <row r="22" spans="1:9" ht="15.75" customHeight="1" thickBot="1" x14ac:dyDescent="0.3">
      <c r="A22" s="58"/>
      <c r="B22" s="60"/>
      <c r="C22" s="62"/>
      <c r="D22" s="60"/>
      <c r="E22" s="60"/>
      <c r="F22" s="31" t="s">
        <v>223</v>
      </c>
      <c r="G22" s="60"/>
      <c r="H22" s="54"/>
      <c r="I22" s="56"/>
    </row>
    <row r="23" spans="1:9" ht="15.75" customHeight="1" x14ac:dyDescent="0.25">
      <c r="A23" s="43">
        <v>11</v>
      </c>
      <c r="B23" s="45">
        <v>1</v>
      </c>
      <c r="C23" s="47" t="s">
        <v>252</v>
      </c>
      <c r="D23" s="45" t="s">
        <v>253</v>
      </c>
      <c r="E23" s="45"/>
      <c r="F23" s="28">
        <v>1</v>
      </c>
      <c r="G23" s="45">
        <v>0</v>
      </c>
      <c r="H23" s="49">
        <v>9.9700000000000006</v>
      </c>
      <c r="I23" s="51" t="s">
        <v>254</v>
      </c>
    </row>
    <row r="24" spans="1:9" ht="15.75" customHeight="1" thickBot="1" x14ac:dyDescent="0.3">
      <c r="A24" s="44"/>
      <c r="B24" s="46"/>
      <c r="C24" s="48"/>
      <c r="D24" s="46"/>
      <c r="E24" s="46"/>
      <c r="F24" s="29" t="s">
        <v>223</v>
      </c>
      <c r="G24" s="46"/>
      <c r="H24" s="50"/>
      <c r="I24" s="52"/>
    </row>
    <row r="25" spans="1:9" ht="15.75" customHeight="1" x14ac:dyDescent="0.25">
      <c r="A25" s="57">
        <v>12</v>
      </c>
      <c r="B25" s="59">
        <v>2</v>
      </c>
      <c r="C25" s="61" t="s">
        <v>255</v>
      </c>
      <c r="D25" s="59" t="s">
        <v>256</v>
      </c>
      <c r="E25" s="59"/>
      <c r="F25" s="30">
        <v>2</v>
      </c>
      <c r="G25" s="59">
        <v>0</v>
      </c>
      <c r="H25" s="53">
        <v>2.5</v>
      </c>
      <c r="I25" s="55" t="s">
        <v>257</v>
      </c>
    </row>
    <row r="26" spans="1:9" ht="15.75" customHeight="1" thickBot="1" x14ac:dyDescent="0.3">
      <c r="A26" s="58"/>
      <c r="B26" s="60"/>
      <c r="C26" s="62"/>
      <c r="D26" s="60"/>
      <c r="E26" s="60"/>
      <c r="F26" s="31" t="s">
        <v>223</v>
      </c>
      <c r="G26" s="60"/>
      <c r="H26" s="54"/>
      <c r="I26" s="56"/>
    </row>
    <row r="27" spans="1:9" ht="15.75" customHeight="1" x14ac:dyDescent="0.25">
      <c r="A27" s="43">
        <v>13</v>
      </c>
      <c r="B27" s="45">
        <v>2</v>
      </c>
      <c r="C27" s="47" t="s">
        <v>258</v>
      </c>
      <c r="D27" s="45" t="s">
        <v>259</v>
      </c>
      <c r="E27" s="45"/>
      <c r="F27" s="28">
        <v>2</v>
      </c>
      <c r="G27" s="45">
        <v>0</v>
      </c>
      <c r="H27" s="49">
        <v>0.8</v>
      </c>
      <c r="I27" s="51" t="s">
        <v>260</v>
      </c>
    </row>
    <row r="28" spans="1:9" ht="15.75" customHeight="1" thickBot="1" x14ac:dyDescent="0.3">
      <c r="A28" s="44"/>
      <c r="B28" s="46"/>
      <c r="C28" s="48"/>
      <c r="D28" s="46"/>
      <c r="E28" s="46"/>
      <c r="F28" s="29" t="s">
        <v>223</v>
      </c>
      <c r="G28" s="46"/>
      <c r="H28" s="50"/>
      <c r="I28" s="52"/>
    </row>
    <row r="29" spans="1:9" ht="15.75" customHeight="1" x14ac:dyDescent="0.25">
      <c r="A29" s="57">
        <v>14</v>
      </c>
      <c r="B29" s="59">
        <v>2</v>
      </c>
      <c r="C29" s="61" t="s">
        <v>261</v>
      </c>
      <c r="D29" s="59" t="s">
        <v>262</v>
      </c>
      <c r="E29" s="59"/>
      <c r="F29" s="30">
        <v>2</v>
      </c>
      <c r="G29" s="59">
        <v>0</v>
      </c>
      <c r="H29" s="53">
        <v>4.3600000000000003</v>
      </c>
      <c r="I29" s="55" t="s">
        <v>263</v>
      </c>
    </row>
    <row r="30" spans="1:9" ht="15.75" customHeight="1" thickBot="1" x14ac:dyDescent="0.3">
      <c r="A30" s="58"/>
      <c r="B30" s="60"/>
      <c r="C30" s="62"/>
      <c r="D30" s="60"/>
      <c r="E30" s="60"/>
      <c r="F30" s="31" t="s">
        <v>223</v>
      </c>
      <c r="G30" s="60"/>
      <c r="H30" s="54"/>
      <c r="I30" s="56"/>
    </row>
    <row r="31" spans="1:9" ht="15.75" customHeight="1" x14ac:dyDescent="0.25">
      <c r="A31" s="43">
        <v>15</v>
      </c>
      <c r="B31" s="45">
        <v>2</v>
      </c>
      <c r="C31" s="47" t="s">
        <v>264</v>
      </c>
      <c r="D31" s="45" t="s">
        <v>265</v>
      </c>
      <c r="E31" s="45"/>
      <c r="F31" s="28">
        <v>2</v>
      </c>
      <c r="G31" s="45">
        <v>0</v>
      </c>
      <c r="H31" s="49">
        <v>1.03</v>
      </c>
      <c r="I31" s="51" t="s">
        <v>266</v>
      </c>
    </row>
    <row r="32" spans="1:9" ht="15.75" customHeight="1" thickBot="1" x14ac:dyDescent="0.3">
      <c r="A32" s="44"/>
      <c r="B32" s="46"/>
      <c r="C32" s="48"/>
      <c r="D32" s="46"/>
      <c r="E32" s="46"/>
      <c r="F32" s="29" t="s">
        <v>223</v>
      </c>
      <c r="G32" s="46"/>
      <c r="H32" s="50"/>
      <c r="I32" s="52"/>
    </row>
    <row r="33" spans="1:9" ht="15.75" customHeight="1" x14ac:dyDescent="0.25">
      <c r="A33" s="57">
        <v>16</v>
      </c>
      <c r="B33" s="59">
        <v>1</v>
      </c>
      <c r="C33" s="61" t="s">
        <v>267</v>
      </c>
      <c r="D33" s="59" t="s">
        <v>268</v>
      </c>
      <c r="E33" s="59"/>
      <c r="F33" s="30">
        <v>1</v>
      </c>
      <c r="G33" s="59">
        <v>0</v>
      </c>
      <c r="H33" s="53">
        <v>0.97</v>
      </c>
      <c r="I33" s="55" t="s">
        <v>269</v>
      </c>
    </row>
    <row r="34" spans="1:9" ht="15.75" customHeight="1" thickBot="1" x14ac:dyDescent="0.3">
      <c r="A34" s="58"/>
      <c r="B34" s="60"/>
      <c r="C34" s="62"/>
      <c r="D34" s="60"/>
      <c r="E34" s="60"/>
      <c r="F34" s="31" t="s">
        <v>223</v>
      </c>
      <c r="G34" s="60"/>
      <c r="H34" s="54"/>
      <c r="I34" s="56"/>
    </row>
    <row r="35" spans="1:9" ht="15.75" customHeight="1" x14ac:dyDescent="0.25">
      <c r="A35" s="43">
        <v>17</v>
      </c>
      <c r="B35" s="45">
        <v>2</v>
      </c>
      <c r="C35" s="47" t="s">
        <v>270</v>
      </c>
      <c r="D35" s="45" t="s">
        <v>271</v>
      </c>
      <c r="E35" s="45"/>
      <c r="F35" s="28">
        <v>2</v>
      </c>
      <c r="G35" s="45">
        <v>0</v>
      </c>
      <c r="H35" s="49">
        <v>0.43</v>
      </c>
      <c r="I35" s="51" t="s">
        <v>272</v>
      </c>
    </row>
    <row r="36" spans="1:9" ht="15.75" customHeight="1" thickBot="1" x14ac:dyDescent="0.3">
      <c r="A36" s="44"/>
      <c r="B36" s="46"/>
      <c r="C36" s="48"/>
      <c r="D36" s="46"/>
      <c r="E36" s="46"/>
      <c r="F36" s="29" t="s">
        <v>223</v>
      </c>
      <c r="G36" s="46"/>
      <c r="H36" s="50"/>
      <c r="I36" s="52"/>
    </row>
    <row r="37" spans="1:9" ht="15.75" customHeight="1" x14ac:dyDescent="0.25">
      <c r="A37" s="57">
        <v>18</v>
      </c>
      <c r="B37" s="59">
        <v>6</v>
      </c>
      <c r="C37" s="61" t="s">
        <v>273</v>
      </c>
      <c r="D37" s="59" t="s">
        <v>274</v>
      </c>
      <c r="E37" s="59"/>
      <c r="F37" s="30">
        <v>6</v>
      </c>
      <c r="G37" s="59">
        <v>0</v>
      </c>
      <c r="H37" s="53">
        <v>0.18</v>
      </c>
      <c r="I37" s="55" t="s">
        <v>275</v>
      </c>
    </row>
    <row r="38" spans="1:9" ht="15.75" customHeight="1" thickBot="1" x14ac:dyDescent="0.3">
      <c r="A38" s="58"/>
      <c r="B38" s="60"/>
      <c r="C38" s="62"/>
      <c r="D38" s="60"/>
      <c r="E38" s="60"/>
      <c r="F38" s="31" t="s">
        <v>223</v>
      </c>
      <c r="G38" s="60"/>
      <c r="H38" s="54"/>
      <c r="I38" s="56"/>
    </row>
    <row r="39" spans="1:9" ht="15.75" customHeight="1" x14ac:dyDescent="0.25">
      <c r="A39" s="43">
        <v>19</v>
      </c>
      <c r="B39" s="45">
        <v>2</v>
      </c>
      <c r="C39" s="47" t="s">
        <v>276</v>
      </c>
      <c r="D39" s="45" t="s">
        <v>277</v>
      </c>
      <c r="E39" s="45"/>
      <c r="F39" s="28">
        <v>2</v>
      </c>
      <c r="G39" s="45">
        <v>0</v>
      </c>
      <c r="H39" s="49">
        <v>0.81</v>
      </c>
      <c r="I39" s="51" t="s">
        <v>278</v>
      </c>
    </row>
    <row r="40" spans="1:9" ht="15.75" customHeight="1" thickBot="1" x14ac:dyDescent="0.3">
      <c r="A40" s="44"/>
      <c r="B40" s="46"/>
      <c r="C40" s="48"/>
      <c r="D40" s="46"/>
      <c r="E40" s="46"/>
      <c r="F40" s="29" t="s">
        <v>223</v>
      </c>
      <c r="G40" s="46"/>
      <c r="H40" s="50"/>
      <c r="I40" s="52"/>
    </row>
    <row r="41" spans="1:9" ht="15.75" customHeight="1" x14ac:dyDescent="0.25">
      <c r="A41" s="57">
        <v>20</v>
      </c>
      <c r="B41" s="59">
        <v>8</v>
      </c>
      <c r="C41" s="61" t="s">
        <v>279</v>
      </c>
      <c r="D41" s="59" t="s">
        <v>280</v>
      </c>
      <c r="E41" s="59"/>
      <c r="F41" s="30">
        <v>8</v>
      </c>
      <c r="G41" s="59">
        <v>0</v>
      </c>
      <c r="H41" s="53">
        <v>1.03</v>
      </c>
      <c r="I41" s="55" t="s">
        <v>281</v>
      </c>
    </row>
    <row r="42" spans="1:9" ht="15.75" customHeight="1" thickBot="1" x14ac:dyDescent="0.3">
      <c r="A42" s="58"/>
      <c r="B42" s="60"/>
      <c r="C42" s="62"/>
      <c r="D42" s="60"/>
      <c r="E42" s="60"/>
      <c r="F42" s="31" t="s">
        <v>223</v>
      </c>
      <c r="G42" s="60"/>
      <c r="H42" s="54"/>
      <c r="I42" s="56"/>
    </row>
    <row r="43" spans="1:9" ht="15.75" customHeight="1" x14ac:dyDescent="0.25">
      <c r="A43" s="43">
        <v>21</v>
      </c>
      <c r="B43" s="45">
        <v>2</v>
      </c>
      <c r="C43" s="47" t="s">
        <v>282</v>
      </c>
      <c r="D43" s="45" t="s">
        <v>283</v>
      </c>
      <c r="E43" s="45"/>
      <c r="F43" s="28">
        <v>2</v>
      </c>
      <c r="G43" s="45">
        <v>0</v>
      </c>
      <c r="H43" s="49">
        <v>0.97</v>
      </c>
      <c r="I43" s="51" t="s">
        <v>284</v>
      </c>
    </row>
    <row r="44" spans="1:9" ht="15.75" customHeight="1" thickBot="1" x14ac:dyDescent="0.3">
      <c r="A44" s="44"/>
      <c r="B44" s="46"/>
      <c r="C44" s="48"/>
      <c r="D44" s="46"/>
      <c r="E44" s="46"/>
      <c r="F44" s="29" t="s">
        <v>223</v>
      </c>
      <c r="G44" s="46"/>
      <c r="H44" s="50"/>
      <c r="I44" s="52"/>
    </row>
    <row r="45" spans="1:9" ht="15.75" customHeight="1" x14ac:dyDescent="0.25">
      <c r="A45" s="57">
        <v>22</v>
      </c>
      <c r="B45" s="59">
        <v>2</v>
      </c>
      <c r="C45" s="61" t="s">
        <v>285</v>
      </c>
      <c r="D45" s="59" t="s">
        <v>286</v>
      </c>
      <c r="E45" s="59"/>
      <c r="F45" s="30">
        <v>2</v>
      </c>
      <c r="G45" s="59">
        <v>0</v>
      </c>
      <c r="H45" s="53">
        <v>18.12</v>
      </c>
      <c r="I45" s="55" t="s">
        <v>287</v>
      </c>
    </row>
    <row r="46" spans="1:9" ht="15.75" customHeight="1" thickBot="1" x14ac:dyDescent="0.3">
      <c r="A46" s="58"/>
      <c r="B46" s="60"/>
      <c r="C46" s="62"/>
      <c r="D46" s="60"/>
      <c r="E46" s="60"/>
      <c r="F46" s="31" t="s">
        <v>223</v>
      </c>
      <c r="G46" s="60"/>
      <c r="H46" s="54"/>
      <c r="I46" s="56"/>
    </row>
    <row r="47" spans="1:9" ht="15.75" customHeight="1" x14ac:dyDescent="0.25">
      <c r="A47" s="43">
        <v>23</v>
      </c>
      <c r="B47" s="45">
        <v>10</v>
      </c>
      <c r="C47" s="47" t="s">
        <v>288</v>
      </c>
      <c r="D47" s="45" t="s">
        <v>289</v>
      </c>
      <c r="E47" s="45"/>
      <c r="F47" s="28">
        <v>10</v>
      </c>
      <c r="G47" s="45">
        <v>0</v>
      </c>
      <c r="H47" s="49">
        <v>5.0430000000000001</v>
      </c>
      <c r="I47" s="51" t="s">
        <v>290</v>
      </c>
    </row>
    <row r="48" spans="1:9" ht="15.75" customHeight="1" thickBot="1" x14ac:dyDescent="0.3">
      <c r="A48" s="44"/>
      <c r="B48" s="46"/>
      <c r="C48" s="48"/>
      <c r="D48" s="46"/>
      <c r="E48" s="46"/>
      <c r="F48" s="29" t="s">
        <v>223</v>
      </c>
      <c r="G48" s="46"/>
      <c r="H48" s="50"/>
      <c r="I48" s="52"/>
    </row>
    <row r="49" spans="1:9" ht="15.75" customHeight="1" x14ac:dyDescent="0.25">
      <c r="A49" s="57">
        <v>24</v>
      </c>
      <c r="B49" s="59">
        <v>4</v>
      </c>
      <c r="C49" s="61" t="s">
        <v>203</v>
      </c>
      <c r="D49" s="59" t="s">
        <v>291</v>
      </c>
      <c r="E49" s="59"/>
      <c r="F49" s="30">
        <v>4</v>
      </c>
      <c r="G49" s="59">
        <v>0</v>
      </c>
      <c r="H49" s="53">
        <v>2.2000000000000002</v>
      </c>
      <c r="I49" s="55" t="s">
        <v>292</v>
      </c>
    </row>
    <row r="50" spans="1:9" ht="15.75" customHeight="1" thickBot="1" x14ac:dyDescent="0.3">
      <c r="A50" s="58"/>
      <c r="B50" s="60"/>
      <c r="C50" s="62"/>
      <c r="D50" s="60"/>
      <c r="E50" s="60"/>
      <c r="F50" s="31" t="s">
        <v>223</v>
      </c>
      <c r="G50" s="60"/>
      <c r="H50" s="54"/>
      <c r="I50" s="56"/>
    </row>
    <row r="51" spans="1:9" ht="15.75" customHeight="1" x14ac:dyDescent="0.25">
      <c r="A51" s="43">
        <v>25</v>
      </c>
      <c r="B51" s="45">
        <v>6</v>
      </c>
      <c r="C51" s="47" t="s">
        <v>202</v>
      </c>
      <c r="D51" s="45" t="s">
        <v>293</v>
      </c>
      <c r="E51" s="45"/>
      <c r="F51" s="28">
        <v>0</v>
      </c>
      <c r="G51" s="32">
        <v>6</v>
      </c>
      <c r="H51" s="49">
        <v>1.65</v>
      </c>
      <c r="I51" s="51" t="s">
        <v>295</v>
      </c>
    </row>
    <row r="52" spans="1:9" ht="15.75" customHeight="1" thickBot="1" x14ac:dyDescent="0.3">
      <c r="A52" s="44"/>
      <c r="B52" s="46"/>
      <c r="C52" s="48"/>
      <c r="D52" s="46"/>
      <c r="E52" s="46"/>
      <c r="F52" s="29" t="s">
        <v>223</v>
      </c>
      <c r="G52" s="33" t="s">
        <v>294</v>
      </c>
      <c r="H52" s="50"/>
      <c r="I52" s="52"/>
    </row>
    <row r="53" spans="1:9" ht="15.75" customHeight="1" x14ac:dyDescent="0.25">
      <c r="A53" s="57">
        <v>26</v>
      </c>
      <c r="B53" s="59">
        <v>8</v>
      </c>
      <c r="C53" s="61" t="s">
        <v>201</v>
      </c>
      <c r="D53" s="59" t="s">
        <v>296</v>
      </c>
      <c r="E53" s="59"/>
      <c r="F53" s="30">
        <v>0</v>
      </c>
      <c r="G53" s="34">
        <v>8</v>
      </c>
      <c r="H53" s="53">
        <v>2.72</v>
      </c>
      <c r="I53" s="55" t="s">
        <v>297</v>
      </c>
    </row>
    <row r="54" spans="1:9" ht="15.75" customHeight="1" thickBot="1" x14ac:dyDescent="0.3">
      <c r="A54" s="58"/>
      <c r="B54" s="60"/>
      <c r="C54" s="62"/>
      <c r="D54" s="60"/>
      <c r="E54" s="60"/>
      <c r="F54" s="31" t="s">
        <v>223</v>
      </c>
      <c r="G54" s="35" t="s">
        <v>294</v>
      </c>
      <c r="H54" s="54"/>
      <c r="I54" s="56"/>
    </row>
    <row r="55" spans="1:9" ht="15.75" customHeight="1" x14ac:dyDescent="0.25">
      <c r="A55" s="43">
        <v>27</v>
      </c>
      <c r="B55" s="45">
        <v>4</v>
      </c>
      <c r="C55" s="47" t="s">
        <v>298</v>
      </c>
      <c r="D55" s="45" t="s">
        <v>299</v>
      </c>
      <c r="E55" s="45"/>
      <c r="F55" s="28">
        <v>4</v>
      </c>
      <c r="G55" s="45">
        <v>0</v>
      </c>
      <c r="H55" s="49">
        <v>4.6500000000000004</v>
      </c>
      <c r="I55" s="51" t="s">
        <v>300</v>
      </c>
    </row>
    <row r="56" spans="1:9" ht="15.75" customHeight="1" thickBot="1" x14ac:dyDescent="0.3">
      <c r="A56" s="44"/>
      <c r="B56" s="46"/>
      <c r="C56" s="48"/>
      <c r="D56" s="46"/>
      <c r="E56" s="46"/>
      <c r="F56" s="29" t="s">
        <v>223</v>
      </c>
      <c r="G56" s="46"/>
      <c r="H56" s="50"/>
      <c r="I56" s="52"/>
    </row>
    <row r="57" spans="1:9" ht="15.75" customHeight="1" x14ac:dyDescent="0.25">
      <c r="A57" s="57">
        <v>28</v>
      </c>
      <c r="B57" s="59">
        <v>2</v>
      </c>
      <c r="C57" s="61" t="s">
        <v>301</v>
      </c>
      <c r="D57" s="59" t="s">
        <v>302</v>
      </c>
      <c r="E57" s="59"/>
      <c r="F57" s="30">
        <v>2</v>
      </c>
      <c r="G57" s="59">
        <v>0</v>
      </c>
      <c r="H57" s="53">
        <v>0.12</v>
      </c>
      <c r="I57" s="55" t="s">
        <v>303</v>
      </c>
    </row>
    <row r="58" spans="1:9" ht="15.75" customHeight="1" thickBot="1" x14ac:dyDescent="0.3">
      <c r="A58" s="58"/>
      <c r="B58" s="60"/>
      <c r="C58" s="62"/>
      <c r="D58" s="60"/>
      <c r="E58" s="60"/>
      <c r="F58" s="31" t="s">
        <v>223</v>
      </c>
      <c r="G58" s="60"/>
      <c r="H58" s="54"/>
      <c r="I58" s="56"/>
    </row>
    <row r="59" spans="1:9" ht="15.75" customHeight="1" thickBot="1" x14ac:dyDescent="0.3">
      <c r="A59" s="63"/>
      <c r="B59" s="64"/>
      <c r="C59" s="64"/>
      <c r="D59" s="64"/>
      <c r="E59" s="64"/>
      <c r="F59" s="64"/>
      <c r="G59" s="64"/>
      <c r="H59" s="38"/>
      <c r="I59" s="39"/>
    </row>
    <row r="60" spans="1:9" ht="15.75" customHeight="1" thickTop="1" x14ac:dyDescent="0.25"/>
  </sheetData>
  <mergeCells count="224">
    <mergeCell ref="H57:H58"/>
    <mergeCell ref="I57:I58"/>
    <mergeCell ref="A59:G59"/>
    <mergeCell ref="A57:A58"/>
    <mergeCell ref="B57:B58"/>
    <mergeCell ref="C57:C58"/>
    <mergeCell ref="D57:D58"/>
    <mergeCell ref="E57:E58"/>
    <mergeCell ref="G57:G58"/>
    <mergeCell ref="I53:I54"/>
    <mergeCell ref="A55:A56"/>
    <mergeCell ref="B55:B56"/>
    <mergeCell ref="C55:C56"/>
    <mergeCell ref="D55:D56"/>
    <mergeCell ref="E55:E56"/>
    <mergeCell ref="G55:G56"/>
    <mergeCell ref="H55:H56"/>
    <mergeCell ref="I55:I56"/>
    <mergeCell ref="A53:A54"/>
    <mergeCell ref="B53:B54"/>
    <mergeCell ref="C53:C54"/>
    <mergeCell ref="D53:D54"/>
    <mergeCell ref="E53:E54"/>
    <mergeCell ref="H53:H54"/>
    <mergeCell ref="H49:H50"/>
    <mergeCell ref="I49:I50"/>
    <mergeCell ref="A51:A52"/>
    <mergeCell ref="B51:B52"/>
    <mergeCell ref="C51:C52"/>
    <mergeCell ref="D51:D52"/>
    <mergeCell ref="E51:E52"/>
    <mergeCell ref="H51:H52"/>
    <mergeCell ref="I51:I52"/>
    <mergeCell ref="A49:A50"/>
    <mergeCell ref="B49:B50"/>
    <mergeCell ref="C49:C50"/>
    <mergeCell ref="D49:D50"/>
    <mergeCell ref="E49:E50"/>
    <mergeCell ref="G49:G50"/>
    <mergeCell ref="H45:H46"/>
    <mergeCell ref="I45:I46"/>
    <mergeCell ref="A47:A48"/>
    <mergeCell ref="B47:B48"/>
    <mergeCell ref="C47:C48"/>
    <mergeCell ref="D47:D48"/>
    <mergeCell ref="E47:E48"/>
    <mergeCell ref="G47:G48"/>
    <mergeCell ref="H47:H48"/>
    <mergeCell ref="I47:I48"/>
    <mergeCell ref="A45:A46"/>
    <mergeCell ref="B45:B46"/>
    <mergeCell ref="C45:C46"/>
    <mergeCell ref="D45:D46"/>
    <mergeCell ref="E45:E46"/>
    <mergeCell ref="G45:G46"/>
    <mergeCell ref="H41:H42"/>
    <mergeCell ref="I41:I42"/>
    <mergeCell ref="A43:A44"/>
    <mergeCell ref="B43:B44"/>
    <mergeCell ref="C43:C44"/>
    <mergeCell ref="D43:D44"/>
    <mergeCell ref="E43:E44"/>
    <mergeCell ref="G43:G44"/>
    <mergeCell ref="H43:H44"/>
    <mergeCell ref="I43:I44"/>
    <mergeCell ref="A41:A42"/>
    <mergeCell ref="B41:B42"/>
    <mergeCell ref="C41:C42"/>
    <mergeCell ref="D41:D42"/>
    <mergeCell ref="E41:E42"/>
    <mergeCell ref="G41:G42"/>
    <mergeCell ref="H37:H38"/>
    <mergeCell ref="I37:I38"/>
    <mergeCell ref="A39:A40"/>
    <mergeCell ref="B39:B40"/>
    <mergeCell ref="C39:C40"/>
    <mergeCell ref="D39:D40"/>
    <mergeCell ref="E39:E40"/>
    <mergeCell ref="G39:G40"/>
    <mergeCell ref="H39:H40"/>
    <mergeCell ref="I39:I40"/>
    <mergeCell ref="A37:A38"/>
    <mergeCell ref="B37:B38"/>
    <mergeCell ref="C37:C38"/>
    <mergeCell ref="D37:D38"/>
    <mergeCell ref="E37:E38"/>
    <mergeCell ref="G37:G38"/>
    <mergeCell ref="H33:H34"/>
    <mergeCell ref="I33:I34"/>
    <mergeCell ref="A35:A36"/>
    <mergeCell ref="B35:B36"/>
    <mergeCell ref="C35:C36"/>
    <mergeCell ref="D35:D36"/>
    <mergeCell ref="E35:E36"/>
    <mergeCell ref="G35:G36"/>
    <mergeCell ref="H35:H36"/>
    <mergeCell ref="I35:I36"/>
    <mergeCell ref="A33:A34"/>
    <mergeCell ref="B33:B34"/>
    <mergeCell ref="C33:C34"/>
    <mergeCell ref="D33:D34"/>
    <mergeCell ref="E33:E34"/>
    <mergeCell ref="G33:G34"/>
    <mergeCell ref="H29:H30"/>
    <mergeCell ref="I29:I30"/>
    <mergeCell ref="A31:A32"/>
    <mergeCell ref="B31:B32"/>
    <mergeCell ref="C31:C32"/>
    <mergeCell ref="D31:D32"/>
    <mergeCell ref="E31:E32"/>
    <mergeCell ref="G31:G32"/>
    <mergeCell ref="H31:H32"/>
    <mergeCell ref="I31:I32"/>
    <mergeCell ref="A29:A30"/>
    <mergeCell ref="B29:B30"/>
    <mergeCell ref="C29:C30"/>
    <mergeCell ref="D29:D30"/>
    <mergeCell ref="E29:E30"/>
    <mergeCell ref="G29:G30"/>
    <mergeCell ref="H25:H26"/>
    <mergeCell ref="I25:I26"/>
    <mergeCell ref="A27:A28"/>
    <mergeCell ref="B27:B28"/>
    <mergeCell ref="C27:C28"/>
    <mergeCell ref="D27:D28"/>
    <mergeCell ref="E27:E28"/>
    <mergeCell ref="G27:G28"/>
    <mergeCell ref="H27:H28"/>
    <mergeCell ref="I27:I28"/>
    <mergeCell ref="A25:A26"/>
    <mergeCell ref="B25:B26"/>
    <mergeCell ref="C25:C26"/>
    <mergeCell ref="D25:D26"/>
    <mergeCell ref="E25:E26"/>
    <mergeCell ref="G25:G26"/>
    <mergeCell ref="H21:H22"/>
    <mergeCell ref="I21:I22"/>
    <mergeCell ref="A23:A24"/>
    <mergeCell ref="B23:B24"/>
    <mergeCell ref="C23:C24"/>
    <mergeCell ref="D23:D24"/>
    <mergeCell ref="E23:E24"/>
    <mergeCell ref="G23:G24"/>
    <mergeCell ref="H23:H24"/>
    <mergeCell ref="I23:I24"/>
    <mergeCell ref="A21:A22"/>
    <mergeCell ref="B21:B22"/>
    <mergeCell ref="C21:C22"/>
    <mergeCell ref="D21:D22"/>
    <mergeCell ref="E21:E22"/>
    <mergeCell ref="G21:G22"/>
    <mergeCell ref="H17:H18"/>
    <mergeCell ref="I17:I18"/>
    <mergeCell ref="A19:A20"/>
    <mergeCell ref="B19:B20"/>
    <mergeCell ref="C19:C20"/>
    <mergeCell ref="D19:D20"/>
    <mergeCell ref="E19:E20"/>
    <mergeCell ref="G19:G20"/>
    <mergeCell ref="H19:H20"/>
    <mergeCell ref="I19:I20"/>
    <mergeCell ref="A17:A18"/>
    <mergeCell ref="B17:B18"/>
    <mergeCell ref="C17:C18"/>
    <mergeCell ref="D17:D18"/>
    <mergeCell ref="E17:E18"/>
    <mergeCell ref="G17:G18"/>
    <mergeCell ref="H13:H14"/>
    <mergeCell ref="I13:I14"/>
    <mergeCell ref="A15:A16"/>
    <mergeCell ref="B15:B16"/>
    <mergeCell ref="C15:C16"/>
    <mergeCell ref="D15:D16"/>
    <mergeCell ref="E15:E16"/>
    <mergeCell ref="G15:G16"/>
    <mergeCell ref="H15:H16"/>
    <mergeCell ref="I15:I16"/>
    <mergeCell ref="A13:A14"/>
    <mergeCell ref="B13:B14"/>
    <mergeCell ref="C13:C14"/>
    <mergeCell ref="D13:D14"/>
    <mergeCell ref="E13:E14"/>
    <mergeCell ref="G13:G14"/>
    <mergeCell ref="H9:H10"/>
    <mergeCell ref="I9:I10"/>
    <mergeCell ref="A11:A12"/>
    <mergeCell ref="B11:B12"/>
    <mergeCell ref="C11:C12"/>
    <mergeCell ref="D11:D12"/>
    <mergeCell ref="E11:E12"/>
    <mergeCell ref="G11:G12"/>
    <mergeCell ref="H11:H12"/>
    <mergeCell ref="I11:I12"/>
    <mergeCell ref="A9:A10"/>
    <mergeCell ref="B9:B10"/>
    <mergeCell ref="C9:C10"/>
    <mergeCell ref="D9:D10"/>
    <mergeCell ref="E9:E10"/>
    <mergeCell ref="G9:G10"/>
    <mergeCell ref="H5:H6"/>
    <mergeCell ref="I5:I6"/>
    <mergeCell ref="A7:A8"/>
    <mergeCell ref="B7:B8"/>
    <mergeCell ref="C7:C8"/>
    <mergeCell ref="D7:D8"/>
    <mergeCell ref="E7:E8"/>
    <mergeCell ref="G7:G8"/>
    <mergeCell ref="H7:H8"/>
    <mergeCell ref="I7:I8"/>
    <mergeCell ref="A5:A6"/>
    <mergeCell ref="B5:B6"/>
    <mergeCell ref="C5:C6"/>
    <mergeCell ref="D5:D6"/>
    <mergeCell ref="E5:E6"/>
    <mergeCell ref="G5:G6"/>
    <mergeCell ref="A1:I1"/>
    <mergeCell ref="A3:A4"/>
    <mergeCell ref="B3:B4"/>
    <mergeCell ref="C3:C4"/>
    <mergeCell ref="D3:D4"/>
    <mergeCell ref="E3:E4"/>
    <mergeCell ref="G3:G4"/>
    <mergeCell ref="H3:H4"/>
    <mergeCell ref="I3:I4"/>
  </mergeCells>
  <hyperlinks>
    <hyperlink ref="C3" r:id="rId1" display="http://www.digikey.ca/product-detail/en/BAT-HLD-012-THM/BAT-HLD-012-THM-ND/3044012?itemSeq=145924732&amp;uq=635299006594131277"/>
    <hyperlink ref="C5" r:id="rId2" display="http://www.digikey.ca/product-detail/en/1N4001-G/641-1310-1-ND/1979675?itemSeq=145924733&amp;uq=635299006594131277"/>
    <hyperlink ref="C7" r:id="rId3" display="http://www.digikey.ca/product-detail/en/VT200F-6PF20PPM/728-1000-ND/1626715?itemSeq=145924734&amp;uq=635299006594131277"/>
    <hyperlink ref="C9" r:id="rId4" display="http://www.digikey.ca/product-detail/en/P2N2222AG/P2N2222AGOS-ND/920244?itemSeq=145924735&amp;uq=635299006594131277"/>
    <hyperlink ref="C11" r:id="rId5" display="http://www.digikey.ca/product-detail/en/PPTC032LFBN-RC/S7071-ND/810210?itemSeq=145924736&amp;uq=635299006594131277"/>
    <hyperlink ref="C13" r:id="rId6" display="http://www.digikey.ca/product-detail/en/TAP104K035SCS/478-1831-ND/563934?itemSeq=145924737&amp;uq=635299006594131277"/>
    <hyperlink ref="C15" r:id="rId7" display="http://www.digikey.ca/product-detail/en/BFC237011104/BC1621-ND/502401?itemSeq=145924738&amp;uq=635299006594131277"/>
    <hyperlink ref="C17" r:id="rId8" display="http://www.digikey.ca/product-detail/en/PJ-202A/CP-202A-ND/252007?itemSeq=145924739&amp;uq=635299006594131277"/>
    <hyperlink ref="C19" r:id="rId9" display="http://www.digikey.ca/product-detail/en/RJSBE5381C1/RJSBE5381C1-ND/1979564?itemSeq=145924740&amp;uq=635299006594131277"/>
    <hyperlink ref="C21" r:id="rId10" display="http://www.digikey.ca/product-detail/en/BS250P/BS250P-ND/92630?itemSeq=145924741&amp;uq=635299006594131277"/>
    <hyperlink ref="C23" r:id="rId11" display="http://www.digikey.ca/product-detail/en/ATMEGA1284P-PU/ATMEGA1284P-PU-ND/1914521?itemSeq=145924742&amp;uq=635299006594131277"/>
    <hyperlink ref="C25" r:id="rId12" display="http://www.digikey.ca/product-detail/en/LM3940IT-3.3/296-36109-5-ND/3695215?itemSeq=145924743&amp;uq=635299006594131277"/>
    <hyperlink ref="C27" r:id="rId13" display="http://www.digikey.ca/product-detail/en/LM7805CT/LM7805CT-ND/458698?itemSeq=145924744&amp;uq=635299006594131277"/>
    <hyperlink ref="C29" r:id="rId14" display="http://www.digikey.ca/product-detail/en/ENC28J60-I%2fSP/ENC28J60-I%2fSP-ND/1680061?itemSeq=145924745&amp;uq=635299006594131277"/>
    <hyperlink ref="C31" r:id="rId15" display="http://www.digikey.ca/product-detail/en/SN74LS125AN/296-1638-5-ND/277284?itemSeq=145924746&amp;uq=635299006594131277"/>
    <hyperlink ref="C33" r:id="rId16" display="http://www.digikey.ca/product-detail/en/ECS-160-20-4X/X1103-ND/827594?itemSeq=145924747&amp;uq=635299006594131277"/>
    <hyperlink ref="C35" r:id="rId17" display="http://www.digikey.ca/product-detail/en/ATS250B-E/CTX928-ND/2292924?itemSeq=145924748&amp;uq=635299006594131277"/>
    <hyperlink ref="C37" r:id="rId18" display="http://www.digikey.ca/product-detail/en/68000-103HLF/609-3461-ND/2023309?itemSeq=145924749&amp;uq=635299006594131277"/>
    <hyperlink ref="C39" r:id="rId19" display="http://www.digikey.ca/product-detail/en/PPTC061LFBN-RC/S7004-ND/810145?itemSeq=145924750&amp;uq=635299006594131277"/>
    <hyperlink ref="C41" r:id="rId20" display="http://www.digikey.ca/product-detail/en/PPTC081LFBN-RC/S7006-ND/810147?itemSeq=145924751&amp;uq=635299006594131277"/>
    <hyperlink ref="C43" r:id="rId21" display="http://www.digikey.ca/product-detail/en/PPTC101LFBN-RC/S7008-ND/810149?itemSeq=145924752&amp;uq=635299006594131277"/>
    <hyperlink ref="C45" r:id="rId22" display="http://www.digikey.ca/product-detail/en/MT226024/PB862-ND/1095187?itemSeq=145924753&amp;uq=635299006594131277"/>
    <hyperlink ref="C47" r:id="rId23" display="http://www.digikey.ca/product-detail/en/DS18B20%2bT%26R/DS18B20%2bT%26RCT-ND/3478852?itemSeq=145924754&amp;uq=635299006594131277"/>
    <hyperlink ref="C49" r:id="rId24" display="http://www.digikey.ca/product-detail/en/OSTVN08A150/ED10566-ND/1588868?itemSeq=145924755&amp;uq=635299006594131277"/>
    <hyperlink ref="C51" r:id="rId25" display="http://www.digikey.ca/product-detail/en/OSTVN06A150/ED10565-ND/1588866?itemSeq=145924756&amp;uq=635299006594131277"/>
    <hyperlink ref="G52" r:id="rId26" display="http://www.digikey.ca/classic/ordering/LeadTime.aspx?ReturnURL=%2fclassic%2fordering%2faddpart.aspx&amp;partId=1588866&amp;detailGlue=24&amp;blockId=0&amp;bOQty=6&amp;part=ED10565-ND"/>
    <hyperlink ref="C53" r:id="rId27" display="http://www.digikey.ca/product-detail/en/OSTVN10A150/ED10567-ND/1588870?itemSeq=145924757&amp;uq=635299006594131277"/>
    <hyperlink ref="G54" r:id="rId28" display="http://www.digikey.ca/classic/ordering/LeadTime.aspx?ReturnURL=%2fclassic%2fordering%2faddpart.aspx&amp;partId=1588870&amp;detailGlue=25&amp;blockId=0&amp;bOQty=8&amp;part=ED10567-ND"/>
    <hyperlink ref="C55" r:id="rId29" display="http://www.digikey.ca/product-detail/en/TAP476K025CCS/478-4181-ND/1212736?itemSeq=145924758&amp;uq=635299006594131277"/>
    <hyperlink ref="C57" r:id="rId30" display="http://www.digikey.ca/product-detail/en/1N4148TA/1N4148TACT-ND/1532747?itemSeq=145926018&amp;uq=635299006594131277"/>
  </hyperlinks>
  <pageMargins left="0.70866141732283472" right="0.70866141732283472" top="0.74803149606299213" bottom="0.74803149606299213" header="0.31496062992125984" footer="0.31496062992125984"/>
  <pageSetup orientation="landscape" verticalDpi="0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57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304</v>
      </c>
    </row>
    <row r="2" spans="1:1" x14ac:dyDescent="0.25">
      <c r="A2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JCSERV</dc:creator>
  <cp:lastModifiedBy>Test</cp:lastModifiedBy>
  <cp:lastPrinted>2014-03-09T00:41:59Z</cp:lastPrinted>
  <dcterms:created xsi:type="dcterms:W3CDTF">2014-02-17T22:13:27Z</dcterms:created>
  <dcterms:modified xsi:type="dcterms:W3CDTF">2014-04-25T18:57:24Z</dcterms:modified>
</cp:coreProperties>
</file>