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25" windowHeight="11745"/>
  </bookViews>
  <sheets>
    <sheet name="Sheet1" sheetId="1" r:id="rId1"/>
    <sheet name="Converted" sheetId="2" r:id="rId2"/>
    <sheet name="Conversion" sheetId="3" r:id="rId3"/>
  </sheets>
  <calcPr calcId="144525" concurrentCalc="0"/>
</workbook>
</file>

<file path=xl/sharedStrings.xml><?xml version="1.0" encoding="utf-8"?>
<sst xmlns="http://schemas.openxmlformats.org/spreadsheetml/2006/main" count="30">
  <si>
    <t>converted id</t>
  </si>
  <si>
    <t>conversion id</t>
  </si>
  <si>
    <t>np</t>
  </si>
  <si>
    <t>nt</t>
  </si>
  <si>
    <t>student</t>
  </si>
  <si>
    <t>year</t>
  </si>
  <si>
    <t>term</t>
  </si>
  <si>
    <t>grade_level</t>
  </si>
  <si>
    <t>pelajaran</t>
  </si>
  <si>
    <t>tahun</t>
  </si>
  <si>
    <t>semester</t>
  </si>
  <si>
    <t>grade</t>
  </si>
  <si>
    <t>no</t>
  </si>
  <si>
    <t>2017-2018</t>
  </si>
  <si>
    <t>AGAMA</t>
  </si>
  <si>
    <t>BAHASA INDONESIA</t>
  </si>
  <si>
    <t>BAHASA INGGRIS</t>
  </si>
  <si>
    <t>BIOLOGI</t>
  </si>
  <si>
    <t>EKONOMI</t>
  </si>
  <si>
    <t>FISIKA</t>
  </si>
  <si>
    <t>GEOGRAFI</t>
  </si>
  <si>
    <t>KIMIA</t>
  </si>
  <si>
    <t>MATEMATIKA</t>
  </si>
  <si>
    <t xml:space="preserve">PENDIDIKAN JASMANI </t>
  </si>
  <si>
    <t>PENDIDIKAN KEWARGANEGARAAN</t>
  </si>
  <si>
    <t>SEJARAH</t>
  </si>
  <si>
    <t>SENI BUDAYA</t>
  </si>
  <si>
    <t>SOSIOLOGI</t>
  </si>
  <si>
    <t>TEKNOLOGI INFORMASI</t>
  </si>
  <si>
    <t>KETERAMPILAN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</si>
</sst>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rgb="FF000000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4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" fillId="7" borderId="5" applyNumberFormat="0" applyFont="0" applyAlignment="0" applyProtection="0">
      <alignment vertical="center"/>
    </xf>
    <xf numFmtId="0" fontId="21" fillId="31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Fill="1" applyBorder="1" applyAlignment="1"/>
    <xf numFmtId="0" fontId="3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0" fillId="2" borderId="0" xfId="0" applyFont="1" applyFill="1" applyBorder="1" applyAlignment="1">
      <alignment horizontal="right"/>
    </xf>
    <xf numFmtId="0" fontId="1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00"/>
  <sheetViews>
    <sheetView tabSelected="1" workbookViewId="0">
      <selection activeCell="I3" sqref="I3"/>
    </sheetView>
  </sheetViews>
  <sheetFormatPr defaultColWidth="14.4285714285714" defaultRowHeight="15" customHeight="1"/>
  <cols>
    <col min="1" max="1" width="12.1428571428571" customWidth="1"/>
    <col min="2" max="2" width="12.8571428571429" customWidth="1"/>
    <col min="3" max="4" width="8.71428571428571" customWidth="1"/>
    <col min="5" max="5" width="12.7142857142857" customWidth="1"/>
    <col min="6" max="6" width="13.5714285714286" customWidth="1"/>
    <col min="7" max="7" width="8.71428571428571" customWidth="1"/>
    <col min="8" max="8" width="10.8571428571429" customWidth="1"/>
    <col min="9" max="9" width="35" customWidth="1"/>
    <col min="10" max="10" width="11.4285714285714" customWidth="1"/>
    <col min="11" max="26" width="8.71428571428571" customWidth="1"/>
  </cols>
  <sheetData>
    <row r="1" ht="12.75" spans="1:1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Height="1" spans="1:12">
      <c r="A2">
        <v>3</v>
      </c>
      <c r="B2">
        <v>25</v>
      </c>
      <c r="C2">
        <v>92</v>
      </c>
      <c r="D2">
        <v>92</v>
      </c>
      <c r="E2">
        <f>VLOOKUP($A2,Converted!$A$2:$E$53,2,TRUE)</f>
        <v>20080301</v>
      </c>
      <c r="F2" t="str">
        <f>VLOOKUP($A2,Converted!$A$2:$E$53,3,TRUE)</f>
        <v>2017-2018</v>
      </c>
      <c r="G2">
        <f>VLOOKUP($A2,Converted!$A$2:$E$53,4,TRUE)</f>
        <v>1</v>
      </c>
      <c r="H2">
        <f>VLOOKUP($A2,Converted!$A$2:$E$53,5,TRUE)</f>
        <v>12</v>
      </c>
      <c r="I2" t="str">
        <f>VLOOKUP($B2,Conversion!$A$2:$E$33,2,TRUE)</f>
        <v>AGAMA</v>
      </c>
      <c r="J2" t="str">
        <f>VLOOKUP($B2,Conversion!$A$2:$E$33,3,TRUE)</f>
        <v>2017-2018</v>
      </c>
      <c r="K2">
        <f>VLOOKUP($B2,Conversion!$A$2:$E$33,4,TRUE)</f>
        <v>1</v>
      </c>
      <c r="L2">
        <f>VLOOKUP($B2,Conversion!$A$2:$E$33,5,TRUE)</f>
        <v>12</v>
      </c>
    </row>
    <row r="3" customHeight="1" spans="1:12">
      <c r="A3">
        <v>3</v>
      </c>
      <c r="B3">
        <v>35</v>
      </c>
      <c r="C3">
        <v>83</v>
      </c>
      <c r="D3">
        <v>83</v>
      </c>
      <c r="E3">
        <f>VLOOKUP($A3,Converted!$A$2:$E$53,2,TRUE)</f>
        <v>20080301</v>
      </c>
      <c r="F3" t="str">
        <f>VLOOKUP($A3,Converted!$A$2:$E$53,3,TRUE)</f>
        <v>2017-2018</v>
      </c>
      <c r="G3">
        <f>VLOOKUP($A3,Converted!$A$2:$E$53,4,TRUE)</f>
        <v>1</v>
      </c>
      <c r="H3">
        <f>VLOOKUP($A3,Converted!$A$2:$E$53,5,TRUE)</f>
        <v>12</v>
      </c>
      <c r="I3" t="str">
        <f>VLOOKUP($B3,Conversion!$A$2:$E$33,2,TRUE)</f>
        <v>PENDIDIKAN KEWARGANEGARAAN</v>
      </c>
      <c r="J3" t="str">
        <f>VLOOKUP($B3,Conversion!$A$2:$E$33,3,TRUE)</f>
        <v>2017-2018</v>
      </c>
      <c r="K3">
        <f>VLOOKUP($B3,Conversion!$A$2:$E$33,4,TRUE)</f>
        <v>1</v>
      </c>
      <c r="L3">
        <f>VLOOKUP($B3,Conversion!$A$2:$E$33,5,TRUE)</f>
        <v>12</v>
      </c>
    </row>
    <row r="4" customHeight="1" spans="1:12">
      <c r="A4">
        <v>3</v>
      </c>
      <c r="B4">
        <v>26</v>
      </c>
      <c r="C4">
        <v>86</v>
      </c>
      <c r="D4">
        <v>86</v>
      </c>
      <c r="E4">
        <f>VLOOKUP($A4,Converted!$A$2:$E$53,2,TRUE)</f>
        <v>20080301</v>
      </c>
      <c r="F4" t="str">
        <f>VLOOKUP($A4,Converted!$A$2:$E$53,3,TRUE)</f>
        <v>2017-2018</v>
      </c>
      <c r="G4">
        <f>VLOOKUP($A4,Converted!$A$2:$E$53,4,TRUE)</f>
        <v>1</v>
      </c>
      <c r="H4">
        <f>VLOOKUP($A4,Converted!$A$2:$E$53,5,TRUE)</f>
        <v>12</v>
      </c>
      <c r="I4" t="str">
        <f>VLOOKUP($B4,Conversion!$A$2:$E$33,2,TRUE)</f>
        <v>BAHASA INDONESIA</v>
      </c>
      <c r="J4" t="str">
        <f>VLOOKUP($B4,Conversion!$A$2:$E$33,3,TRUE)</f>
        <v>2017-2018</v>
      </c>
      <c r="K4">
        <f>VLOOKUP($B4,Conversion!$A$2:$E$33,4,TRUE)</f>
        <v>1</v>
      </c>
      <c r="L4">
        <f>VLOOKUP($B4,Conversion!$A$2:$E$33,5,TRUE)</f>
        <v>12</v>
      </c>
    </row>
    <row r="5" customHeight="1" spans="1:12">
      <c r="A5">
        <v>3</v>
      </c>
      <c r="B5">
        <v>27</v>
      </c>
      <c r="C5">
        <v>87</v>
      </c>
      <c r="D5">
        <v>87</v>
      </c>
      <c r="E5">
        <f>VLOOKUP($A5,Converted!$A$2:$E$53,2,TRUE)</f>
        <v>20080301</v>
      </c>
      <c r="F5" t="str">
        <f>VLOOKUP($A5,Converted!$A$2:$E$53,3,TRUE)</f>
        <v>2017-2018</v>
      </c>
      <c r="G5">
        <f>VLOOKUP($A5,Converted!$A$2:$E$53,4,TRUE)</f>
        <v>1</v>
      </c>
      <c r="H5">
        <f>VLOOKUP($A5,Converted!$A$2:$E$53,5,TRUE)</f>
        <v>12</v>
      </c>
      <c r="I5" t="str">
        <f>VLOOKUP($B5,Conversion!$A$2:$E$33,2,TRUE)</f>
        <v>BAHASA INGGRIS</v>
      </c>
      <c r="J5" t="str">
        <f>VLOOKUP($B5,Conversion!$A$2:$E$33,3,TRUE)</f>
        <v>2017-2018</v>
      </c>
      <c r="K5">
        <f>VLOOKUP($B5,Conversion!$A$2:$E$33,4,TRUE)</f>
        <v>1</v>
      </c>
      <c r="L5">
        <f>VLOOKUP($B5,Conversion!$A$2:$E$33,5,TRUE)</f>
        <v>12</v>
      </c>
    </row>
    <row r="6" customHeight="1" spans="1:12">
      <c r="A6">
        <v>3</v>
      </c>
      <c r="B6">
        <v>33</v>
      </c>
      <c r="C6">
        <v>78</v>
      </c>
      <c r="D6">
        <v>78</v>
      </c>
      <c r="E6">
        <f>VLOOKUP($A6,Converted!$A$2:$E$53,2,TRUE)</f>
        <v>20080301</v>
      </c>
      <c r="F6" t="str">
        <f>VLOOKUP($A6,Converted!$A$2:$E$53,3,TRUE)</f>
        <v>2017-2018</v>
      </c>
      <c r="G6">
        <f>VLOOKUP($A6,Converted!$A$2:$E$53,4,TRUE)</f>
        <v>1</v>
      </c>
      <c r="H6">
        <f>VLOOKUP($A6,Converted!$A$2:$E$53,5,TRUE)</f>
        <v>12</v>
      </c>
      <c r="I6" t="str">
        <f>VLOOKUP($B6,Conversion!$A$2:$E$33,2,TRUE)</f>
        <v>MATEMATIKA</v>
      </c>
      <c r="J6" t="str">
        <f>VLOOKUP($B6,Conversion!$A$2:$E$33,3,TRUE)</f>
        <v>2017-2018</v>
      </c>
      <c r="K6">
        <f>VLOOKUP($B6,Conversion!$A$2:$E$33,4,TRUE)</f>
        <v>1</v>
      </c>
      <c r="L6">
        <f>VLOOKUP($B6,Conversion!$A$2:$E$33,5,TRUE)</f>
        <v>12</v>
      </c>
    </row>
    <row r="7" ht="12.75" spans="1:12">
      <c r="A7">
        <v>3</v>
      </c>
      <c r="B7">
        <v>30</v>
      </c>
      <c r="C7">
        <v>85</v>
      </c>
      <c r="D7">
        <v>85</v>
      </c>
      <c r="E7">
        <f>VLOOKUP($A7,Converted!$A$2:$E$53,2,TRUE)</f>
        <v>20080301</v>
      </c>
      <c r="F7" t="str">
        <f>VLOOKUP($A7,Converted!$A$2:$E$53,3,TRUE)</f>
        <v>2017-2018</v>
      </c>
      <c r="G7">
        <f>VLOOKUP($A7,Converted!$A$2:$E$53,4,TRUE)</f>
        <v>1</v>
      </c>
      <c r="H7">
        <f>VLOOKUP($A7,Converted!$A$2:$E$53,5,TRUE)</f>
        <v>12</v>
      </c>
      <c r="I7" t="str">
        <f>VLOOKUP($B7,Conversion!$A$2:$E$33,2,TRUE)</f>
        <v>FISIKA</v>
      </c>
      <c r="J7" t="str">
        <f>VLOOKUP($B7,Conversion!$A$2:$E$33,3,TRUE)</f>
        <v>2017-2018</v>
      </c>
      <c r="K7">
        <f>VLOOKUP($B7,Conversion!$A$2:$E$33,4,TRUE)</f>
        <v>1</v>
      </c>
      <c r="L7">
        <f>VLOOKUP($B7,Conversion!$A$2:$E$33,5,TRUE)</f>
        <v>12</v>
      </c>
    </row>
    <row r="8" ht="12.75" spans="1:12">
      <c r="A8">
        <v>3</v>
      </c>
      <c r="B8">
        <v>32</v>
      </c>
      <c r="C8">
        <v>81</v>
      </c>
      <c r="D8">
        <v>81</v>
      </c>
      <c r="E8">
        <f>VLOOKUP($A8,Converted!$A$2:$E$53,2,TRUE)</f>
        <v>20080301</v>
      </c>
      <c r="F8" t="str">
        <f>VLOOKUP($A8,Converted!$A$2:$E$53,3,TRUE)</f>
        <v>2017-2018</v>
      </c>
      <c r="G8">
        <f>VLOOKUP($A8,Converted!$A$2:$E$53,4,TRUE)</f>
        <v>1</v>
      </c>
      <c r="H8">
        <f>VLOOKUP($A8,Converted!$A$2:$E$53,5,TRUE)</f>
        <v>12</v>
      </c>
      <c r="I8" t="str">
        <f>VLOOKUP($B8,Conversion!$A$2:$E$33,2,TRUE)</f>
        <v>KIMIA</v>
      </c>
      <c r="J8" t="str">
        <f>VLOOKUP($B8,Conversion!$A$2:$E$33,3,TRUE)</f>
        <v>2017-2018</v>
      </c>
      <c r="K8">
        <f>VLOOKUP($B8,Conversion!$A$2:$E$33,4,TRUE)</f>
        <v>1</v>
      </c>
      <c r="L8">
        <f>VLOOKUP($B8,Conversion!$A$2:$E$33,5,TRUE)</f>
        <v>12</v>
      </c>
    </row>
    <row r="9" ht="12.75" spans="1:12">
      <c r="A9">
        <v>3</v>
      </c>
      <c r="B9">
        <v>28</v>
      </c>
      <c r="C9">
        <v>82</v>
      </c>
      <c r="D9">
        <v>82</v>
      </c>
      <c r="E9">
        <f>VLOOKUP($A9,Converted!$A$2:$E$53,2,TRUE)</f>
        <v>20080301</v>
      </c>
      <c r="F9" t="str">
        <f>VLOOKUP($A9,Converted!$A$2:$E$53,3,TRUE)</f>
        <v>2017-2018</v>
      </c>
      <c r="G9">
        <f>VLOOKUP($A9,Converted!$A$2:$E$53,4,TRUE)</f>
        <v>1</v>
      </c>
      <c r="H9">
        <f>VLOOKUP($A9,Converted!$A$2:$E$53,5,TRUE)</f>
        <v>12</v>
      </c>
      <c r="I9" t="str">
        <f>VLOOKUP($B9,Conversion!$A$2:$E$33,2,TRUE)</f>
        <v>BIOLOGI</v>
      </c>
      <c r="J9" t="str">
        <f>VLOOKUP($B9,Conversion!$A$2:$E$33,3,TRUE)</f>
        <v>2017-2018</v>
      </c>
      <c r="K9">
        <f>VLOOKUP($B9,Conversion!$A$2:$E$33,4,TRUE)</f>
        <v>1</v>
      </c>
      <c r="L9">
        <f>VLOOKUP($B9,Conversion!$A$2:$E$33,5,TRUE)</f>
        <v>12</v>
      </c>
    </row>
    <row r="10" ht="12.75" spans="1:12">
      <c r="A10">
        <v>3</v>
      </c>
      <c r="B10">
        <v>36</v>
      </c>
      <c r="C10">
        <v>95</v>
      </c>
      <c r="D10">
        <v>95</v>
      </c>
      <c r="E10">
        <f>VLOOKUP($A10,Converted!$A$2:$E$53,2,TRUE)</f>
        <v>20080301</v>
      </c>
      <c r="F10" t="str">
        <f>VLOOKUP($A10,Converted!$A$2:$E$53,3,TRUE)</f>
        <v>2017-2018</v>
      </c>
      <c r="G10">
        <f>VLOOKUP($A10,Converted!$A$2:$E$53,4,TRUE)</f>
        <v>1</v>
      </c>
      <c r="H10">
        <f>VLOOKUP($A10,Converted!$A$2:$E$53,5,TRUE)</f>
        <v>12</v>
      </c>
      <c r="I10" t="str">
        <f>VLOOKUP($B10,Conversion!$A$2:$E$33,2,TRUE)</f>
        <v>SEJARAH</v>
      </c>
      <c r="J10" t="str">
        <f>VLOOKUP($B10,Conversion!$A$2:$E$33,3,TRUE)</f>
        <v>2017-2018</v>
      </c>
      <c r="K10">
        <f>VLOOKUP($B10,Conversion!$A$2:$E$33,4,TRUE)</f>
        <v>1</v>
      </c>
      <c r="L10">
        <f>VLOOKUP($B10,Conversion!$A$2:$E$33,5,TRUE)</f>
        <v>12</v>
      </c>
    </row>
    <row r="11" customHeight="1" spans="1:12">
      <c r="A11">
        <v>3</v>
      </c>
      <c r="B11">
        <v>37</v>
      </c>
      <c r="C11">
        <v>100</v>
      </c>
      <c r="D11">
        <v>100</v>
      </c>
      <c r="E11">
        <f>VLOOKUP($A11,Converted!$A$2:$E$53,2,TRUE)</f>
        <v>20080301</v>
      </c>
      <c r="F11" t="str">
        <f>VLOOKUP($A11,Converted!$A$2:$E$53,3,TRUE)</f>
        <v>2017-2018</v>
      </c>
      <c r="G11">
        <f>VLOOKUP($A11,Converted!$A$2:$E$53,4,TRUE)</f>
        <v>1</v>
      </c>
      <c r="H11">
        <f>VLOOKUP($A11,Converted!$A$2:$E$53,5,TRUE)</f>
        <v>12</v>
      </c>
      <c r="I11" t="str">
        <f>VLOOKUP($B11,Conversion!$A$2:$E$33,2,TRUE)</f>
        <v>SENI BUDAYA</v>
      </c>
      <c r="J11" t="str">
        <f>VLOOKUP($B11,Conversion!$A$2:$E$33,3,TRUE)</f>
        <v>2017-2018</v>
      </c>
      <c r="K11">
        <f>VLOOKUP($B11,Conversion!$A$2:$E$33,4,TRUE)</f>
        <v>1</v>
      </c>
      <c r="L11">
        <f>VLOOKUP($B11,Conversion!$A$2:$E$33,5,TRUE)</f>
        <v>12</v>
      </c>
    </row>
    <row r="12" customHeight="1" spans="1:12">
      <c r="A12">
        <v>3</v>
      </c>
      <c r="B12">
        <v>34</v>
      </c>
      <c r="C12">
        <v>96</v>
      </c>
      <c r="D12">
        <v>96</v>
      </c>
      <c r="E12">
        <f>VLOOKUP($A12,Converted!$A$2:$E$53,2,TRUE)</f>
        <v>20080301</v>
      </c>
      <c r="F12" t="str">
        <f>VLOOKUP($A12,Converted!$A$2:$E$53,3,TRUE)</f>
        <v>2017-2018</v>
      </c>
      <c r="G12">
        <f>VLOOKUP($A12,Converted!$A$2:$E$53,4,TRUE)</f>
        <v>1</v>
      </c>
      <c r="H12">
        <f>VLOOKUP($A12,Converted!$A$2:$E$53,5,TRUE)</f>
        <v>12</v>
      </c>
      <c r="I12" t="str">
        <f>VLOOKUP($B12,Conversion!$A$2:$E$33,2,TRUE)</f>
        <v>PENDIDIKAN JASMANI </v>
      </c>
      <c r="J12" t="str">
        <f>VLOOKUP($B12,Conversion!$A$2:$E$33,3,TRUE)</f>
        <v>2017-2018</v>
      </c>
      <c r="K12">
        <f>VLOOKUP($B12,Conversion!$A$2:$E$33,4,TRUE)</f>
        <v>1</v>
      </c>
      <c r="L12">
        <f>VLOOKUP($B12,Conversion!$A$2:$E$33,5,TRUE)</f>
        <v>12</v>
      </c>
    </row>
    <row r="13" customHeight="1" spans="1:12">
      <c r="A13">
        <v>3</v>
      </c>
      <c r="B13">
        <v>39</v>
      </c>
      <c r="C13">
        <v>96</v>
      </c>
      <c r="D13">
        <v>96</v>
      </c>
      <c r="E13">
        <f>VLOOKUP($A13,Converted!$A$2:$E$53,2,TRUE)</f>
        <v>20080301</v>
      </c>
      <c r="F13" t="str">
        <f>VLOOKUP($A13,Converted!$A$2:$E$53,3,TRUE)</f>
        <v>2017-2018</v>
      </c>
      <c r="G13">
        <f>VLOOKUP($A13,Converted!$A$2:$E$53,4,TRUE)</f>
        <v>1</v>
      </c>
      <c r="H13">
        <f>VLOOKUP($A13,Converted!$A$2:$E$53,5,TRUE)</f>
        <v>12</v>
      </c>
      <c r="I13" t="str">
        <f>VLOOKUP($B13,Conversion!$A$2:$E$33,2,TRUE)</f>
        <v>TEKNOLOGI INFORMASI</v>
      </c>
      <c r="J13" t="str">
        <f>VLOOKUP($B13,Conversion!$A$2:$E$33,3,TRUE)</f>
        <v>2017-2018</v>
      </c>
      <c r="K13">
        <f>VLOOKUP($B13,Conversion!$A$2:$E$33,4,TRUE)</f>
        <v>1</v>
      </c>
      <c r="L13">
        <f>VLOOKUP($B13,Conversion!$A$2:$E$33,5,TRUE)</f>
        <v>12</v>
      </c>
    </row>
    <row r="14" customHeight="1" spans="1:12">
      <c r="A14">
        <v>3</v>
      </c>
      <c r="B14">
        <v>40</v>
      </c>
      <c r="C14">
        <v>100</v>
      </c>
      <c r="D14">
        <v>100</v>
      </c>
      <c r="E14">
        <f>VLOOKUP($A14,Converted!$A$2:$E$53,2,TRUE)</f>
        <v>20080301</v>
      </c>
      <c r="F14" t="str">
        <f>VLOOKUP($A14,Converted!$A$2:$E$53,3,TRUE)</f>
        <v>2017-2018</v>
      </c>
      <c r="G14">
        <f>VLOOKUP($A14,Converted!$A$2:$E$53,4,TRUE)</f>
        <v>1</v>
      </c>
      <c r="H14">
        <f>VLOOKUP($A14,Converted!$A$2:$E$53,5,TRUE)</f>
        <v>12</v>
      </c>
      <c r="I14" t="str">
        <f>VLOOKUP($B14,Conversion!$A$2:$E$33,2,TRUE)</f>
        <v>KETERAMPILAN</v>
      </c>
      <c r="J14" t="str">
        <f>VLOOKUP($B14,Conversion!$A$2:$E$33,3,TRUE)</f>
        <v>2017-2018</v>
      </c>
      <c r="K14">
        <f>VLOOKUP($B14,Conversion!$A$2:$E$33,4,TRUE)</f>
        <v>1</v>
      </c>
      <c r="L14">
        <f>VLOOKUP($B14,Conversion!$A$2:$E$33,5,TRUE)</f>
        <v>12</v>
      </c>
    </row>
    <row r="15" ht="12.75" spans="1:12">
      <c r="A15">
        <v>4</v>
      </c>
      <c r="B15">
        <v>25</v>
      </c>
      <c r="C15">
        <v>83</v>
      </c>
      <c r="D15">
        <v>83</v>
      </c>
      <c r="E15">
        <f>VLOOKUP($A15,Converted!$A$2:$E$53,2,TRUE)</f>
        <v>20070202</v>
      </c>
      <c r="F15" t="str">
        <f>VLOOKUP($A15,Converted!$A$2:$E$53,3,TRUE)</f>
        <v>2017-2018</v>
      </c>
      <c r="G15">
        <f>VLOOKUP($A15,Converted!$A$2:$E$53,4,TRUE)</f>
        <v>1</v>
      </c>
      <c r="H15">
        <f>VLOOKUP($A15,Converted!$A$2:$E$53,5,TRUE)</f>
        <v>12</v>
      </c>
      <c r="I15" t="str">
        <f>VLOOKUP($B15,Conversion!$A$2:$E$33,2,TRUE)</f>
        <v>AGAMA</v>
      </c>
      <c r="J15" t="str">
        <f>VLOOKUP($B15,Conversion!$A$2:$E$33,3,TRUE)</f>
        <v>2017-2018</v>
      </c>
      <c r="K15">
        <f>VLOOKUP($B15,Conversion!$A$2:$E$33,4,TRUE)</f>
        <v>1</v>
      </c>
      <c r="L15">
        <f>VLOOKUP($B15,Conversion!$A$2:$E$33,5,TRUE)</f>
        <v>12</v>
      </c>
    </row>
    <row r="16" ht="12.75" spans="1:12">
      <c r="A16">
        <v>4</v>
      </c>
      <c r="B16">
        <v>35</v>
      </c>
      <c r="C16">
        <v>77</v>
      </c>
      <c r="D16">
        <v>77</v>
      </c>
      <c r="E16">
        <f>VLOOKUP($A16,Converted!$A$2:$E$53,2,TRUE)</f>
        <v>20070202</v>
      </c>
      <c r="F16" t="str">
        <f>VLOOKUP($A16,Converted!$A$2:$E$53,3,TRUE)</f>
        <v>2017-2018</v>
      </c>
      <c r="G16">
        <f>VLOOKUP($A16,Converted!$A$2:$E$53,4,TRUE)</f>
        <v>1</v>
      </c>
      <c r="H16">
        <f>VLOOKUP($A16,Converted!$A$2:$E$53,5,TRUE)</f>
        <v>12</v>
      </c>
      <c r="I16" t="str">
        <f>VLOOKUP($B16,Conversion!$A$2:$E$33,2,TRUE)</f>
        <v>PENDIDIKAN KEWARGANEGARAAN</v>
      </c>
      <c r="J16" t="str">
        <f>VLOOKUP($B16,Conversion!$A$2:$E$33,3,TRUE)</f>
        <v>2017-2018</v>
      </c>
      <c r="K16">
        <f>VLOOKUP($B16,Conversion!$A$2:$E$33,4,TRUE)</f>
        <v>1</v>
      </c>
      <c r="L16">
        <f>VLOOKUP($B16,Conversion!$A$2:$E$33,5,TRUE)</f>
        <v>12</v>
      </c>
    </row>
    <row r="17" ht="12.75" spans="1:12">
      <c r="A17">
        <v>4</v>
      </c>
      <c r="B17">
        <v>26</v>
      </c>
      <c r="C17">
        <v>86</v>
      </c>
      <c r="D17">
        <v>86</v>
      </c>
      <c r="E17">
        <f>VLOOKUP($A17,Converted!$A$2:$E$53,2,TRUE)</f>
        <v>20070202</v>
      </c>
      <c r="F17" t="str">
        <f>VLOOKUP($A17,Converted!$A$2:$E$53,3,TRUE)</f>
        <v>2017-2018</v>
      </c>
      <c r="G17">
        <f>VLOOKUP($A17,Converted!$A$2:$E$53,4,TRUE)</f>
        <v>1</v>
      </c>
      <c r="H17">
        <f>VLOOKUP($A17,Converted!$A$2:$E$53,5,TRUE)</f>
        <v>12</v>
      </c>
      <c r="I17" t="str">
        <f>VLOOKUP($B17,Conversion!$A$2:$E$33,2,TRUE)</f>
        <v>BAHASA INDONESIA</v>
      </c>
      <c r="J17" t="str">
        <f>VLOOKUP($B17,Conversion!$A$2:$E$33,3,TRUE)</f>
        <v>2017-2018</v>
      </c>
      <c r="K17">
        <f>VLOOKUP($B17,Conversion!$A$2:$E$33,4,TRUE)</f>
        <v>1</v>
      </c>
      <c r="L17">
        <f>VLOOKUP($B17,Conversion!$A$2:$E$33,5,TRUE)</f>
        <v>12</v>
      </c>
    </row>
    <row r="18" ht="12.75" spans="1:12">
      <c r="A18">
        <v>4</v>
      </c>
      <c r="B18">
        <v>27</v>
      </c>
      <c r="C18">
        <v>85</v>
      </c>
      <c r="D18">
        <v>85</v>
      </c>
      <c r="E18">
        <f>VLOOKUP($A18,Converted!$A$2:$E$53,2,TRUE)</f>
        <v>20070202</v>
      </c>
      <c r="F18" t="str">
        <f>VLOOKUP($A18,Converted!$A$2:$E$53,3,TRUE)</f>
        <v>2017-2018</v>
      </c>
      <c r="G18">
        <f>VLOOKUP($A18,Converted!$A$2:$E$53,4,TRUE)</f>
        <v>1</v>
      </c>
      <c r="H18">
        <f>VLOOKUP($A18,Converted!$A$2:$E$53,5,TRUE)</f>
        <v>12</v>
      </c>
      <c r="I18" t="str">
        <f>VLOOKUP($B18,Conversion!$A$2:$E$33,2,TRUE)</f>
        <v>BAHASA INGGRIS</v>
      </c>
      <c r="J18" t="str">
        <f>VLOOKUP($B18,Conversion!$A$2:$E$33,3,TRUE)</f>
        <v>2017-2018</v>
      </c>
      <c r="K18">
        <f>VLOOKUP($B18,Conversion!$A$2:$E$33,4,TRUE)</f>
        <v>1</v>
      </c>
      <c r="L18">
        <f>VLOOKUP($B18,Conversion!$A$2:$E$33,5,TRUE)</f>
        <v>12</v>
      </c>
    </row>
    <row r="19" ht="12.75" spans="1:12">
      <c r="A19">
        <v>4</v>
      </c>
      <c r="B19">
        <v>33</v>
      </c>
      <c r="C19">
        <v>73</v>
      </c>
      <c r="D19">
        <v>73</v>
      </c>
      <c r="E19">
        <f>VLOOKUP($A19,Converted!$A$2:$E$53,2,TRUE)</f>
        <v>20070202</v>
      </c>
      <c r="F19" t="str">
        <f>VLOOKUP($A19,Converted!$A$2:$E$53,3,TRUE)</f>
        <v>2017-2018</v>
      </c>
      <c r="G19">
        <f>VLOOKUP($A19,Converted!$A$2:$E$53,4,TRUE)</f>
        <v>1</v>
      </c>
      <c r="H19">
        <f>VLOOKUP($A19,Converted!$A$2:$E$53,5,TRUE)</f>
        <v>12</v>
      </c>
      <c r="I19" t="str">
        <f>VLOOKUP($B19,Conversion!$A$2:$E$33,2,TRUE)</f>
        <v>MATEMATIKA</v>
      </c>
      <c r="J19" t="str">
        <f>VLOOKUP($B19,Conversion!$A$2:$E$33,3,TRUE)</f>
        <v>2017-2018</v>
      </c>
      <c r="K19">
        <f>VLOOKUP($B19,Conversion!$A$2:$E$33,4,TRUE)</f>
        <v>1</v>
      </c>
      <c r="L19">
        <f>VLOOKUP($B19,Conversion!$A$2:$E$33,5,TRUE)</f>
        <v>12</v>
      </c>
    </row>
    <row r="20" ht="12.75" spans="1:12">
      <c r="A20">
        <v>4</v>
      </c>
      <c r="B20">
        <v>30</v>
      </c>
      <c r="C20">
        <v>71</v>
      </c>
      <c r="D20">
        <v>71</v>
      </c>
      <c r="E20">
        <f>VLOOKUP($A20,Converted!$A$2:$E$53,2,TRUE)</f>
        <v>20070202</v>
      </c>
      <c r="F20" t="str">
        <f>VLOOKUP($A20,Converted!$A$2:$E$53,3,TRUE)</f>
        <v>2017-2018</v>
      </c>
      <c r="G20">
        <f>VLOOKUP($A20,Converted!$A$2:$E$53,4,TRUE)</f>
        <v>1</v>
      </c>
      <c r="H20">
        <f>VLOOKUP($A20,Converted!$A$2:$E$53,5,TRUE)</f>
        <v>12</v>
      </c>
      <c r="I20" t="str">
        <f>VLOOKUP($B20,Conversion!$A$2:$E$33,2,TRUE)</f>
        <v>FISIKA</v>
      </c>
      <c r="J20" t="str">
        <f>VLOOKUP($B20,Conversion!$A$2:$E$33,3,TRUE)</f>
        <v>2017-2018</v>
      </c>
      <c r="K20">
        <f>VLOOKUP($B20,Conversion!$A$2:$E$33,4,TRUE)</f>
        <v>1</v>
      </c>
      <c r="L20">
        <f>VLOOKUP($B20,Conversion!$A$2:$E$33,5,TRUE)</f>
        <v>12</v>
      </c>
    </row>
    <row r="21" ht="15.75" customHeight="1" spans="1:12">
      <c r="A21">
        <v>4</v>
      </c>
      <c r="B21">
        <v>32</v>
      </c>
      <c r="C21">
        <v>67</v>
      </c>
      <c r="D21">
        <v>67</v>
      </c>
      <c r="E21">
        <f>VLOOKUP($A21,Converted!$A$2:$E$53,2,TRUE)</f>
        <v>20070202</v>
      </c>
      <c r="F21" t="str">
        <f>VLOOKUP($A21,Converted!$A$2:$E$53,3,TRUE)</f>
        <v>2017-2018</v>
      </c>
      <c r="G21">
        <f>VLOOKUP($A21,Converted!$A$2:$E$53,4,TRUE)</f>
        <v>1</v>
      </c>
      <c r="H21">
        <f>VLOOKUP($A21,Converted!$A$2:$E$53,5,TRUE)</f>
        <v>12</v>
      </c>
      <c r="I21" t="str">
        <f>VLOOKUP($B21,Conversion!$A$2:$E$33,2,TRUE)</f>
        <v>KIMIA</v>
      </c>
      <c r="J21" t="str">
        <f>VLOOKUP($B21,Conversion!$A$2:$E$33,3,TRUE)</f>
        <v>2017-2018</v>
      </c>
      <c r="K21">
        <f>VLOOKUP($B21,Conversion!$A$2:$E$33,4,TRUE)</f>
        <v>1</v>
      </c>
      <c r="L21">
        <f>VLOOKUP($B21,Conversion!$A$2:$E$33,5,TRUE)</f>
        <v>12</v>
      </c>
    </row>
    <row r="22" ht="15.75" customHeight="1" spans="1:12">
      <c r="A22">
        <v>4</v>
      </c>
      <c r="B22">
        <v>28</v>
      </c>
      <c r="C22">
        <v>79</v>
      </c>
      <c r="D22">
        <v>79</v>
      </c>
      <c r="E22">
        <f>VLOOKUP($A22,Converted!$A$2:$E$53,2,TRUE)</f>
        <v>20070202</v>
      </c>
      <c r="F22" t="str">
        <f>VLOOKUP($A22,Converted!$A$2:$E$53,3,TRUE)</f>
        <v>2017-2018</v>
      </c>
      <c r="G22">
        <f>VLOOKUP($A22,Converted!$A$2:$E$53,4,TRUE)</f>
        <v>1</v>
      </c>
      <c r="H22">
        <f>VLOOKUP($A22,Converted!$A$2:$E$53,5,TRUE)</f>
        <v>12</v>
      </c>
      <c r="I22" t="str">
        <f>VLOOKUP($B22,Conversion!$A$2:$E$33,2,TRUE)</f>
        <v>BIOLOGI</v>
      </c>
      <c r="J22" t="str">
        <f>VLOOKUP($B22,Conversion!$A$2:$E$33,3,TRUE)</f>
        <v>2017-2018</v>
      </c>
      <c r="K22">
        <f>VLOOKUP($B22,Conversion!$A$2:$E$33,4,TRUE)</f>
        <v>1</v>
      </c>
      <c r="L22">
        <f>VLOOKUP($B22,Conversion!$A$2:$E$33,5,TRUE)</f>
        <v>12</v>
      </c>
    </row>
    <row r="23" ht="15.75" customHeight="1" spans="1:12">
      <c r="A23">
        <v>4</v>
      </c>
      <c r="B23">
        <v>36</v>
      </c>
      <c r="C23">
        <v>85</v>
      </c>
      <c r="D23">
        <v>85</v>
      </c>
      <c r="E23">
        <f>VLOOKUP($A23,Converted!$A$2:$E$53,2,TRUE)</f>
        <v>20070202</v>
      </c>
      <c r="F23" t="str">
        <f>VLOOKUP($A23,Converted!$A$2:$E$53,3,TRUE)</f>
        <v>2017-2018</v>
      </c>
      <c r="G23">
        <f>VLOOKUP($A23,Converted!$A$2:$E$53,4,TRUE)</f>
        <v>1</v>
      </c>
      <c r="H23">
        <f>VLOOKUP($A23,Converted!$A$2:$E$53,5,TRUE)</f>
        <v>12</v>
      </c>
      <c r="I23" t="str">
        <f>VLOOKUP($B23,Conversion!$A$2:$E$33,2,TRUE)</f>
        <v>SEJARAH</v>
      </c>
      <c r="J23" t="str">
        <f>VLOOKUP($B23,Conversion!$A$2:$E$33,3,TRUE)</f>
        <v>2017-2018</v>
      </c>
      <c r="K23">
        <f>VLOOKUP($B23,Conversion!$A$2:$E$33,4,TRUE)</f>
        <v>1</v>
      </c>
      <c r="L23">
        <f>VLOOKUP($B23,Conversion!$A$2:$E$33,5,TRUE)</f>
        <v>12</v>
      </c>
    </row>
    <row r="24" ht="15.75" customHeight="1" spans="1:12">
      <c r="A24">
        <v>4</v>
      </c>
      <c r="B24">
        <v>37</v>
      </c>
      <c r="C24">
        <v>93</v>
      </c>
      <c r="D24">
        <v>93</v>
      </c>
      <c r="E24">
        <f>VLOOKUP($A24,Converted!$A$2:$E$53,2,TRUE)</f>
        <v>20070202</v>
      </c>
      <c r="F24" t="str">
        <f>VLOOKUP($A24,Converted!$A$2:$E$53,3,TRUE)</f>
        <v>2017-2018</v>
      </c>
      <c r="G24">
        <f>VLOOKUP($A24,Converted!$A$2:$E$53,4,TRUE)</f>
        <v>1</v>
      </c>
      <c r="H24">
        <f>VLOOKUP($A24,Converted!$A$2:$E$53,5,TRUE)</f>
        <v>12</v>
      </c>
      <c r="I24" t="str">
        <f>VLOOKUP($B24,Conversion!$A$2:$E$33,2,TRUE)</f>
        <v>SENI BUDAYA</v>
      </c>
      <c r="J24" t="str">
        <f>VLOOKUP($B24,Conversion!$A$2:$E$33,3,TRUE)</f>
        <v>2017-2018</v>
      </c>
      <c r="K24">
        <f>VLOOKUP($B24,Conversion!$A$2:$E$33,4,TRUE)</f>
        <v>1</v>
      </c>
      <c r="L24">
        <f>VLOOKUP($B24,Conversion!$A$2:$E$33,5,TRUE)</f>
        <v>12</v>
      </c>
    </row>
    <row r="25" ht="15.75" customHeight="1" spans="1:12">
      <c r="A25">
        <v>4</v>
      </c>
      <c r="B25">
        <v>34</v>
      </c>
      <c r="C25">
        <v>94</v>
      </c>
      <c r="D25">
        <v>94</v>
      </c>
      <c r="E25">
        <f>VLOOKUP($A25,Converted!$A$2:$E$53,2,TRUE)</f>
        <v>20070202</v>
      </c>
      <c r="F25" t="str">
        <f>VLOOKUP($A25,Converted!$A$2:$E$53,3,TRUE)</f>
        <v>2017-2018</v>
      </c>
      <c r="G25">
        <f>VLOOKUP($A25,Converted!$A$2:$E$53,4,TRUE)</f>
        <v>1</v>
      </c>
      <c r="H25">
        <f>VLOOKUP($A25,Converted!$A$2:$E$53,5,TRUE)</f>
        <v>12</v>
      </c>
      <c r="I25" t="str">
        <f>VLOOKUP($B25,Conversion!$A$2:$E$33,2,TRUE)</f>
        <v>PENDIDIKAN JASMANI </v>
      </c>
      <c r="J25" t="str">
        <f>VLOOKUP($B25,Conversion!$A$2:$E$33,3,TRUE)</f>
        <v>2017-2018</v>
      </c>
      <c r="K25">
        <f>VLOOKUP($B25,Conversion!$A$2:$E$33,4,TRUE)</f>
        <v>1</v>
      </c>
      <c r="L25">
        <f>VLOOKUP($B25,Conversion!$A$2:$E$33,5,TRUE)</f>
        <v>12</v>
      </c>
    </row>
    <row r="26" ht="15.75" customHeight="1" spans="1:12">
      <c r="A26">
        <v>4</v>
      </c>
      <c r="B26">
        <v>39</v>
      </c>
      <c r="C26">
        <v>78</v>
      </c>
      <c r="D26">
        <v>78</v>
      </c>
      <c r="E26">
        <f>VLOOKUP($A26,Converted!$A$2:$E$53,2,TRUE)</f>
        <v>20070202</v>
      </c>
      <c r="F26" t="str">
        <f>VLOOKUP($A26,Converted!$A$2:$E$53,3,TRUE)</f>
        <v>2017-2018</v>
      </c>
      <c r="G26">
        <f>VLOOKUP($A26,Converted!$A$2:$E$53,4,TRUE)</f>
        <v>1</v>
      </c>
      <c r="H26">
        <f>VLOOKUP($A26,Converted!$A$2:$E$53,5,TRUE)</f>
        <v>12</v>
      </c>
      <c r="I26" t="str">
        <f>VLOOKUP($B26,Conversion!$A$2:$E$33,2,TRUE)</f>
        <v>TEKNOLOGI INFORMASI</v>
      </c>
      <c r="J26" t="str">
        <f>VLOOKUP($B26,Conversion!$A$2:$E$33,3,TRUE)</f>
        <v>2017-2018</v>
      </c>
      <c r="K26">
        <f>VLOOKUP($B26,Conversion!$A$2:$E$33,4,TRUE)</f>
        <v>1</v>
      </c>
      <c r="L26">
        <f>VLOOKUP($B26,Conversion!$A$2:$E$33,5,TRUE)</f>
        <v>12</v>
      </c>
    </row>
    <row r="27" ht="15.75" customHeight="1" spans="1:12">
      <c r="A27">
        <v>4</v>
      </c>
      <c r="B27">
        <v>40</v>
      </c>
      <c r="C27">
        <v>93</v>
      </c>
      <c r="D27">
        <v>93</v>
      </c>
      <c r="E27">
        <f>VLOOKUP($A27,Converted!$A$2:$E$53,2,TRUE)</f>
        <v>20070202</v>
      </c>
      <c r="F27" t="str">
        <f>VLOOKUP($A27,Converted!$A$2:$E$53,3,TRUE)</f>
        <v>2017-2018</v>
      </c>
      <c r="G27">
        <f>VLOOKUP($A27,Converted!$A$2:$E$53,4,TRUE)</f>
        <v>1</v>
      </c>
      <c r="H27">
        <f>VLOOKUP($A27,Converted!$A$2:$E$53,5,TRUE)</f>
        <v>12</v>
      </c>
      <c r="I27" t="str">
        <f>VLOOKUP($B27,Conversion!$A$2:$E$33,2,TRUE)</f>
        <v>KETERAMPILAN</v>
      </c>
      <c r="J27" t="str">
        <f>VLOOKUP($B27,Conversion!$A$2:$E$33,3,TRUE)</f>
        <v>2017-2018</v>
      </c>
      <c r="K27">
        <f>VLOOKUP($B27,Conversion!$A$2:$E$33,4,TRUE)</f>
        <v>1</v>
      </c>
      <c r="L27">
        <f>VLOOKUP($B27,Conversion!$A$2:$E$33,5,TRUE)</f>
        <v>12</v>
      </c>
    </row>
    <row r="28" ht="15.75" customHeight="1" spans="1:12">
      <c r="A28">
        <v>5</v>
      </c>
      <c r="B28">
        <v>25</v>
      </c>
      <c r="C28">
        <v>85</v>
      </c>
      <c r="D28">
        <v>85</v>
      </c>
      <c r="E28">
        <f>VLOOKUP($A28,Converted!$A$2:$E$53,2,TRUE)</f>
        <v>20060103</v>
      </c>
      <c r="F28" t="str">
        <f>VLOOKUP($A28,Converted!$A$2:$E$53,3,TRUE)</f>
        <v>2017-2018</v>
      </c>
      <c r="G28">
        <f>VLOOKUP($A28,Converted!$A$2:$E$53,4,TRUE)</f>
        <v>1</v>
      </c>
      <c r="H28">
        <f>VLOOKUP($A28,Converted!$A$2:$E$53,5,TRUE)</f>
        <v>12</v>
      </c>
      <c r="I28" t="str">
        <f>VLOOKUP($B28,Conversion!$A$2:$E$33,2,TRUE)</f>
        <v>AGAMA</v>
      </c>
      <c r="J28" t="str">
        <f>VLOOKUP($B28,Conversion!$A$2:$E$33,3,TRUE)</f>
        <v>2017-2018</v>
      </c>
      <c r="K28">
        <f>VLOOKUP($B28,Conversion!$A$2:$E$33,4,TRUE)</f>
        <v>1</v>
      </c>
      <c r="L28">
        <f>VLOOKUP($B28,Conversion!$A$2:$E$33,5,TRUE)</f>
        <v>12</v>
      </c>
    </row>
    <row r="29" ht="15.75" customHeight="1" spans="1:12">
      <c r="A29">
        <v>5</v>
      </c>
      <c r="B29">
        <v>35</v>
      </c>
      <c r="C29">
        <v>87</v>
      </c>
      <c r="D29">
        <v>87</v>
      </c>
      <c r="E29">
        <f>VLOOKUP($A29,Converted!$A$2:$E$53,2,TRUE)</f>
        <v>20060103</v>
      </c>
      <c r="F29" t="str">
        <f>VLOOKUP($A29,Converted!$A$2:$E$53,3,TRUE)</f>
        <v>2017-2018</v>
      </c>
      <c r="G29">
        <f>VLOOKUP($A29,Converted!$A$2:$E$53,4,TRUE)</f>
        <v>1</v>
      </c>
      <c r="H29">
        <f>VLOOKUP($A29,Converted!$A$2:$E$53,5,TRUE)</f>
        <v>12</v>
      </c>
      <c r="I29" t="str">
        <f>VLOOKUP($B29,Conversion!$A$2:$E$33,2,TRUE)</f>
        <v>PENDIDIKAN KEWARGANEGARAAN</v>
      </c>
      <c r="J29" t="str">
        <f>VLOOKUP($B29,Conversion!$A$2:$E$33,3,TRUE)</f>
        <v>2017-2018</v>
      </c>
      <c r="K29">
        <f>VLOOKUP($B29,Conversion!$A$2:$E$33,4,TRUE)</f>
        <v>1</v>
      </c>
      <c r="L29">
        <f>VLOOKUP($B29,Conversion!$A$2:$E$33,5,TRUE)</f>
        <v>12</v>
      </c>
    </row>
    <row r="30" ht="15.75" customHeight="1" spans="1:12">
      <c r="A30">
        <v>5</v>
      </c>
      <c r="B30">
        <v>26</v>
      </c>
      <c r="C30">
        <v>86</v>
      </c>
      <c r="D30">
        <v>86</v>
      </c>
      <c r="E30">
        <f>VLOOKUP($A30,Converted!$A$2:$E$53,2,TRUE)</f>
        <v>20060103</v>
      </c>
      <c r="F30" t="str">
        <f>VLOOKUP($A30,Converted!$A$2:$E$53,3,TRUE)</f>
        <v>2017-2018</v>
      </c>
      <c r="G30">
        <f>VLOOKUP($A30,Converted!$A$2:$E$53,4,TRUE)</f>
        <v>1</v>
      </c>
      <c r="H30">
        <f>VLOOKUP($A30,Converted!$A$2:$E$53,5,TRUE)</f>
        <v>12</v>
      </c>
      <c r="I30" t="str">
        <f>VLOOKUP($B30,Conversion!$A$2:$E$33,2,TRUE)</f>
        <v>BAHASA INDONESIA</v>
      </c>
      <c r="J30" t="str">
        <f>VLOOKUP($B30,Conversion!$A$2:$E$33,3,TRUE)</f>
        <v>2017-2018</v>
      </c>
      <c r="K30">
        <f>VLOOKUP($B30,Conversion!$A$2:$E$33,4,TRUE)</f>
        <v>1</v>
      </c>
      <c r="L30">
        <f>VLOOKUP($B30,Conversion!$A$2:$E$33,5,TRUE)</f>
        <v>12</v>
      </c>
    </row>
    <row r="31" ht="15.75" customHeight="1" spans="1:12">
      <c r="A31">
        <v>5</v>
      </c>
      <c r="B31">
        <v>27</v>
      </c>
      <c r="C31">
        <v>84</v>
      </c>
      <c r="D31">
        <v>84</v>
      </c>
      <c r="E31">
        <f>VLOOKUP($A31,Converted!$A$2:$E$53,2,TRUE)</f>
        <v>20060103</v>
      </c>
      <c r="F31" t="str">
        <f>VLOOKUP($A31,Converted!$A$2:$E$53,3,TRUE)</f>
        <v>2017-2018</v>
      </c>
      <c r="G31">
        <f>VLOOKUP($A31,Converted!$A$2:$E$53,4,TRUE)</f>
        <v>1</v>
      </c>
      <c r="H31">
        <f>VLOOKUP($A31,Converted!$A$2:$E$53,5,TRUE)</f>
        <v>12</v>
      </c>
      <c r="I31" t="str">
        <f>VLOOKUP($B31,Conversion!$A$2:$E$33,2,TRUE)</f>
        <v>BAHASA INGGRIS</v>
      </c>
      <c r="J31" t="str">
        <f>VLOOKUP($B31,Conversion!$A$2:$E$33,3,TRUE)</f>
        <v>2017-2018</v>
      </c>
      <c r="K31">
        <f>VLOOKUP($B31,Conversion!$A$2:$E$33,4,TRUE)</f>
        <v>1</v>
      </c>
      <c r="L31">
        <f>VLOOKUP($B31,Conversion!$A$2:$E$33,5,TRUE)</f>
        <v>12</v>
      </c>
    </row>
    <row r="32" ht="15.75" customHeight="1" spans="1:12">
      <c r="A32">
        <v>5</v>
      </c>
      <c r="B32">
        <v>33</v>
      </c>
      <c r="C32">
        <v>71</v>
      </c>
      <c r="D32">
        <v>71</v>
      </c>
      <c r="E32">
        <f>VLOOKUP($A32,Converted!$A$2:$E$53,2,TRUE)</f>
        <v>20060103</v>
      </c>
      <c r="F32" t="str">
        <f>VLOOKUP($A32,Converted!$A$2:$E$53,3,TRUE)</f>
        <v>2017-2018</v>
      </c>
      <c r="G32">
        <f>VLOOKUP($A32,Converted!$A$2:$E$53,4,TRUE)</f>
        <v>1</v>
      </c>
      <c r="H32">
        <f>VLOOKUP($A32,Converted!$A$2:$E$53,5,TRUE)</f>
        <v>12</v>
      </c>
      <c r="I32" t="str">
        <f>VLOOKUP($B32,Conversion!$A$2:$E$33,2,TRUE)</f>
        <v>MATEMATIKA</v>
      </c>
      <c r="J32" t="str">
        <f>VLOOKUP($B32,Conversion!$A$2:$E$33,3,TRUE)</f>
        <v>2017-2018</v>
      </c>
      <c r="K32">
        <f>VLOOKUP($B32,Conversion!$A$2:$E$33,4,TRUE)</f>
        <v>1</v>
      </c>
      <c r="L32">
        <f>VLOOKUP($B32,Conversion!$A$2:$E$33,5,TRUE)</f>
        <v>12</v>
      </c>
    </row>
    <row r="33" ht="15.75" customHeight="1" spans="1:12">
      <c r="A33">
        <v>5</v>
      </c>
      <c r="B33">
        <v>30</v>
      </c>
      <c r="C33">
        <v>73</v>
      </c>
      <c r="D33">
        <v>73</v>
      </c>
      <c r="E33">
        <f>VLOOKUP($A33,Converted!$A$2:$E$53,2,TRUE)</f>
        <v>20060103</v>
      </c>
      <c r="F33" t="str">
        <f>VLOOKUP($A33,Converted!$A$2:$E$53,3,TRUE)</f>
        <v>2017-2018</v>
      </c>
      <c r="G33">
        <f>VLOOKUP($A33,Converted!$A$2:$E$53,4,TRUE)</f>
        <v>1</v>
      </c>
      <c r="H33">
        <f>VLOOKUP($A33,Converted!$A$2:$E$53,5,TRUE)</f>
        <v>12</v>
      </c>
      <c r="I33" t="str">
        <f>VLOOKUP($B33,Conversion!$A$2:$E$33,2,TRUE)</f>
        <v>FISIKA</v>
      </c>
      <c r="J33" t="str">
        <f>VLOOKUP($B33,Conversion!$A$2:$E$33,3,TRUE)</f>
        <v>2017-2018</v>
      </c>
      <c r="K33">
        <f>VLOOKUP($B33,Conversion!$A$2:$E$33,4,TRUE)</f>
        <v>1</v>
      </c>
      <c r="L33">
        <f>VLOOKUP($B33,Conversion!$A$2:$E$33,5,TRUE)</f>
        <v>12</v>
      </c>
    </row>
    <row r="34" ht="15.75" customHeight="1" spans="1:12">
      <c r="A34">
        <v>5</v>
      </c>
      <c r="B34">
        <v>32</v>
      </c>
      <c r="C34">
        <v>65</v>
      </c>
      <c r="D34">
        <v>65</v>
      </c>
      <c r="E34">
        <f>VLOOKUP($A34,Converted!$A$2:$E$53,2,TRUE)</f>
        <v>20060103</v>
      </c>
      <c r="F34" t="str">
        <f>VLOOKUP($A34,Converted!$A$2:$E$53,3,TRUE)</f>
        <v>2017-2018</v>
      </c>
      <c r="G34">
        <f>VLOOKUP($A34,Converted!$A$2:$E$53,4,TRUE)</f>
        <v>1</v>
      </c>
      <c r="H34">
        <f>VLOOKUP($A34,Converted!$A$2:$E$53,5,TRUE)</f>
        <v>12</v>
      </c>
      <c r="I34" t="str">
        <f>VLOOKUP($B34,Conversion!$A$2:$E$33,2,TRUE)</f>
        <v>KIMIA</v>
      </c>
      <c r="J34" t="str">
        <f>VLOOKUP($B34,Conversion!$A$2:$E$33,3,TRUE)</f>
        <v>2017-2018</v>
      </c>
      <c r="K34">
        <f>VLOOKUP($B34,Conversion!$A$2:$E$33,4,TRUE)</f>
        <v>1</v>
      </c>
      <c r="L34">
        <f>VLOOKUP($B34,Conversion!$A$2:$E$33,5,TRUE)</f>
        <v>12</v>
      </c>
    </row>
    <row r="35" ht="15.75" customHeight="1" spans="1:12">
      <c r="A35">
        <v>5</v>
      </c>
      <c r="B35">
        <v>28</v>
      </c>
      <c r="C35">
        <v>79</v>
      </c>
      <c r="D35">
        <v>79</v>
      </c>
      <c r="E35">
        <f>VLOOKUP($A35,Converted!$A$2:$E$53,2,TRUE)</f>
        <v>20060103</v>
      </c>
      <c r="F35" t="str">
        <f>VLOOKUP($A35,Converted!$A$2:$E$53,3,TRUE)</f>
        <v>2017-2018</v>
      </c>
      <c r="G35">
        <f>VLOOKUP($A35,Converted!$A$2:$E$53,4,TRUE)</f>
        <v>1</v>
      </c>
      <c r="H35">
        <f>VLOOKUP($A35,Converted!$A$2:$E$53,5,TRUE)</f>
        <v>12</v>
      </c>
      <c r="I35" t="str">
        <f>VLOOKUP($B35,Conversion!$A$2:$E$33,2,TRUE)</f>
        <v>BIOLOGI</v>
      </c>
      <c r="J35" t="str">
        <f>VLOOKUP($B35,Conversion!$A$2:$E$33,3,TRUE)</f>
        <v>2017-2018</v>
      </c>
      <c r="K35">
        <f>VLOOKUP($B35,Conversion!$A$2:$E$33,4,TRUE)</f>
        <v>1</v>
      </c>
      <c r="L35">
        <f>VLOOKUP($B35,Conversion!$A$2:$E$33,5,TRUE)</f>
        <v>12</v>
      </c>
    </row>
    <row r="36" ht="15.75" customHeight="1" spans="1:12">
      <c r="A36">
        <v>5</v>
      </c>
      <c r="B36">
        <v>36</v>
      </c>
      <c r="C36">
        <v>94</v>
      </c>
      <c r="D36">
        <v>94</v>
      </c>
      <c r="E36">
        <f>VLOOKUP($A36,Converted!$A$2:$E$53,2,TRUE)</f>
        <v>20060103</v>
      </c>
      <c r="F36" t="str">
        <f>VLOOKUP($A36,Converted!$A$2:$E$53,3,TRUE)</f>
        <v>2017-2018</v>
      </c>
      <c r="G36">
        <f>VLOOKUP($A36,Converted!$A$2:$E$53,4,TRUE)</f>
        <v>1</v>
      </c>
      <c r="H36">
        <f>VLOOKUP($A36,Converted!$A$2:$E$53,5,TRUE)</f>
        <v>12</v>
      </c>
      <c r="I36" t="str">
        <f>VLOOKUP($B36,Conversion!$A$2:$E$33,2,TRUE)</f>
        <v>SEJARAH</v>
      </c>
      <c r="J36" t="str">
        <f>VLOOKUP($B36,Conversion!$A$2:$E$33,3,TRUE)</f>
        <v>2017-2018</v>
      </c>
      <c r="K36">
        <f>VLOOKUP($B36,Conversion!$A$2:$E$33,4,TRUE)</f>
        <v>1</v>
      </c>
      <c r="L36">
        <f>VLOOKUP($B36,Conversion!$A$2:$E$33,5,TRUE)</f>
        <v>12</v>
      </c>
    </row>
    <row r="37" ht="15.75" customHeight="1" spans="1:12">
      <c r="A37">
        <v>5</v>
      </c>
      <c r="B37">
        <v>37</v>
      </c>
      <c r="C37">
        <v>85</v>
      </c>
      <c r="D37">
        <v>85</v>
      </c>
      <c r="E37">
        <f>VLOOKUP($A37,Converted!$A$2:$E$53,2,TRUE)</f>
        <v>20060103</v>
      </c>
      <c r="F37" t="str">
        <f>VLOOKUP($A37,Converted!$A$2:$E$53,3,TRUE)</f>
        <v>2017-2018</v>
      </c>
      <c r="G37">
        <f>VLOOKUP($A37,Converted!$A$2:$E$53,4,TRUE)</f>
        <v>1</v>
      </c>
      <c r="H37">
        <f>VLOOKUP($A37,Converted!$A$2:$E$53,5,TRUE)</f>
        <v>12</v>
      </c>
      <c r="I37" t="str">
        <f>VLOOKUP($B37,Conversion!$A$2:$E$33,2,TRUE)</f>
        <v>SENI BUDAYA</v>
      </c>
      <c r="J37" t="str">
        <f>VLOOKUP($B37,Conversion!$A$2:$E$33,3,TRUE)</f>
        <v>2017-2018</v>
      </c>
      <c r="K37">
        <f>VLOOKUP($B37,Conversion!$A$2:$E$33,4,TRUE)</f>
        <v>1</v>
      </c>
      <c r="L37">
        <f>VLOOKUP($B37,Conversion!$A$2:$E$33,5,TRUE)</f>
        <v>12</v>
      </c>
    </row>
    <row r="38" ht="15.75" customHeight="1" spans="1:12">
      <c r="A38">
        <v>5</v>
      </c>
      <c r="B38">
        <v>34</v>
      </c>
      <c r="C38">
        <v>96</v>
      </c>
      <c r="D38">
        <v>96</v>
      </c>
      <c r="E38">
        <f>VLOOKUP($A38,Converted!$A$2:$E$53,2,TRUE)</f>
        <v>20060103</v>
      </c>
      <c r="F38" t="str">
        <f>VLOOKUP($A38,Converted!$A$2:$E$53,3,TRUE)</f>
        <v>2017-2018</v>
      </c>
      <c r="G38">
        <f>VLOOKUP($A38,Converted!$A$2:$E$53,4,TRUE)</f>
        <v>1</v>
      </c>
      <c r="H38">
        <f>VLOOKUP($A38,Converted!$A$2:$E$53,5,TRUE)</f>
        <v>12</v>
      </c>
      <c r="I38" t="str">
        <f>VLOOKUP($B38,Conversion!$A$2:$E$33,2,TRUE)</f>
        <v>PENDIDIKAN JASMANI </v>
      </c>
      <c r="J38" t="str">
        <f>VLOOKUP($B38,Conversion!$A$2:$E$33,3,TRUE)</f>
        <v>2017-2018</v>
      </c>
      <c r="K38">
        <f>VLOOKUP($B38,Conversion!$A$2:$E$33,4,TRUE)</f>
        <v>1</v>
      </c>
      <c r="L38">
        <f>VLOOKUP($B38,Conversion!$A$2:$E$33,5,TRUE)</f>
        <v>12</v>
      </c>
    </row>
    <row r="39" ht="15.75" customHeight="1" spans="1:12">
      <c r="A39">
        <v>5</v>
      </c>
      <c r="B39">
        <v>39</v>
      </c>
      <c r="C39">
        <v>82</v>
      </c>
      <c r="D39">
        <v>82</v>
      </c>
      <c r="E39">
        <f>VLOOKUP($A39,Converted!$A$2:$E$53,2,TRUE)</f>
        <v>20060103</v>
      </c>
      <c r="F39" t="str">
        <f>VLOOKUP($A39,Converted!$A$2:$E$53,3,TRUE)</f>
        <v>2017-2018</v>
      </c>
      <c r="G39">
        <f>VLOOKUP($A39,Converted!$A$2:$E$53,4,TRUE)</f>
        <v>1</v>
      </c>
      <c r="H39">
        <f>VLOOKUP($A39,Converted!$A$2:$E$53,5,TRUE)</f>
        <v>12</v>
      </c>
      <c r="I39" t="str">
        <f>VLOOKUP($B39,Conversion!$A$2:$E$33,2,TRUE)</f>
        <v>TEKNOLOGI INFORMASI</v>
      </c>
      <c r="J39" t="str">
        <f>VLOOKUP($B39,Conversion!$A$2:$E$33,3,TRUE)</f>
        <v>2017-2018</v>
      </c>
      <c r="K39">
        <f>VLOOKUP($B39,Conversion!$A$2:$E$33,4,TRUE)</f>
        <v>1</v>
      </c>
      <c r="L39">
        <f>VLOOKUP($B39,Conversion!$A$2:$E$33,5,TRUE)</f>
        <v>12</v>
      </c>
    </row>
    <row r="40" ht="15.75" customHeight="1" spans="1:12">
      <c r="A40">
        <v>5</v>
      </c>
      <c r="B40">
        <v>40</v>
      </c>
      <c r="C40">
        <v>85</v>
      </c>
      <c r="D40">
        <v>85</v>
      </c>
      <c r="E40">
        <f>VLOOKUP($A40,Converted!$A$2:$E$53,2,TRUE)</f>
        <v>20060103</v>
      </c>
      <c r="F40" t="str">
        <f>VLOOKUP($A40,Converted!$A$2:$E$53,3,TRUE)</f>
        <v>2017-2018</v>
      </c>
      <c r="G40">
        <f>VLOOKUP($A40,Converted!$A$2:$E$53,4,TRUE)</f>
        <v>1</v>
      </c>
      <c r="H40">
        <f>VLOOKUP($A40,Converted!$A$2:$E$53,5,TRUE)</f>
        <v>12</v>
      </c>
      <c r="I40" t="str">
        <f>VLOOKUP($B40,Conversion!$A$2:$E$33,2,TRUE)</f>
        <v>KETERAMPILAN</v>
      </c>
      <c r="J40" t="str">
        <f>VLOOKUP($B40,Conversion!$A$2:$E$33,3,TRUE)</f>
        <v>2017-2018</v>
      </c>
      <c r="K40">
        <f>VLOOKUP($B40,Conversion!$A$2:$E$33,4,TRUE)</f>
        <v>1</v>
      </c>
      <c r="L40">
        <f>VLOOKUP($B40,Conversion!$A$2:$E$33,5,TRUE)</f>
        <v>12</v>
      </c>
    </row>
    <row r="41" ht="15.75" customHeight="1" spans="1:12">
      <c r="A41">
        <v>6</v>
      </c>
      <c r="B41">
        <v>25</v>
      </c>
      <c r="C41">
        <v>89</v>
      </c>
      <c r="D41">
        <v>89</v>
      </c>
      <c r="E41">
        <f>VLOOKUP($A41,Converted!$A$2:$E$53,2,TRUE)</f>
        <v>20080302</v>
      </c>
      <c r="F41" t="str">
        <f>VLOOKUP($A41,Converted!$A$2:$E$53,3,TRUE)</f>
        <v>2017-2018</v>
      </c>
      <c r="G41">
        <f>VLOOKUP($A41,Converted!$A$2:$E$53,4,TRUE)</f>
        <v>1</v>
      </c>
      <c r="H41">
        <f>VLOOKUP($A41,Converted!$A$2:$E$53,5,TRUE)</f>
        <v>12</v>
      </c>
      <c r="I41" t="str">
        <f>VLOOKUP($B41,Conversion!$A$2:$E$33,2,TRUE)</f>
        <v>AGAMA</v>
      </c>
      <c r="J41" t="str">
        <f>VLOOKUP($B41,Conversion!$A$2:$E$33,3,TRUE)</f>
        <v>2017-2018</v>
      </c>
      <c r="K41">
        <f>VLOOKUP($B41,Conversion!$A$2:$E$33,4,TRUE)</f>
        <v>1</v>
      </c>
      <c r="L41">
        <f>VLOOKUP($B41,Conversion!$A$2:$E$33,5,TRUE)</f>
        <v>12</v>
      </c>
    </row>
    <row r="42" ht="15.75" customHeight="1" spans="1:12">
      <c r="A42">
        <v>6</v>
      </c>
      <c r="B42">
        <v>35</v>
      </c>
      <c r="C42">
        <v>77</v>
      </c>
      <c r="D42">
        <v>77</v>
      </c>
      <c r="E42">
        <f>VLOOKUP($A42,Converted!$A$2:$E$53,2,TRUE)</f>
        <v>20080302</v>
      </c>
      <c r="F42" t="str">
        <f>VLOOKUP($A42,Converted!$A$2:$E$53,3,TRUE)</f>
        <v>2017-2018</v>
      </c>
      <c r="G42">
        <f>VLOOKUP($A42,Converted!$A$2:$E$53,4,TRUE)</f>
        <v>1</v>
      </c>
      <c r="H42">
        <f>VLOOKUP($A42,Converted!$A$2:$E$53,5,TRUE)</f>
        <v>12</v>
      </c>
      <c r="I42" t="str">
        <f>VLOOKUP($B42,Conversion!$A$2:$E$33,2,TRUE)</f>
        <v>PENDIDIKAN KEWARGANEGARAAN</v>
      </c>
      <c r="J42" t="str">
        <f>VLOOKUP($B42,Conversion!$A$2:$E$33,3,TRUE)</f>
        <v>2017-2018</v>
      </c>
      <c r="K42">
        <f>VLOOKUP($B42,Conversion!$A$2:$E$33,4,TRUE)</f>
        <v>1</v>
      </c>
      <c r="L42">
        <f>VLOOKUP($B42,Conversion!$A$2:$E$33,5,TRUE)</f>
        <v>12</v>
      </c>
    </row>
    <row r="43" ht="15.75" customHeight="1" spans="1:12">
      <c r="A43">
        <v>6</v>
      </c>
      <c r="B43">
        <v>26</v>
      </c>
      <c r="C43">
        <v>85</v>
      </c>
      <c r="D43">
        <v>85</v>
      </c>
      <c r="E43">
        <f>VLOOKUP($A43,Converted!$A$2:$E$53,2,TRUE)</f>
        <v>20080302</v>
      </c>
      <c r="F43" t="str">
        <f>VLOOKUP($A43,Converted!$A$2:$E$53,3,TRUE)</f>
        <v>2017-2018</v>
      </c>
      <c r="G43">
        <f>VLOOKUP($A43,Converted!$A$2:$E$53,4,TRUE)</f>
        <v>1</v>
      </c>
      <c r="H43">
        <f>VLOOKUP($A43,Converted!$A$2:$E$53,5,TRUE)</f>
        <v>12</v>
      </c>
      <c r="I43" t="str">
        <f>VLOOKUP($B43,Conversion!$A$2:$E$33,2,TRUE)</f>
        <v>BAHASA INDONESIA</v>
      </c>
      <c r="J43" t="str">
        <f>VLOOKUP($B43,Conversion!$A$2:$E$33,3,TRUE)</f>
        <v>2017-2018</v>
      </c>
      <c r="K43">
        <f>VLOOKUP($B43,Conversion!$A$2:$E$33,4,TRUE)</f>
        <v>1</v>
      </c>
      <c r="L43">
        <f>VLOOKUP($B43,Conversion!$A$2:$E$33,5,TRUE)</f>
        <v>12</v>
      </c>
    </row>
    <row r="44" ht="15.75" customHeight="1" spans="1:12">
      <c r="A44">
        <v>6</v>
      </c>
      <c r="B44">
        <v>27</v>
      </c>
      <c r="C44">
        <v>86</v>
      </c>
      <c r="D44">
        <v>86</v>
      </c>
      <c r="E44">
        <f>VLOOKUP($A44,Converted!$A$2:$E$53,2,TRUE)</f>
        <v>20080302</v>
      </c>
      <c r="F44" t="str">
        <f>VLOOKUP($A44,Converted!$A$2:$E$53,3,TRUE)</f>
        <v>2017-2018</v>
      </c>
      <c r="G44">
        <f>VLOOKUP($A44,Converted!$A$2:$E$53,4,TRUE)</f>
        <v>1</v>
      </c>
      <c r="H44">
        <f>VLOOKUP($A44,Converted!$A$2:$E$53,5,TRUE)</f>
        <v>12</v>
      </c>
      <c r="I44" t="str">
        <f>VLOOKUP($B44,Conversion!$A$2:$E$33,2,TRUE)</f>
        <v>BAHASA INGGRIS</v>
      </c>
      <c r="J44" t="str">
        <f>VLOOKUP($B44,Conversion!$A$2:$E$33,3,TRUE)</f>
        <v>2017-2018</v>
      </c>
      <c r="K44">
        <f>VLOOKUP($B44,Conversion!$A$2:$E$33,4,TRUE)</f>
        <v>1</v>
      </c>
      <c r="L44">
        <f>VLOOKUP($B44,Conversion!$A$2:$E$33,5,TRUE)</f>
        <v>12</v>
      </c>
    </row>
    <row r="45" ht="15.75" customHeight="1" spans="1:12">
      <c r="A45">
        <v>6</v>
      </c>
      <c r="B45">
        <v>33</v>
      </c>
      <c r="C45">
        <v>78</v>
      </c>
      <c r="D45">
        <v>78</v>
      </c>
      <c r="E45">
        <f>VLOOKUP($A45,Converted!$A$2:$E$53,2,TRUE)</f>
        <v>20080302</v>
      </c>
      <c r="F45" t="str">
        <f>VLOOKUP($A45,Converted!$A$2:$E$53,3,TRUE)</f>
        <v>2017-2018</v>
      </c>
      <c r="G45">
        <f>VLOOKUP($A45,Converted!$A$2:$E$53,4,TRUE)</f>
        <v>1</v>
      </c>
      <c r="H45">
        <f>VLOOKUP($A45,Converted!$A$2:$E$53,5,TRUE)</f>
        <v>12</v>
      </c>
      <c r="I45" t="str">
        <f>VLOOKUP($B45,Conversion!$A$2:$E$33,2,TRUE)</f>
        <v>MATEMATIKA</v>
      </c>
      <c r="J45" t="str">
        <f>VLOOKUP($B45,Conversion!$A$2:$E$33,3,TRUE)</f>
        <v>2017-2018</v>
      </c>
      <c r="K45">
        <f>VLOOKUP($B45,Conversion!$A$2:$E$33,4,TRUE)</f>
        <v>1</v>
      </c>
      <c r="L45">
        <f>VLOOKUP($B45,Conversion!$A$2:$E$33,5,TRUE)</f>
        <v>12</v>
      </c>
    </row>
    <row r="46" ht="15.75" customHeight="1" spans="1:12">
      <c r="A46">
        <v>6</v>
      </c>
      <c r="B46">
        <v>30</v>
      </c>
      <c r="C46">
        <v>83</v>
      </c>
      <c r="D46">
        <v>83</v>
      </c>
      <c r="E46">
        <f>VLOOKUP($A46,Converted!$A$2:$E$53,2,TRUE)</f>
        <v>20080302</v>
      </c>
      <c r="F46" t="str">
        <f>VLOOKUP($A46,Converted!$A$2:$E$53,3,TRUE)</f>
        <v>2017-2018</v>
      </c>
      <c r="G46">
        <f>VLOOKUP($A46,Converted!$A$2:$E$53,4,TRUE)</f>
        <v>1</v>
      </c>
      <c r="H46">
        <f>VLOOKUP($A46,Converted!$A$2:$E$53,5,TRUE)</f>
        <v>12</v>
      </c>
      <c r="I46" t="str">
        <f>VLOOKUP($B46,Conversion!$A$2:$E$33,2,TRUE)</f>
        <v>FISIKA</v>
      </c>
      <c r="J46" t="str">
        <f>VLOOKUP($B46,Conversion!$A$2:$E$33,3,TRUE)</f>
        <v>2017-2018</v>
      </c>
      <c r="K46">
        <f>VLOOKUP($B46,Conversion!$A$2:$E$33,4,TRUE)</f>
        <v>1</v>
      </c>
      <c r="L46">
        <f>VLOOKUP($B46,Conversion!$A$2:$E$33,5,TRUE)</f>
        <v>12</v>
      </c>
    </row>
    <row r="47" ht="15.75" customHeight="1" spans="1:12">
      <c r="A47">
        <v>6</v>
      </c>
      <c r="B47">
        <v>32</v>
      </c>
      <c r="C47">
        <v>75</v>
      </c>
      <c r="D47">
        <v>75</v>
      </c>
      <c r="E47">
        <f>VLOOKUP($A47,Converted!$A$2:$E$53,2,TRUE)</f>
        <v>20080302</v>
      </c>
      <c r="F47" t="str">
        <f>VLOOKUP($A47,Converted!$A$2:$E$53,3,TRUE)</f>
        <v>2017-2018</v>
      </c>
      <c r="G47">
        <f>VLOOKUP($A47,Converted!$A$2:$E$53,4,TRUE)</f>
        <v>1</v>
      </c>
      <c r="H47">
        <f>VLOOKUP($A47,Converted!$A$2:$E$53,5,TRUE)</f>
        <v>12</v>
      </c>
      <c r="I47" t="str">
        <f>VLOOKUP($B47,Conversion!$A$2:$E$33,2,TRUE)</f>
        <v>KIMIA</v>
      </c>
      <c r="J47" t="str">
        <f>VLOOKUP($B47,Conversion!$A$2:$E$33,3,TRUE)</f>
        <v>2017-2018</v>
      </c>
      <c r="K47">
        <f>VLOOKUP($B47,Conversion!$A$2:$E$33,4,TRUE)</f>
        <v>1</v>
      </c>
      <c r="L47">
        <f>VLOOKUP($B47,Conversion!$A$2:$E$33,5,TRUE)</f>
        <v>12</v>
      </c>
    </row>
    <row r="48" ht="15.75" customHeight="1" spans="1:12">
      <c r="A48">
        <v>6</v>
      </c>
      <c r="B48">
        <v>28</v>
      </c>
      <c r="C48">
        <v>84</v>
      </c>
      <c r="D48">
        <v>84</v>
      </c>
      <c r="E48">
        <f>VLOOKUP($A48,Converted!$A$2:$E$53,2,TRUE)</f>
        <v>20080302</v>
      </c>
      <c r="F48" t="str">
        <f>VLOOKUP($A48,Converted!$A$2:$E$53,3,TRUE)</f>
        <v>2017-2018</v>
      </c>
      <c r="G48">
        <f>VLOOKUP($A48,Converted!$A$2:$E$53,4,TRUE)</f>
        <v>1</v>
      </c>
      <c r="H48">
        <f>VLOOKUP($A48,Converted!$A$2:$E$53,5,TRUE)</f>
        <v>12</v>
      </c>
      <c r="I48" t="str">
        <f>VLOOKUP($B48,Conversion!$A$2:$E$33,2,TRUE)</f>
        <v>BIOLOGI</v>
      </c>
      <c r="J48" t="str">
        <f>VLOOKUP($B48,Conversion!$A$2:$E$33,3,TRUE)</f>
        <v>2017-2018</v>
      </c>
      <c r="K48">
        <f>VLOOKUP($B48,Conversion!$A$2:$E$33,4,TRUE)</f>
        <v>1</v>
      </c>
      <c r="L48">
        <f>VLOOKUP($B48,Conversion!$A$2:$E$33,5,TRUE)</f>
        <v>12</v>
      </c>
    </row>
    <row r="49" ht="15.75" customHeight="1" spans="1:12">
      <c r="A49">
        <v>6</v>
      </c>
      <c r="B49">
        <v>36</v>
      </c>
      <c r="C49">
        <v>87</v>
      </c>
      <c r="D49">
        <v>87</v>
      </c>
      <c r="E49">
        <f>VLOOKUP($A49,Converted!$A$2:$E$53,2,TRUE)</f>
        <v>20080302</v>
      </c>
      <c r="F49" t="str">
        <f>VLOOKUP($A49,Converted!$A$2:$E$53,3,TRUE)</f>
        <v>2017-2018</v>
      </c>
      <c r="G49">
        <f>VLOOKUP($A49,Converted!$A$2:$E$53,4,TRUE)</f>
        <v>1</v>
      </c>
      <c r="H49">
        <f>VLOOKUP($A49,Converted!$A$2:$E$53,5,TRUE)</f>
        <v>12</v>
      </c>
      <c r="I49" t="str">
        <f>VLOOKUP($B49,Conversion!$A$2:$E$33,2,TRUE)</f>
        <v>SEJARAH</v>
      </c>
      <c r="J49" t="str">
        <f>VLOOKUP($B49,Conversion!$A$2:$E$33,3,TRUE)</f>
        <v>2017-2018</v>
      </c>
      <c r="K49">
        <f>VLOOKUP($B49,Conversion!$A$2:$E$33,4,TRUE)</f>
        <v>1</v>
      </c>
      <c r="L49">
        <f>VLOOKUP($B49,Conversion!$A$2:$E$33,5,TRUE)</f>
        <v>12</v>
      </c>
    </row>
    <row r="50" ht="15.75" customHeight="1" spans="1:12">
      <c r="A50">
        <v>6</v>
      </c>
      <c r="B50">
        <v>37</v>
      </c>
      <c r="C50">
        <v>87</v>
      </c>
      <c r="D50">
        <v>87</v>
      </c>
      <c r="E50">
        <f>VLOOKUP($A50,Converted!$A$2:$E$53,2,TRUE)</f>
        <v>20080302</v>
      </c>
      <c r="F50" t="str">
        <f>VLOOKUP($A50,Converted!$A$2:$E$53,3,TRUE)</f>
        <v>2017-2018</v>
      </c>
      <c r="G50">
        <f>VLOOKUP($A50,Converted!$A$2:$E$53,4,TRUE)</f>
        <v>1</v>
      </c>
      <c r="H50">
        <f>VLOOKUP($A50,Converted!$A$2:$E$53,5,TRUE)</f>
        <v>12</v>
      </c>
      <c r="I50" t="str">
        <f>VLOOKUP($B50,Conversion!$A$2:$E$33,2,TRUE)</f>
        <v>SENI BUDAYA</v>
      </c>
      <c r="J50" t="str">
        <f>VLOOKUP($B50,Conversion!$A$2:$E$33,3,TRUE)</f>
        <v>2017-2018</v>
      </c>
      <c r="K50">
        <f>VLOOKUP($B50,Conversion!$A$2:$E$33,4,TRUE)</f>
        <v>1</v>
      </c>
      <c r="L50">
        <f>VLOOKUP($B50,Conversion!$A$2:$E$33,5,TRUE)</f>
        <v>12</v>
      </c>
    </row>
    <row r="51" ht="15.75" customHeight="1" spans="1:12">
      <c r="A51">
        <v>6</v>
      </c>
      <c r="B51">
        <v>34</v>
      </c>
      <c r="C51">
        <v>99</v>
      </c>
      <c r="D51">
        <v>99</v>
      </c>
      <c r="E51">
        <f>VLOOKUP($A51,Converted!$A$2:$E$53,2,TRUE)</f>
        <v>20080302</v>
      </c>
      <c r="F51" t="str">
        <f>VLOOKUP($A51,Converted!$A$2:$E$53,3,TRUE)</f>
        <v>2017-2018</v>
      </c>
      <c r="G51">
        <f>VLOOKUP($A51,Converted!$A$2:$E$53,4,TRUE)</f>
        <v>1</v>
      </c>
      <c r="H51">
        <f>VLOOKUP($A51,Converted!$A$2:$E$53,5,TRUE)</f>
        <v>12</v>
      </c>
      <c r="I51" t="str">
        <f>VLOOKUP($B51,Conversion!$A$2:$E$33,2,TRUE)</f>
        <v>PENDIDIKAN JASMANI </v>
      </c>
      <c r="J51" t="str">
        <f>VLOOKUP($B51,Conversion!$A$2:$E$33,3,TRUE)</f>
        <v>2017-2018</v>
      </c>
      <c r="K51">
        <f>VLOOKUP($B51,Conversion!$A$2:$E$33,4,TRUE)</f>
        <v>1</v>
      </c>
      <c r="L51">
        <f>VLOOKUP($B51,Conversion!$A$2:$E$33,5,TRUE)</f>
        <v>12</v>
      </c>
    </row>
    <row r="52" ht="15.75" customHeight="1" spans="1:12">
      <c r="A52">
        <v>6</v>
      </c>
      <c r="B52">
        <v>39</v>
      </c>
      <c r="C52">
        <v>92</v>
      </c>
      <c r="D52">
        <v>92</v>
      </c>
      <c r="E52">
        <f>VLOOKUP($A52,Converted!$A$2:$E$53,2,TRUE)</f>
        <v>20080302</v>
      </c>
      <c r="F52" t="str">
        <f>VLOOKUP($A52,Converted!$A$2:$E$53,3,TRUE)</f>
        <v>2017-2018</v>
      </c>
      <c r="G52">
        <f>VLOOKUP($A52,Converted!$A$2:$E$53,4,TRUE)</f>
        <v>1</v>
      </c>
      <c r="H52">
        <f>VLOOKUP($A52,Converted!$A$2:$E$53,5,TRUE)</f>
        <v>12</v>
      </c>
      <c r="I52" t="str">
        <f>VLOOKUP($B52,Conversion!$A$2:$E$33,2,TRUE)</f>
        <v>TEKNOLOGI INFORMASI</v>
      </c>
      <c r="J52" t="str">
        <f>VLOOKUP($B52,Conversion!$A$2:$E$33,3,TRUE)</f>
        <v>2017-2018</v>
      </c>
      <c r="K52">
        <f>VLOOKUP($B52,Conversion!$A$2:$E$33,4,TRUE)</f>
        <v>1</v>
      </c>
      <c r="L52">
        <f>VLOOKUP($B52,Conversion!$A$2:$E$33,5,TRUE)</f>
        <v>12</v>
      </c>
    </row>
    <row r="53" ht="15.75" customHeight="1" spans="1:12">
      <c r="A53">
        <v>6</v>
      </c>
      <c r="B53">
        <v>40</v>
      </c>
      <c r="C53">
        <v>87</v>
      </c>
      <c r="D53">
        <v>87</v>
      </c>
      <c r="E53">
        <f>VLOOKUP($A53,Converted!$A$2:$E$53,2,TRUE)</f>
        <v>20080302</v>
      </c>
      <c r="F53" t="str">
        <f>VLOOKUP($A53,Converted!$A$2:$E$53,3,TRUE)</f>
        <v>2017-2018</v>
      </c>
      <c r="G53">
        <f>VLOOKUP($A53,Converted!$A$2:$E$53,4,TRUE)</f>
        <v>1</v>
      </c>
      <c r="H53">
        <f>VLOOKUP($A53,Converted!$A$2:$E$53,5,TRUE)</f>
        <v>12</v>
      </c>
      <c r="I53" t="str">
        <f>VLOOKUP($B53,Conversion!$A$2:$E$33,2,TRUE)</f>
        <v>KETERAMPILAN</v>
      </c>
      <c r="J53" t="str">
        <f>VLOOKUP($B53,Conversion!$A$2:$E$33,3,TRUE)</f>
        <v>2017-2018</v>
      </c>
      <c r="K53">
        <f>VLOOKUP($B53,Conversion!$A$2:$E$33,4,TRUE)</f>
        <v>1</v>
      </c>
      <c r="L53">
        <f>VLOOKUP($B53,Conversion!$A$2:$E$33,5,TRUE)</f>
        <v>12</v>
      </c>
    </row>
    <row r="54" ht="15.75" customHeight="1" spans="1:12">
      <c r="A54">
        <v>7</v>
      </c>
      <c r="B54">
        <v>25</v>
      </c>
      <c r="C54">
        <v>91</v>
      </c>
      <c r="D54">
        <v>91</v>
      </c>
      <c r="E54">
        <f>VLOOKUP($A54,Converted!$A$2:$E$53,2,TRUE)</f>
        <v>20041401</v>
      </c>
      <c r="F54" t="str">
        <f>VLOOKUP($A54,Converted!$A$2:$E$53,3,TRUE)</f>
        <v>2017-2018</v>
      </c>
      <c r="G54">
        <f>VLOOKUP($A54,Converted!$A$2:$E$53,4,TRUE)</f>
        <v>1</v>
      </c>
      <c r="H54">
        <f>VLOOKUP($A54,Converted!$A$2:$E$53,5,TRUE)</f>
        <v>12</v>
      </c>
      <c r="I54" t="str">
        <f>VLOOKUP($B54,Conversion!$A$2:$E$33,2,TRUE)</f>
        <v>AGAMA</v>
      </c>
      <c r="J54" t="str">
        <f>VLOOKUP($B54,Conversion!$A$2:$E$33,3,TRUE)</f>
        <v>2017-2018</v>
      </c>
      <c r="K54">
        <f>VLOOKUP($B54,Conversion!$A$2:$E$33,4,TRUE)</f>
        <v>1</v>
      </c>
      <c r="L54">
        <f>VLOOKUP($B54,Conversion!$A$2:$E$33,5,TRUE)</f>
        <v>12</v>
      </c>
    </row>
    <row r="55" ht="15.75" customHeight="1" spans="1:12">
      <c r="A55">
        <v>7</v>
      </c>
      <c r="B55">
        <v>35</v>
      </c>
      <c r="C55">
        <v>91</v>
      </c>
      <c r="D55">
        <v>91</v>
      </c>
      <c r="E55">
        <f>VLOOKUP($A55,Converted!$A$2:$E$53,2,TRUE)</f>
        <v>20041401</v>
      </c>
      <c r="F55" t="str">
        <f>VLOOKUP($A55,Converted!$A$2:$E$53,3,TRUE)</f>
        <v>2017-2018</v>
      </c>
      <c r="G55">
        <f>VLOOKUP($A55,Converted!$A$2:$E$53,4,TRUE)</f>
        <v>1</v>
      </c>
      <c r="H55">
        <f>VLOOKUP($A55,Converted!$A$2:$E$53,5,TRUE)</f>
        <v>12</v>
      </c>
      <c r="I55" t="str">
        <f>VLOOKUP($B55,Conversion!$A$2:$E$33,2,TRUE)</f>
        <v>PENDIDIKAN KEWARGANEGARAAN</v>
      </c>
      <c r="J55" t="str">
        <f>VLOOKUP($B55,Conversion!$A$2:$E$33,3,TRUE)</f>
        <v>2017-2018</v>
      </c>
      <c r="K55">
        <f>VLOOKUP($B55,Conversion!$A$2:$E$33,4,TRUE)</f>
        <v>1</v>
      </c>
      <c r="L55">
        <f>VLOOKUP($B55,Conversion!$A$2:$E$33,5,TRUE)</f>
        <v>12</v>
      </c>
    </row>
    <row r="56" ht="15.75" customHeight="1" spans="1:12">
      <c r="A56">
        <v>7</v>
      </c>
      <c r="B56">
        <v>26</v>
      </c>
      <c r="C56">
        <v>88</v>
      </c>
      <c r="D56">
        <v>88</v>
      </c>
      <c r="E56">
        <f>VLOOKUP($A56,Converted!$A$2:$E$53,2,TRUE)</f>
        <v>20041401</v>
      </c>
      <c r="F56" t="str">
        <f>VLOOKUP($A56,Converted!$A$2:$E$53,3,TRUE)</f>
        <v>2017-2018</v>
      </c>
      <c r="G56">
        <f>VLOOKUP($A56,Converted!$A$2:$E$53,4,TRUE)</f>
        <v>1</v>
      </c>
      <c r="H56">
        <f>VLOOKUP($A56,Converted!$A$2:$E$53,5,TRUE)</f>
        <v>12</v>
      </c>
      <c r="I56" t="str">
        <f>VLOOKUP($B56,Conversion!$A$2:$E$33,2,TRUE)</f>
        <v>BAHASA INDONESIA</v>
      </c>
      <c r="J56" t="str">
        <f>VLOOKUP($B56,Conversion!$A$2:$E$33,3,TRUE)</f>
        <v>2017-2018</v>
      </c>
      <c r="K56">
        <f>VLOOKUP($B56,Conversion!$A$2:$E$33,4,TRUE)</f>
        <v>1</v>
      </c>
      <c r="L56">
        <f>VLOOKUP($B56,Conversion!$A$2:$E$33,5,TRUE)</f>
        <v>12</v>
      </c>
    </row>
    <row r="57" ht="15.75" customHeight="1" spans="1:12">
      <c r="A57">
        <v>7</v>
      </c>
      <c r="B57">
        <v>27</v>
      </c>
      <c r="C57">
        <v>91</v>
      </c>
      <c r="D57">
        <v>91</v>
      </c>
      <c r="E57">
        <f>VLOOKUP($A57,Converted!$A$2:$E$53,2,TRUE)</f>
        <v>20041401</v>
      </c>
      <c r="F57" t="str">
        <f>VLOOKUP($A57,Converted!$A$2:$E$53,3,TRUE)</f>
        <v>2017-2018</v>
      </c>
      <c r="G57">
        <f>VLOOKUP($A57,Converted!$A$2:$E$53,4,TRUE)</f>
        <v>1</v>
      </c>
      <c r="H57">
        <f>VLOOKUP($A57,Converted!$A$2:$E$53,5,TRUE)</f>
        <v>12</v>
      </c>
      <c r="I57" t="str">
        <f>VLOOKUP($B57,Conversion!$A$2:$E$33,2,TRUE)</f>
        <v>BAHASA INGGRIS</v>
      </c>
      <c r="J57" t="str">
        <f>VLOOKUP($B57,Conversion!$A$2:$E$33,3,TRUE)</f>
        <v>2017-2018</v>
      </c>
      <c r="K57">
        <f>VLOOKUP($B57,Conversion!$A$2:$E$33,4,TRUE)</f>
        <v>1</v>
      </c>
      <c r="L57">
        <f>VLOOKUP($B57,Conversion!$A$2:$E$33,5,TRUE)</f>
        <v>12</v>
      </c>
    </row>
    <row r="58" ht="15.75" customHeight="1" spans="1:12">
      <c r="A58">
        <v>7</v>
      </c>
      <c r="B58">
        <v>33</v>
      </c>
      <c r="C58">
        <v>86</v>
      </c>
      <c r="D58">
        <v>86</v>
      </c>
      <c r="E58">
        <f>VLOOKUP($A58,Converted!$A$2:$E$53,2,TRUE)</f>
        <v>20041401</v>
      </c>
      <c r="F58" t="str">
        <f>VLOOKUP($A58,Converted!$A$2:$E$53,3,TRUE)</f>
        <v>2017-2018</v>
      </c>
      <c r="G58">
        <f>VLOOKUP($A58,Converted!$A$2:$E$53,4,TRUE)</f>
        <v>1</v>
      </c>
      <c r="H58">
        <f>VLOOKUP($A58,Converted!$A$2:$E$53,5,TRUE)</f>
        <v>12</v>
      </c>
      <c r="I58" t="str">
        <f>VLOOKUP($B58,Conversion!$A$2:$E$33,2,TRUE)</f>
        <v>MATEMATIKA</v>
      </c>
      <c r="J58" t="str">
        <f>VLOOKUP($B58,Conversion!$A$2:$E$33,3,TRUE)</f>
        <v>2017-2018</v>
      </c>
      <c r="K58">
        <f>VLOOKUP($B58,Conversion!$A$2:$E$33,4,TRUE)</f>
        <v>1</v>
      </c>
      <c r="L58">
        <f>VLOOKUP($B58,Conversion!$A$2:$E$33,5,TRUE)</f>
        <v>12</v>
      </c>
    </row>
    <row r="59" ht="15.75" customHeight="1" spans="1:12">
      <c r="A59">
        <v>7</v>
      </c>
      <c r="B59">
        <v>30</v>
      </c>
      <c r="C59">
        <v>91</v>
      </c>
      <c r="D59">
        <v>91</v>
      </c>
      <c r="E59">
        <f>VLOOKUP($A59,Converted!$A$2:$E$53,2,TRUE)</f>
        <v>20041401</v>
      </c>
      <c r="F59" t="str">
        <f>VLOOKUP($A59,Converted!$A$2:$E$53,3,TRUE)</f>
        <v>2017-2018</v>
      </c>
      <c r="G59">
        <f>VLOOKUP($A59,Converted!$A$2:$E$53,4,TRUE)</f>
        <v>1</v>
      </c>
      <c r="H59">
        <f>VLOOKUP($A59,Converted!$A$2:$E$53,5,TRUE)</f>
        <v>12</v>
      </c>
      <c r="I59" t="str">
        <f>VLOOKUP($B59,Conversion!$A$2:$E$33,2,TRUE)</f>
        <v>FISIKA</v>
      </c>
      <c r="J59" t="str">
        <f>VLOOKUP($B59,Conversion!$A$2:$E$33,3,TRUE)</f>
        <v>2017-2018</v>
      </c>
      <c r="K59">
        <f>VLOOKUP($B59,Conversion!$A$2:$E$33,4,TRUE)</f>
        <v>1</v>
      </c>
      <c r="L59">
        <f>VLOOKUP($B59,Conversion!$A$2:$E$33,5,TRUE)</f>
        <v>12</v>
      </c>
    </row>
    <row r="60" ht="15.75" customHeight="1" spans="1:12">
      <c r="A60">
        <v>7</v>
      </c>
      <c r="B60">
        <v>32</v>
      </c>
      <c r="C60">
        <v>78</v>
      </c>
      <c r="D60">
        <v>78</v>
      </c>
      <c r="E60">
        <f>VLOOKUP($A60,Converted!$A$2:$E$53,2,TRUE)</f>
        <v>20041401</v>
      </c>
      <c r="F60" t="str">
        <f>VLOOKUP($A60,Converted!$A$2:$E$53,3,TRUE)</f>
        <v>2017-2018</v>
      </c>
      <c r="G60">
        <f>VLOOKUP($A60,Converted!$A$2:$E$53,4,TRUE)</f>
        <v>1</v>
      </c>
      <c r="H60">
        <f>VLOOKUP($A60,Converted!$A$2:$E$53,5,TRUE)</f>
        <v>12</v>
      </c>
      <c r="I60" t="str">
        <f>VLOOKUP($B60,Conversion!$A$2:$E$33,2,TRUE)</f>
        <v>KIMIA</v>
      </c>
      <c r="J60" t="str">
        <f>VLOOKUP($B60,Conversion!$A$2:$E$33,3,TRUE)</f>
        <v>2017-2018</v>
      </c>
      <c r="K60">
        <f>VLOOKUP($B60,Conversion!$A$2:$E$33,4,TRUE)</f>
        <v>1</v>
      </c>
      <c r="L60">
        <f>VLOOKUP($B60,Conversion!$A$2:$E$33,5,TRUE)</f>
        <v>12</v>
      </c>
    </row>
    <row r="61" ht="15.75" customHeight="1" spans="1:12">
      <c r="A61">
        <v>7</v>
      </c>
      <c r="B61">
        <v>28</v>
      </c>
      <c r="C61">
        <v>78</v>
      </c>
      <c r="D61">
        <v>78</v>
      </c>
      <c r="E61">
        <f>VLOOKUP($A61,Converted!$A$2:$E$53,2,TRUE)</f>
        <v>20041401</v>
      </c>
      <c r="F61" t="str">
        <f>VLOOKUP($A61,Converted!$A$2:$E$53,3,TRUE)</f>
        <v>2017-2018</v>
      </c>
      <c r="G61">
        <f>VLOOKUP($A61,Converted!$A$2:$E$53,4,TRUE)</f>
        <v>1</v>
      </c>
      <c r="H61">
        <f>VLOOKUP($A61,Converted!$A$2:$E$53,5,TRUE)</f>
        <v>12</v>
      </c>
      <c r="I61" t="str">
        <f>VLOOKUP($B61,Conversion!$A$2:$E$33,2,TRUE)</f>
        <v>BIOLOGI</v>
      </c>
      <c r="J61" t="str">
        <f>VLOOKUP($B61,Conversion!$A$2:$E$33,3,TRUE)</f>
        <v>2017-2018</v>
      </c>
      <c r="K61">
        <f>VLOOKUP($B61,Conversion!$A$2:$E$33,4,TRUE)</f>
        <v>1</v>
      </c>
      <c r="L61">
        <f>VLOOKUP($B61,Conversion!$A$2:$E$33,5,TRUE)</f>
        <v>12</v>
      </c>
    </row>
    <row r="62" ht="15.75" customHeight="1" spans="1:12">
      <c r="A62">
        <v>7</v>
      </c>
      <c r="B62">
        <v>36</v>
      </c>
      <c r="C62">
        <v>96</v>
      </c>
      <c r="D62">
        <v>96</v>
      </c>
      <c r="E62">
        <f>VLOOKUP($A62,Converted!$A$2:$E$53,2,TRUE)</f>
        <v>20041401</v>
      </c>
      <c r="F62" t="str">
        <f>VLOOKUP($A62,Converted!$A$2:$E$53,3,TRUE)</f>
        <v>2017-2018</v>
      </c>
      <c r="G62">
        <f>VLOOKUP($A62,Converted!$A$2:$E$53,4,TRUE)</f>
        <v>1</v>
      </c>
      <c r="H62">
        <f>VLOOKUP($A62,Converted!$A$2:$E$53,5,TRUE)</f>
        <v>12</v>
      </c>
      <c r="I62" t="str">
        <f>VLOOKUP($B62,Conversion!$A$2:$E$33,2,TRUE)</f>
        <v>SEJARAH</v>
      </c>
      <c r="J62" t="str">
        <f>VLOOKUP($B62,Conversion!$A$2:$E$33,3,TRUE)</f>
        <v>2017-2018</v>
      </c>
      <c r="K62">
        <f>VLOOKUP($B62,Conversion!$A$2:$E$33,4,TRUE)</f>
        <v>1</v>
      </c>
      <c r="L62">
        <f>VLOOKUP($B62,Conversion!$A$2:$E$33,5,TRUE)</f>
        <v>12</v>
      </c>
    </row>
    <row r="63" ht="15.75" customHeight="1" spans="1:12">
      <c r="A63">
        <v>7</v>
      </c>
      <c r="B63">
        <v>37</v>
      </c>
      <c r="C63">
        <v>100</v>
      </c>
      <c r="D63">
        <v>100</v>
      </c>
      <c r="E63">
        <f>VLOOKUP($A63,Converted!$A$2:$E$53,2,TRUE)</f>
        <v>20041401</v>
      </c>
      <c r="F63" t="str">
        <f>VLOOKUP($A63,Converted!$A$2:$E$53,3,TRUE)</f>
        <v>2017-2018</v>
      </c>
      <c r="G63">
        <f>VLOOKUP($A63,Converted!$A$2:$E$53,4,TRUE)</f>
        <v>1</v>
      </c>
      <c r="H63">
        <f>VLOOKUP($A63,Converted!$A$2:$E$53,5,TRUE)</f>
        <v>12</v>
      </c>
      <c r="I63" t="str">
        <f>VLOOKUP($B63,Conversion!$A$2:$E$33,2,TRUE)</f>
        <v>SENI BUDAYA</v>
      </c>
      <c r="J63" t="str">
        <f>VLOOKUP($B63,Conversion!$A$2:$E$33,3,TRUE)</f>
        <v>2017-2018</v>
      </c>
      <c r="K63">
        <f>VLOOKUP($B63,Conversion!$A$2:$E$33,4,TRUE)</f>
        <v>1</v>
      </c>
      <c r="L63">
        <f>VLOOKUP($B63,Conversion!$A$2:$E$33,5,TRUE)</f>
        <v>12</v>
      </c>
    </row>
    <row r="64" ht="15.75" customHeight="1" spans="1:12">
      <c r="A64">
        <v>7</v>
      </c>
      <c r="B64">
        <v>34</v>
      </c>
      <c r="C64">
        <v>92</v>
      </c>
      <c r="D64">
        <v>92</v>
      </c>
      <c r="E64">
        <f>VLOOKUP($A64,Converted!$A$2:$E$53,2,TRUE)</f>
        <v>20041401</v>
      </c>
      <c r="F64" t="str">
        <f>VLOOKUP($A64,Converted!$A$2:$E$53,3,TRUE)</f>
        <v>2017-2018</v>
      </c>
      <c r="G64">
        <f>VLOOKUP($A64,Converted!$A$2:$E$53,4,TRUE)</f>
        <v>1</v>
      </c>
      <c r="H64">
        <f>VLOOKUP($A64,Converted!$A$2:$E$53,5,TRUE)</f>
        <v>12</v>
      </c>
      <c r="I64" t="str">
        <f>VLOOKUP($B64,Conversion!$A$2:$E$33,2,TRUE)</f>
        <v>PENDIDIKAN JASMANI </v>
      </c>
      <c r="J64" t="str">
        <f>VLOOKUP($B64,Conversion!$A$2:$E$33,3,TRUE)</f>
        <v>2017-2018</v>
      </c>
      <c r="K64">
        <f>VLOOKUP($B64,Conversion!$A$2:$E$33,4,TRUE)</f>
        <v>1</v>
      </c>
      <c r="L64">
        <f>VLOOKUP($B64,Conversion!$A$2:$E$33,5,TRUE)</f>
        <v>12</v>
      </c>
    </row>
    <row r="65" ht="15.75" customHeight="1" spans="1:12">
      <c r="A65">
        <v>7</v>
      </c>
      <c r="B65">
        <v>39</v>
      </c>
      <c r="C65">
        <v>91</v>
      </c>
      <c r="D65">
        <v>91</v>
      </c>
      <c r="E65">
        <f>VLOOKUP($A65,Converted!$A$2:$E$53,2,TRUE)</f>
        <v>20041401</v>
      </c>
      <c r="F65" t="str">
        <f>VLOOKUP($A65,Converted!$A$2:$E$53,3,TRUE)</f>
        <v>2017-2018</v>
      </c>
      <c r="G65">
        <f>VLOOKUP($A65,Converted!$A$2:$E$53,4,TRUE)</f>
        <v>1</v>
      </c>
      <c r="H65">
        <f>VLOOKUP($A65,Converted!$A$2:$E$53,5,TRUE)</f>
        <v>12</v>
      </c>
      <c r="I65" t="str">
        <f>VLOOKUP($B65,Conversion!$A$2:$E$33,2,TRUE)</f>
        <v>TEKNOLOGI INFORMASI</v>
      </c>
      <c r="J65" t="str">
        <f>VLOOKUP($B65,Conversion!$A$2:$E$33,3,TRUE)</f>
        <v>2017-2018</v>
      </c>
      <c r="K65">
        <f>VLOOKUP($B65,Conversion!$A$2:$E$33,4,TRUE)</f>
        <v>1</v>
      </c>
      <c r="L65">
        <f>VLOOKUP($B65,Conversion!$A$2:$E$33,5,TRUE)</f>
        <v>12</v>
      </c>
    </row>
    <row r="66" ht="15.75" customHeight="1" spans="1:12">
      <c r="A66">
        <v>7</v>
      </c>
      <c r="B66">
        <v>40</v>
      </c>
      <c r="C66">
        <v>100</v>
      </c>
      <c r="D66">
        <v>100</v>
      </c>
      <c r="E66">
        <f>VLOOKUP($A66,Converted!$A$2:$E$53,2,TRUE)</f>
        <v>20041401</v>
      </c>
      <c r="F66" t="str">
        <f>VLOOKUP($A66,Converted!$A$2:$E$53,3,TRUE)</f>
        <v>2017-2018</v>
      </c>
      <c r="G66">
        <f>VLOOKUP($A66,Converted!$A$2:$E$53,4,TRUE)</f>
        <v>1</v>
      </c>
      <c r="H66">
        <f>VLOOKUP($A66,Converted!$A$2:$E$53,5,TRUE)</f>
        <v>12</v>
      </c>
      <c r="I66" t="str">
        <f>VLOOKUP($B66,Conversion!$A$2:$E$33,2,TRUE)</f>
        <v>KETERAMPILAN</v>
      </c>
      <c r="J66" t="str">
        <f>VLOOKUP($B66,Conversion!$A$2:$E$33,3,TRUE)</f>
        <v>2017-2018</v>
      </c>
      <c r="K66">
        <f>VLOOKUP($B66,Conversion!$A$2:$E$33,4,TRUE)</f>
        <v>1</v>
      </c>
      <c r="L66">
        <f>VLOOKUP($B66,Conversion!$A$2:$E$33,5,TRUE)</f>
        <v>12</v>
      </c>
    </row>
    <row r="67" ht="15.75" customHeight="1" spans="1:12">
      <c r="A67">
        <v>8</v>
      </c>
      <c r="B67">
        <v>25</v>
      </c>
      <c r="C67">
        <v>92</v>
      </c>
      <c r="D67">
        <v>92</v>
      </c>
      <c r="E67">
        <f>VLOOKUP($A67,Converted!$A$2:$E$53,2,TRUE)</f>
        <v>20031402</v>
      </c>
      <c r="F67" t="str">
        <f>VLOOKUP($A67,Converted!$A$2:$E$53,3,TRUE)</f>
        <v>2017-2018</v>
      </c>
      <c r="G67">
        <f>VLOOKUP($A67,Converted!$A$2:$E$53,4,TRUE)</f>
        <v>1</v>
      </c>
      <c r="H67">
        <f>VLOOKUP($A67,Converted!$A$2:$E$53,5,TRUE)</f>
        <v>12</v>
      </c>
      <c r="I67" t="str">
        <f>VLOOKUP($B67,Conversion!$A$2:$E$33,2,TRUE)</f>
        <v>AGAMA</v>
      </c>
      <c r="J67" t="str">
        <f>VLOOKUP($B67,Conversion!$A$2:$E$33,3,TRUE)</f>
        <v>2017-2018</v>
      </c>
      <c r="K67">
        <f>VLOOKUP($B67,Conversion!$A$2:$E$33,4,TRUE)</f>
        <v>1</v>
      </c>
      <c r="L67">
        <f>VLOOKUP($B67,Conversion!$A$2:$E$33,5,TRUE)</f>
        <v>12</v>
      </c>
    </row>
    <row r="68" ht="15.75" customHeight="1" spans="1:12">
      <c r="A68">
        <v>8</v>
      </c>
      <c r="B68">
        <v>35</v>
      </c>
      <c r="C68">
        <v>92</v>
      </c>
      <c r="D68">
        <v>92</v>
      </c>
      <c r="E68">
        <f>VLOOKUP($A68,Converted!$A$2:$E$53,2,TRUE)</f>
        <v>20031402</v>
      </c>
      <c r="F68" t="str">
        <f>VLOOKUP($A68,Converted!$A$2:$E$53,3,TRUE)</f>
        <v>2017-2018</v>
      </c>
      <c r="G68">
        <f>VLOOKUP($A68,Converted!$A$2:$E$53,4,TRUE)</f>
        <v>1</v>
      </c>
      <c r="H68">
        <f>VLOOKUP($A68,Converted!$A$2:$E$53,5,TRUE)</f>
        <v>12</v>
      </c>
      <c r="I68" t="str">
        <f>VLOOKUP($B68,Conversion!$A$2:$E$33,2,TRUE)</f>
        <v>PENDIDIKAN KEWARGANEGARAAN</v>
      </c>
      <c r="J68" t="str">
        <f>VLOOKUP($B68,Conversion!$A$2:$E$33,3,TRUE)</f>
        <v>2017-2018</v>
      </c>
      <c r="K68">
        <f>VLOOKUP($B68,Conversion!$A$2:$E$33,4,TRUE)</f>
        <v>1</v>
      </c>
      <c r="L68">
        <f>VLOOKUP($B68,Conversion!$A$2:$E$33,5,TRUE)</f>
        <v>12</v>
      </c>
    </row>
    <row r="69" ht="15.75" customHeight="1" spans="1:12">
      <c r="A69">
        <v>8</v>
      </c>
      <c r="B69">
        <v>26</v>
      </c>
      <c r="C69">
        <v>88</v>
      </c>
      <c r="D69">
        <v>88</v>
      </c>
      <c r="E69">
        <f>VLOOKUP($A69,Converted!$A$2:$E$53,2,TRUE)</f>
        <v>20031402</v>
      </c>
      <c r="F69" t="str">
        <f>VLOOKUP($A69,Converted!$A$2:$E$53,3,TRUE)</f>
        <v>2017-2018</v>
      </c>
      <c r="G69">
        <f>VLOOKUP($A69,Converted!$A$2:$E$53,4,TRUE)</f>
        <v>1</v>
      </c>
      <c r="H69">
        <f>VLOOKUP($A69,Converted!$A$2:$E$53,5,TRUE)</f>
        <v>12</v>
      </c>
      <c r="I69" t="str">
        <f>VLOOKUP($B69,Conversion!$A$2:$E$33,2,TRUE)</f>
        <v>BAHASA INDONESIA</v>
      </c>
      <c r="J69" t="str">
        <f>VLOOKUP($B69,Conversion!$A$2:$E$33,3,TRUE)</f>
        <v>2017-2018</v>
      </c>
      <c r="K69">
        <f>VLOOKUP($B69,Conversion!$A$2:$E$33,4,TRUE)</f>
        <v>1</v>
      </c>
      <c r="L69">
        <f>VLOOKUP($B69,Conversion!$A$2:$E$33,5,TRUE)</f>
        <v>12</v>
      </c>
    </row>
    <row r="70" ht="15.75" customHeight="1" spans="1:12">
      <c r="A70">
        <v>8</v>
      </c>
      <c r="B70">
        <v>27</v>
      </c>
      <c r="C70">
        <v>91</v>
      </c>
      <c r="D70">
        <v>91</v>
      </c>
      <c r="E70">
        <f>VLOOKUP($A70,Converted!$A$2:$E$53,2,TRUE)</f>
        <v>20031402</v>
      </c>
      <c r="F70" t="str">
        <f>VLOOKUP($A70,Converted!$A$2:$E$53,3,TRUE)</f>
        <v>2017-2018</v>
      </c>
      <c r="G70">
        <f>VLOOKUP($A70,Converted!$A$2:$E$53,4,TRUE)</f>
        <v>1</v>
      </c>
      <c r="H70">
        <f>VLOOKUP($A70,Converted!$A$2:$E$53,5,TRUE)</f>
        <v>12</v>
      </c>
      <c r="I70" t="str">
        <f>VLOOKUP($B70,Conversion!$A$2:$E$33,2,TRUE)</f>
        <v>BAHASA INGGRIS</v>
      </c>
      <c r="J70" t="str">
        <f>VLOOKUP($B70,Conversion!$A$2:$E$33,3,TRUE)</f>
        <v>2017-2018</v>
      </c>
      <c r="K70">
        <f>VLOOKUP($B70,Conversion!$A$2:$E$33,4,TRUE)</f>
        <v>1</v>
      </c>
      <c r="L70">
        <f>VLOOKUP($B70,Conversion!$A$2:$E$33,5,TRUE)</f>
        <v>12</v>
      </c>
    </row>
    <row r="71" ht="15.75" customHeight="1" spans="1:12">
      <c r="A71">
        <v>8</v>
      </c>
      <c r="B71">
        <v>33</v>
      </c>
      <c r="C71">
        <v>86</v>
      </c>
      <c r="D71">
        <v>86</v>
      </c>
      <c r="E71">
        <f>VLOOKUP($A71,Converted!$A$2:$E$53,2,TRUE)</f>
        <v>20031402</v>
      </c>
      <c r="F71" t="str">
        <f>VLOOKUP($A71,Converted!$A$2:$E$53,3,TRUE)</f>
        <v>2017-2018</v>
      </c>
      <c r="G71">
        <f>VLOOKUP($A71,Converted!$A$2:$E$53,4,TRUE)</f>
        <v>1</v>
      </c>
      <c r="H71">
        <f>VLOOKUP($A71,Converted!$A$2:$E$53,5,TRUE)</f>
        <v>12</v>
      </c>
      <c r="I71" t="str">
        <f>VLOOKUP($B71,Conversion!$A$2:$E$33,2,TRUE)</f>
        <v>MATEMATIKA</v>
      </c>
      <c r="J71" t="str">
        <f>VLOOKUP($B71,Conversion!$A$2:$E$33,3,TRUE)</f>
        <v>2017-2018</v>
      </c>
      <c r="K71">
        <f>VLOOKUP($B71,Conversion!$A$2:$E$33,4,TRUE)</f>
        <v>1</v>
      </c>
      <c r="L71">
        <f>VLOOKUP($B71,Conversion!$A$2:$E$33,5,TRUE)</f>
        <v>12</v>
      </c>
    </row>
    <row r="72" ht="15.75" customHeight="1" spans="1:12">
      <c r="A72">
        <v>8</v>
      </c>
      <c r="B72">
        <v>30</v>
      </c>
      <c r="C72">
        <v>84</v>
      </c>
      <c r="D72">
        <v>84</v>
      </c>
      <c r="E72">
        <f>VLOOKUP($A72,Converted!$A$2:$E$53,2,TRUE)</f>
        <v>20031402</v>
      </c>
      <c r="F72" t="str">
        <f>VLOOKUP($A72,Converted!$A$2:$E$53,3,TRUE)</f>
        <v>2017-2018</v>
      </c>
      <c r="G72">
        <f>VLOOKUP($A72,Converted!$A$2:$E$53,4,TRUE)</f>
        <v>1</v>
      </c>
      <c r="H72">
        <f>VLOOKUP($A72,Converted!$A$2:$E$53,5,TRUE)</f>
        <v>12</v>
      </c>
      <c r="I72" t="str">
        <f>VLOOKUP($B72,Conversion!$A$2:$E$33,2,TRUE)</f>
        <v>FISIKA</v>
      </c>
      <c r="J72" t="str">
        <f>VLOOKUP($B72,Conversion!$A$2:$E$33,3,TRUE)</f>
        <v>2017-2018</v>
      </c>
      <c r="K72">
        <f>VLOOKUP($B72,Conversion!$A$2:$E$33,4,TRUE)</f>
        <v>1</v>
      </c>
      <c r="L72">
        <f>VLOOKUP($B72,Conversion!$A$2:$E$33,5,TRUE)</f>
        <v>12</v>
      </c>
    </row>
    <row r="73" ht="15.75" customHeight="1" spans="1:12">
      <c r="A73">
        <v>8</v>
      </c>
      <c r="B73">
        <v>32</v>
      </c>
      <c r="C73">
        <v>81</v>
      </c>
      <c r="D73">
        <v>81</v>
      </c>
      <c r="E73">
        <f>VLOOKUP($A73,Converted!$A$2:$E$53,2,TRUE)</f>
        <v>20031402</v>
      </c>
      <c r="F73" t="str">
        <f>VLOOKUP($A73,Converted!$A$2:$E$53,3,TRUE)</f>
        <v>2017-2018</v>
      </c>
      <c r="G73">
        <f>VLOOKUP($A73,Converted!$A$2:$E$53,4,TRUE)</f>
        <v>1</v>
      </c>
      <c r="H73">
        <f>VLOOKUP($A73,Converted!$A$2:$E$53,5,TRUE)</f>
        <v>12</v>
      </c>
      <c r="I73" t="str">
        <f>VLOOKUP($B73,Conversion!$A$2:$E$33,2,TRUE)</f>
        <v>KIMIA</v>
      </c>
      <c r="J73" t="str">
        <f>VLOOKUP($B73,Conversion!$A$2:$E$33,3,TRUE)</f>
        <v>2017-2018</v>
      </c>
      <c r="K73">
        <f>VLOOKUP($B73,Conversion!$A$2:$E$33,4,TRUE)</f>
        <v>1</v>
      </c>
      <c r="L73">
        <f>VLOOKUP($B73,Conversion!$A$2:$E$33,5,TRUE)</f>
        <v>12</v>
      </c>
    </row>
    <row r="74" ht="15.75" customHeight="1" spans="1:12">
      <c r="A74">
        <v>8</v>
      </c>
      <c r="B74">
        <v>28</v>
      </c>
      <c r="C74">
        <v>90</v>
      </c>
      <c r="D74">
        <v>90</v>
      </c>
      <c r="E74">
        <f>VLOOKUP($A74,Converted!$A$2:$E$53,2,TRUE)</f>
        <v>20031402</v>
      </c>
      <c r="F74" t="str">
        <f>VLOOKUP($A74,Converted!$A$2:$E$53,3,TRUE)</f>
        <v>2017-2018</v>
      </c>
      <c r="G74">
        <f>VLOOKUP($A74,Converted!$A$2:$E$53,4,TRUE)</f>
        <v>1</v>
      </c>
      <c r="H74">
        <f>VLOOKUP($A74,Converted!$A$2:$E$53,5,TRUE)</f>
        <v>12</v>
      </c>
      <c r="I74" t="str">
        <f>VLOOKUP($B74,Conversion!$A$2:$E$33,2,TRUE)</f>
        <v>BIOLOGI</v>
      </c>
      <c r="J74" t="str">
        <f>VLOOKUP($B74,Conversion!$A$2:$E$33,3,TRUE)</f>
        <v>2017-2018</v>
      </c>
      <c r="K74">
        <f>VLOOKUP($B74,Conversion!$A$2:$E$33,4,TRUE)</f>
        <v>1</v>
      </c>
      <c r="L74">
        <f>VLOOKUP($B74,Conversion!$A$2:$E$33,5,TRUE)</f>
        <v>12</v>
      </c>
    </row>
    <row r="75" ht="15.75" customHeight="1" spans="1:12">
      <c r="A75">
        <v>8</v>
      </c>
      <c r="B75">
        <v>36</v>
      </c>
      <c r="C75">
        <v>96</v>
      </c>
      <c r="D75">
        <v>96</v>
      </c>
      <c r="E75">
        <f>VLOOKUP($A75,Converted!$A$2:$E$53,2,TRUE)</f>
        <v>20031402</v>
      </c>
      <c r="F75" t="str">
        <f>VLOOKUP($A75,Converted!$A$2:$E$53,3,TRUE)</f>
        <v>2017-2018</v>
      </c>
      <c r="G75">
        <f>VLOOKUP($A75,Converted!$A$2:$E$53,4,TRUE)</f>
        <v>1</v>
      </c>
      <c r="H75">
        <f>VLOOKUP($A75,Converted!$A$2:$E$53,5,TRUE)</f>
        <v>12</v>
      </c>
      <c r="I75" t="str">
        <f>VLOOKUP($B75,Conversion!$A$2:$E$33,2,TRUE)</f>
        <v>SEJARAH</v>
      </c>
      <c r="J75" t="str">
        <f>VLOOKUP($B75,Conversion!$A$2:$E$33,3,TRUE)</f>
        <v>2017-2018</v>
      </c>
      <c r="K75">
        <f>VLOOKUP($B75,Conversion!$A$2:$E$33,4,TRUE)</f>
        <v>1</v>
      </c>
      <c r="L75">
        <f>VLOOKUP($B75,Conversion!$A$2:$E$33,5,TRUE)</f>
        <v>12</v>
      </c>
    </row>
    <row r="76" ht="15.75" customHeight="1" spans="1:12">
      <c r="A76">
        <v>8</v>
      </c>
      <c r="B76">
        <v>37</v>
      </c>
      <c r="C76">
        <v>93</v>
      </c>
      <c r="D76">
        <v>93</v>
      </c>
      <c r="E76">
        <f>VLOOKUP($A76,Converted!$A$2:$E$53,2,TRUE)</f>
        <v>20031402</v>
      </c>
      <c r="F76" t="str">
        <f>VLOOKUP($A76,Converted!$A$2:$E$53,3,TRUE)</f>
        <v>2017-2018</v>
      </c>
      <c r="G76">
        <f>VLOOKUP($A76,Converted!$A$2:$E$53,4,TRUE)</f>
        <v>1</v>
      </c>
      <c r="H76">
        <f>VLOOKUP($A76,Converted!$A$2:$E$53,5,TRUE)</f>
        <v>12</v>
      </c>
      <c r="I76" t="str">
        <f>VLOOKUP($B76,Conversion!$A$2:$E$33,2,TRUE)</f>
        <v>SENI BUDAYA</v>
      </c>
      <c r="J76" t="str">
        <f>VLOOKUP($B76,Conversion!$A$2:$E$33,3,TRUE)</f>
        <v>2017-2018</v>
      </c>
      <c r="K76">
        <f>VLOOKUP($B76,Conversion!$A$2:$E$33,4,TRUE)</f>
        <v>1</v>
      </c>
      <c r="L76">
        <f>VLOOKUP($B76,Conversion!$A$2:$E$33,5,TRUE)</f>
        <v>12</v>
      </c>
    </row>
    <row r="77" ht="15.75" customHeight="1" spans="1:12">
      <c r="A77">
        <v>8</v>
      </c>
      <c r="B77">
        <v>34</v>
      </c>
      <c r="C77">
        <v>100</v>
      </c>
      <c r="D77">
        <v>100</v>
      </c>
      <c r="E77">
        <f>VLOOKUP($A77,Converted!$A$2:$E$53,2,TRUE)</f>
        <v>20031402</v>
      </c>
      <c r="F77" t="str">
        <f>VLOOKUP($A77,Converted!$A$2:$E$53,3,TRUE)</f>
        <v>2017-2018</v>
      </c>
      <c r="G77">
        <f>VLOOKUP($A77,Converted!$A$2:$E$53,4,TRUE)</f>
        <v>1</v>
      </c>
      <c r="H77">
        <f>VLOOKUP($A77,Converted!$A$2:$E$53,5,TRUE)</f>
        <v>12</v>
      </c>
      <c r="I77" t="str">
        <f>VLOOKUP($B77,Conversion!$A$2:$E$33,2,TRUE)</f>
        <v>PENDIDIKAN JASMANI </v>
      </c>
      <c r="J77" t="str">
        <f>VLOOKUP($B77,Conversion!$A$2:$E$33,3,TRUE)</f>
        <v>2017-2018</v>
      </c>
      <c r="K77">
        <f>VLOOKUP($B77,Conversion!$A$2:$E$33,4,TRUE)</f>
        <v>1</v>
      </c>
      <c r="L77">
        <f>VLOOKUP($B77,Conversion!$A$2:$E$33,5,TRUE)</f>
        <v>12</v>
      </c>
    </row>
    <row r="78" ht="15.75" customHeight="1" spans="1:12">
      <c r="A78">
        <v>8</v>
      </c>
      <c r="B78">
        <v>39</v>
      </c>
      <c r="C78">
        <v>88</v>
      </c>
      <c r="D78">
        <v>88</v>
      </c>
      <c r="E78">
        <f>VLOOKUP($A78,Converted!$A$2:$E$53,2,TRUE)</f>
        <v>20031402</v>
      </c>
      <c r="F78" t="str">
        <f>VLOOKUP($A78,Converted!$A$2:$E$53,3,TRUE)</f>
        <v>2017-2018</v>
      </c>
      <c r="G78">
        <f>VLOOKUP($A78,Converted!$A$2:$E$53,4,TRUE)</f>
        <v>1</v>
      </c>
      <c r="H78">
        <f>VLOOKUP($A78,Converted!$A$2:$E$53,5,TRUE)</f>
        <v>12</v>
      </c>
      <c r="I78" t="str">
        <f>VLOOKUP($B78,Conversion!$A$2:$E$33,2,TRUE)</f>
        <v>TEKNOLOGI INFORMASI</v>
      </c>
      <c r="J78" t="str">
        <f>VLOOKUP($B78,Conversion!$A$2:$E$33,3,TRUE)</f>
        <v>2017-2018</v>
      </c>
      <c r="K78">
        <f>VLOOKUP($B78,Conversion!$A$2:$E$33,4,TRUE)</f>
        <v>1</v>
      </c>
      <c r="L78">
        <f>VLOOKUP($B78,Conversion!$A$2:$E$33,5,TRUE)</f>
        <v>12</v>
      </c>
    </row>
    <row r="79" ht="15.75" customHeight="1" spans="1:12">
      <c r="A79">
        <v>8</v>
      </c>
      <c r="B79">
        <v>40</v>
      </c>
      <c r="C79">
        <v>93</v>
      </c>
      <c r="D79">
        <v>93</v>
      </c>
      <c r="E79">
        <f>VLOOKUP($A79,Converted!$A$2:$E$53,2,TRUE)</f>
        <v>20031402</v>
      </c>
      <c r="F79" t="str">
        <f>VLOOKUP($A79,Converted!$A$2:$E$53,3,TRUE)</f>
        <v>2017-2018</v>
      </c>
      <c r="G79">
        <f>VLOOKUP($A79,Converted!$A$2:$E$53,4,TRUE)</f>
        <v>1</v>
      </c>
      <c r="H79">
        <f>VLOOKUP($A79,Converted!$A$2:$E$53,5,TRUE)</f>
        <v>12</v>
      </c>
      <c r="I79" t="str">
        <f>VLOOKUP($B79,Conversion!$A$2:$E$33,2,TRUE)</f>
        <v>KETERAMPILAN</v>
      </c>
      <c r="J79" t="str">
        <f>VLOOKUP($B79,Conversion!$A$2:$E$33,3,TRUE)</f>
        <v>2017-2018</v>
      </c>
      <c r="K79">
        <f>VLOOKUP($B79,Conversion!$A$2:$E$33,4,TRUE)</f>
        <v>1</v>
      </c>
      <c r="L79">
        <f>VLOOKUP($B79,Conversion!$A$2:$E$33,5,TRUE)</f>
        <v>12</v>
      </c>
    </row>
    <row r="80" ht="15.75" customHeight="1" spans="1:12">
      <c r="A80">
        <v>9</v>
      </c>
      <c r="B80">
        <v>25</v>
      </c>
      <c r="C80">
        <v>87</v>
      </c>
      <c r="D80">
        <v>87</v>
      </c>
      <c r="E80">
        <f>VLOOKUP($A80,Converted!$A$2:$E$53,2,TRUE)</f>
        <v>20060106</v>
      </c>
      <c r="F80" t="str">
        <f>VLOOKUP($A80,Converted!$A$2:$E$53,3,TRUE)</f>
        <v>2017-2018</v>
      </c>
      <c r="G80">
        <f>VLOOKUP($A80,Converted!$A$2:$E$53,4,TRUE)</f>
        <v>1</v>
      </c>
      <c r="H80">
        <f>VLOOKUP($A80,Converted!$A$2:$E$53,5,TRUE)</f>
        <v>12</v>
      </c>
      <c r="I80" t="str">
        <f>VLOOKUP($B80,Conversion!$A$2:$E$33,2,TRUE)</f>
        <v>AGAMA</v>
      </c>
      <c r="J80" t="str">
        <f>VLOOKUP($B80,Conversion!$A$2:$E$33,3,TRUE)</f>
        <v>2017-2018</v>
      </c>
      <c r="K80">
        <f>VLOOKUP($B80,Conversion!$A$2:$E$33,4,TRUE)</f>
        <v>1</v>
      </c>
      <c r="L80">
        <f>VLOOKUP($B80,Conversion!$A$2:$E$33,5,TRUE)</f>
        <v>12</v>
      </c>
    </row>
    <row r="81" ht="15.75" customHeight="1" spans="1:12">
      <c r="A81">
        <v>9</v>
      </c>
      <c r="B81">
        <v>35</v>
      </c>
      <c r="C81">
        <v>87</v>
      </c>
      <c r="D81">
        <v>87</v>
      </c>
      <c r="E81">
        <f>VLOOKUP($A81,Converted!$A$2:$E$53,2,TRUE)</f>
        <v>20060106</v>
      </c>
      <c r="F81" t="str">
        <f>VLOOKUP($A81,Converted!$A$2:$E$53,3,TRUE)</f>
        <v>2017-2018</v>
      </c>
      <c r="G81">
        <f>VLOOKUP($A81,Converted!$A$2:$E$53,4,TRUE)</f>
        <v>1</v>
      </c>
      <c r="H81">
        <f>VLOOKUP($A81,Converted!$A$2:$E$53,5,TRUE)</f>
        <v>12</v>
      </c>
      <c r="I81" t="str">
        <f>VLOOKUP($B81,Conversion!$A$2:$E$33,2,TRUE)</f>
        <v>PENDIDIKAN KEWARGANEGARAAN</v>
      </c>
      <c r="J81" t="str">
        <f>VLOOKUP($B81,Conversion!$A$2:$E$33,3,TRUE)</f>
        <v>2017-2018</v>
      </c>
      <c r="K81">
        <f>VLOOKUP($B81,Conversion!$A$2:$E$33,4,TRUE)</f>
        <v>1</v>
      </c>
      <c r="L81">
        <f>VLOOKUP($B81,Conversion!$A$2:$E$33,5,TRUE)</f>
        <v>12</v>
      </c>
    </row>
    <row r="82" ht="15.75" customHeight="1" spans="1:12">
      <c r="A82">
        <v>9</v>
      </c>
      <c r="B82">
        <v>26</v>
      </c>
      <c r="C82">
        <v>86</v>
      </c>
      <c r="D82">
        <v>86</v>
      </c>
      <c r="E82">
        <f>VLOOKUP($A82,Converted!$A$2:$E$53,2,TRUE)</f>
        <v>20060106</v>
      </c>
      <c r="F82" t="str">
        <f>VLOOKUP($A82,Converted!$A$2:$E$53,3,TRUE)</f>
        <v>2017-2018</v>
      </c>
      <c r="G82">
        <f>VLOOKUP($A82,Converted!$A$2:$E$53,4,TRUE)</f>
        <v>1</v>
      </c>
      <c r="H82">
        <f>VLOOKUP($A82,Converted!$A$2:$E$53,5,TRUE)</f>
        <v>12</v>
      </c>
      <c r="I82" t="str">
        <f>VLOOKUP($B82,Conversion!$A$2:$E$33,2,TRUE)</f>
        <v>BAHASA INDONESIA</v>
      </c>
      <c r="J82" t="str">
        <f>VLOOKUP($B82,Conversion!$A$2:$E$33,3,TRUE)</f>
        <v>2017-2018</v>
      </c>
      <c r="K82">
        <f>VLOOKUP($B82,Conversion!$A$2:$E$33,4,TRUE)</f>
        <v>1</v>
      </c>
      <c r="L82">
        <f>VLOOKUP($B82,Conversion!$A$2:$E$33,5,TRUE)</f>
        <v>12</v>
      </c>
    </row>
    <row r="83" ht="15.75" customHeight="1" spans="1:12">
      <c r="A83">
        <v>9</v>
      </c>
      <c r="B83">
        <v>27</v>
      </c>
      <c r="C83">
        <v>86</v>
      </c>
      <c r="D83">
        <v>86</v>
      </c>
      <c r="E83">
        <f>VLOOKUP($A83,Converted!$A$2:$E$53,2,TRUE)</f>
        <v>20060106</v>
      </c>
      <c r="F83" t="str">
        <f>VLOOKUP($A83,Converted!$A$2:$E$53,3,TRUE)</f>
        <v>2017-2018</v>
      </c>
      <c r="G83">
        <f>VLOOKUP($A83,Converted!$A$2:$E$53,4,TRUE)</f>
        <v>1</v>
      </c>
      <c r="H83">
        <f>VLOOKUP($A83,Converted!$A$2:$E$53,5,TRUE)</f>
        <v>12</v>
      </c>
      <c r="I83" t="str">
        <f>VLOOKUP($B83,Conversion!$A$2:$E$33,2,TRUE)</f>
        <v>BAHASA INGGRIS</v>
      </c>
      <c r="J83" t="str">
        <f>VLOOKUP($B83,Conversion!$A$2:$E$33,3,TRUE)</f>
        <v>2017-2018</v>
      </c>
      <c r="K83">
        <f>VLOOKUP($B83,Conversion!$A$2:$E$33,4,TRUE)</f>
        <v>1</v>
      </c>
      <c r="L83">
        <f>VLOOKUP($B83,Conversion!$A$2:$E$33,5,TRUE)</f>
        <v>12</v>
      </c>
    </row>
    <row r="84" ht="15.75" customHeight="1" spans="1:12">
      <c r="A84">
        <v>9</v>
      </c>
      <c r="B84">
        <v>33</v>
      </c>
      <c r="C84">
        <v>70</v>
      </c>
      <c r="D84">
        <v>70</v>
      </c>
      <c r="E84">
        <f>VLOOKUP($A84,Converted!$A$2:$E$53,2,TRUE)</f>
        <v>20060106</v>
      </c>
      <c r="F84" t="str">
        <f>VLOOKUP($A84,Converted!$A$2:$E$53,3,TRUE)</f>
        <v>2017-2018</v>
      </c>
      <c r="G84">
        <f>VLOOKUP($A84,Converted!$A$2:$E$53,4,TRUE)</f>
        <v>1</v>
      </c>
      <c r="H84">
        <f>VLOOKUP($A84,Converted!$A$2:$E$53,5,TRUE)</f>
        <v>12</v>
      </c>
      <c r="I84" t="str">
        <f>VLOOKUP($B84,Conversion!$A$2:$E$33,2,TRUE)</f>
        <v>MATEMATIKA</v>
      </c>
      <c r="J84" t="str">
        <f>VLOOKUP($B84,Conversion!$A$2:$E$33,3,TRUE)</f>
        <v>2017-2018</v>
      </c>
      <c r="K84">
        <f>VLOOKUP($B84,Conversion!$A$2:$E$33,4,TRUE)</f>
        <v>1</v>
      </c>
      <c r="L84">
        <f>VLOOKUP($B84,Conversion!$A$2:$E$33,5,TRUE)</f>
        <v>12</v>
      </c>
    </row>
    <row r="85" ht="15.75" customHeight="1" spans="1:12">
      <c r="A85">
        <v>9</v>
      </c>
      <c r="B85">
        <v>30</v>
      </c>
      <c r="C85">
        <v>72</v>
      </c>
      <c r="D85">
        <v>72</v>
      </c>
      <c r="E85">
        <f>VLOOKUP($A85,Converted!$A$2:$E$53,2,TRUE)</f>
        <v>20060106</v>
      </c>
      <c r="F85" t="str">
        <f>VLOOKUP($A85,Converted!$A$2:$E$53,3,TRUE)</f>
        <v>2017-2018</v>
      </c>
      <c r="G85">
        <f>VLOOKUP($A85,Converted!$A$2:$E$53,4,TRUE)</f>
        <v>1</v>
      </c>
      <c r="H85">
        <f>VLOOKUP($A85,Converted!$A$2:$E$53,5,TRUE)</f>
        <v>12</v>
      </c>
      <c r="I85" t="str">
        <f>VLOOKUP($B85,Conversion!$A$2:$E$33,2,TRUE)</f>
        <v>FISIKA</v>
      </c>
      <c r="J85" t="str">
        <f>VLOOKUP($B85,Conversion!$A$2:$E$33,3,TRUE)</f>
        <v>2017-2018</v>
      </c>
      <c r="K85">
        <f>VLOOKUP($B85,Conversion!$A$2:$E$33,4,TRUE)</f>
        <v>1</v>
      </c>
      <c r="L85">
        <f>VLOOKUP($B85,Conversion!$A$2:$E$33,5,TRUE)</f>
        <v>12</v>
      </c>
    </row>
    <row r="86" ht="15.75" customHeight="1" spans="1:12">
      <c r="A86">
        <v>9</v>
      </c>
      <c r="B86">
        <v>32</v>
      </c>
      <c r="C86">
        <v>74</v>
      </c>
      <c r="D86">
        <v>74</v>
      </c>
      <c r="E86">
        <f>VLOOKUP($A86,Converted!$A$2:$E$53,2,TRUE)</f>
        <v>20060106</v>
      </c>
      <c r="F86" t="str">
        <f>VLOOKUP($A86,Converted!$A$2:$E$53,3,TRUE)</f>
        <v>2017-2018</v>
      </c>
      <c r="G86">
        <f>VLOOKUP($A86,Converted!$A$2:$E$53,4,TRUE)</f>
        <v>1</v>
      </c>
      <c r="H86">
        <f>VLOOKUP($A86,Converted!$A$2:$E$53,5,TRUE)</f>
        <v>12</v>
      </c>
      <c r="I86" t="str">
        <f>VLOOKUP($B86,Conversion!$A$2:$E$33,2,TRUE)</f>
        <v>KIMIA</v>
      </c>
      <c r="J86" t="str">
        <f>VLOOKUP($B86,Conversion!$A$2:$E$33,3,TRUE)</f>
        <v>2017-2018</v>
      </c>
      <c r="K86">
        <f>VLOOKUP($B86,Conversion!$A$2:$E$33,4,TRUE)</f>
        <v>1</v>
      </c>
      <c r="L86">
        <f>VLOOKUP($B86,Conversion!$A$2:$E$33,5,TRUE)</f>
        <v>12</v>
      </c>
    </row>
    <row r="87" ht="15.75" customHeight="1" spans="1:12">
      <c r="A87">
        <v>9</v>
      </c>
      <c r="B87">
        <v>28</v>
      </c>
      <c r="C87">
        <v>81</v>
      </c>
      <c r="D87">
        <v>81</v>
      </c>
      <c r="E87">
        <f>VLOOKUP($A87,Converted!$A$2:$E$53,2,TRUE)</f>
        <v>20060106</v>
      </c>
      <c r="F87" t="str">
        <f>VLOOKUP($A87,Converted!$A$2:$E$53,3,TRUE)</f>
        <v>2017-2018</v>
      </c>
      <c r="G87">
        <f>VLOOKUP($A87,Converted!$A$2:$E$53,4,TRUE)</f>
        <v>1</v>
      </c>
      <c r="H87">
        <f>VLOOKUP($A87,Converted!$A$2:$E$53,5,TRUE)</f>
        <v>12</v>
      </c>
      <c r="I87" t="str">
        <f>VLOOKUP($B87,Conversion!$A$2:$E$33,2,TRUE)</f>
        <v>BIOLOGI</v>
      </c>
      <c r="J87" t="str">
        <f>VLOOKUP($B87,Conversion!$A$2:$E$33,3,TRUE)</f>
        <v>2017-2018</v>
      </c>
      <c r="K87">
        <f>VLOOKUP($B87,Conversion!$A$2:$E$33,4,TRUE)</f>
        <v>1</v>
      </c>
      <c r="L87">
        <f>VLOOKUP($B87,Conversion!$A$2:$E$33,5,TRUE)</f>
        <v>12</v>
      </c>
    </row>
    <row r="88" ht="15.75" customHeight="1" spans="1:12">
      <c r="A88">
        <v>9</v>
      </c>
      <c r="B88">
        <v>36</v>
      </c>
      <c r="C88">
        <v>91</v>
      </c>
      <c r="D88">
        <v>91</v>
      </c>
      <c r="E88">
        <f>VLOOKUP($A88,Converted!$A$2:$E$53,2,TRUE)</f>
        <v>20060106</v>
      </c>
      <c r="F88" t="str">
        <f>VLOOKUP($A88,Converted!$A$2:$E$53,3,TRUE)</f>
        <v>2017-2018</v>
      </c>
      <c r="G88">
        <f>VLOOKUP($A88,Converted!$A$2:$E$53,4,TRUE)</f>
        <v>1</v>
      </c>
      <c r="H88">
        <f>VLOOKUP($A88,Converted!$A$2:$E$53,5,TRUE)</f>
        <v>12</v>
      </c>
      <c r="I88" t="str">
        <f>VLOOKUP($B88,Conversion!$A$2:$E$33,2,TRUE)</f>
        <v>SEJARAH</v>
      </c>
      <c r="J88" t="str">
        <f>VLOOKUP($B88,Conversion!$A$2:$E$33,3,TRUE)</f>
        <v>2017-2018</v>
      </c>
      <c r="K88">
        <f>VLOOKUP($B88,Conversion!$A$2:$E$33,4,TRUE)</f>
        <v>1</v>
      </c>
      <c r="L88">
        <f>VLOOKUP($B88,Conversion!$A$2:$E$33,5,TRUE)</f>
        <v>12</v>
      </c>
    </row>
    <row r="89" ht="15.75" customHeight="1" spans="1:12">
      <c r="A89">
        <v>9</v>
      </c>
      <c r="B89">
        <v>37</v>
      </c>
      <c r="C89">
        <v>92</v>
      </c>
      <c r="D89">
        <v>92</v>
      </c>
      <c r="E89">
        <f>VLOOKUP($A89,Converted!$A$2:$E$53,2,TRUE)</f>
        <v>20060106</v>
      </c>
      <c r="F89" t="str">
        <f>VLOOKUP($A89,Converted!$A$2:$E$53,3,TRUE)</f>
        <v>2017-2018</v>
      </c>
      <c r="G89">
        <f>VLOOKUP($A89,Converted!$A$2:$E$53,4,TRUE)</f>
        <v>1</v>
      </c>
      <c r="H89">
        <f>VLOOKUP($A89,Converted!$A$2:$E$53,5,TRUE)</f>
        <v>12</v>
      </c>
      <c r="I89" t="str">
        <f>VLOOKUP($B89,Conversion!$A$2:$E$33,2,TRUE)</f>
        <v>SENI BUDAYA</v>
      </c>
      <c r="J89" t="str">
        <f>VLOOKUP($B89,Conversion!$A$2:$E$33,3,TRUE)</f>
        <v>2017-2018</v>
      </c>
      <c r="K89">
        <f>VLOOKUP($B89,Conversion!$A$2:$E$33,4,TRUE)</f>
        <v>1</v>
      </c>
      <c r="L89">
        <f>VLOOKUP($B89,Conversion!$A$2:$E$33,5,TRUE)</f>
        <v>12</v>
      </c>
    </row>
    <row r="90" ht="15.75" customHeight="1" spans="1:12">
      <c r="A90">
        <v>9</v>
      </c>
      <c r="B90">
        <v>34</v>
      </c>
      <c r="C90">
        <v>94</v>
      </c>
      <c r="D90">
        <v>94</v>
      </c>
      <c r="E90">
        <f>VLOOKUP($A90,Converted!$A$2:$E$53,2,TRUE)</f>
        <v>20060106</v>
      </c>
      <c r="F90" t="str">
        <f>VLOOKUP($A90,Converted!$A$2:$E$53,3,TRUE)</f>
        <v>2017-2018</v>
      </c>
      <c r="G90">
        <f>VLOOKUP($A90,Converted!$A$2:$E$53,4,TRUE)</f>
        <v>1</v>
      </c>
      <c r="H90">
        <f>VLOOKUP($A90,Converted!$A$2:$E$53,5,TRUE)</f>
        <v>12</v>
      </c>
      <c r="I90" t="str">
        <f>VLOOKUP($B90,Conversion!$A$2:$E$33,2,TRUE)</f>
        <v>PENDIDIKAN JASMANI </v>
      </c>
      <c r="J90" t="str">
        <f>VLOOKUP($B90,Conversion!$A$2:$E$33,3,TRUE)</f>
        <v>2017-2018</v>
      </c>
      <c r="K90">
        <f>VLOOKUP($B90,Conversion!$A$2:$E$33,4,TRUE)</f>
        <v>1</v>
      </c>
      <c r="L90">
        <f>VLOOKUP($B90,Conversion!$A$2:$E$33,5,TRUE)</f>
        <v>12</v>
      </c>
    </row>
    <row r="91" ht="15.75" customHeight="1" spans="1:12">
      <c r="A91">
        <v>9</v>
      </c>
      <c r="B91">
        <v>39</v>
      </c>
      <c r="C91">
        <v>80</v>
      </c>
      <c r="D91">
        <v>80</v>
      </c>
      <c r="E91">
        <f>VLOOKUP($A91,Converted!$A$2:$E$53,2,TRUE)</f>
        <v>20060106</v>
      </c>
      <c r="F91" t="str">
        <f>VLOOKUP($A91,Converted!$A$2:$E$53,3,TRUE)</f>
        <v>2017-2018</v>
      </c>
      <c r="G91">
        <f>VLOOKUP($A91,Converted!$A$2:$E$53,4,TRUE)</f>
        <v>1</v>
      </c>
      <c r="H91">
        <f>VLOOKUP($A91,Converted!$A$2:$E$53,5,TRUE)</f>
        <v>12</v>
      </c>
      <c r="I91" t="str">
        <f>VLOOKUP($B91,Conversion!$A$2:$E$33,2,TRUE)</f>
        <v>TEKNOLOGI INFORMASI</v>
      </c>
      <c r="J91" t="str">
        <f>VLOOKUP($B91,Conversion!$A$2:$E$33,3,TRUE)</f>
        <v>2017-2018</v>
      </c>
      <c r="K91">
        <f>VLOOKUP($B91,Conversion!$A$2:$E$33,4,TRUE)</f>
        <v>1</v>
      </c>
      <c r="L91">
        <f>VLOOKUP($B91,Conversion!$A$2:$E$33,5,TRUE)</f>
        <v>12</v>
      </c>
    </row>
    <row r="92" ht="15.75" customHeight="1" spans="1:12">
      <c r="A92">
        <v>9</v>
      </c>
      <c r="B92">
        <v>40</v>
      </c>
      <c r="C92">
        <v>92</v>
      </c>
      <c r="D92">
        <v>92</v>
      </c>
      <c r="E92">
        <f>VLOOKUP($A92,Converted!$A$2:$E$53,2,TRUE)</f>
        <v>20060106</v>
      </c>
      <c r="F92" t="str">
        <f>VLOOKUP($A92,Converted!$A$2:$E$53,3,TRUE)</f>
        <v>2017-2018</v>
      </c>
      <c r="G92">
        <f>VLOOKUP($A92,Converted!$A$2:$E$53,4,TRUE)</f>
        <v>1</v>
      </c>
      <c r="H92">
        <f>VLOOKUP($A92,Converted!$A$2:$E$53,5,TRUE)</f>
        <v>12</v>
      </c>
      <c r="I92" t="str">
        <f>VLOOKUP($B92,Conversion!$A$2:$E$33,2,TRUE)</f>
        <v>KETERAMPILAN</v>
      </c>
      <c r="J92" t="str">
        <f>VLOOKUP($B92,Conversion!$A$2:$E$33,3,TRUE)</f>
        <v>2017-2018</v>
      </c>
      <c r="K92">
        <f>VLOOKUP($B92,Conversion!$A$2:$E$33,4,TRUE)</f>
        <v>1</v>
      </c>
      <c r="L92">
        <f>VLOOKUP($B92,Conversion!$A$2:$E$33,5,TRUE)</f>
        <v>12</v>
      </c>
    </row>
    <row r="93" ht="15.75" customHeight="1" spans="1:12">
      <c r="A93">
        <v>10</v>
      </c>
      <c r="B93">
        <v>25</v>
      </c>
      <c r="C93">
        <v>92</v>
      </c>
      <c r="D93">
        <v>92</v>
      </c>
      <c r="E93">
        <f>VLOOKUP($A93,Converted!$A$2:$E$53,2,TRUE)</f>
        <v>20060110</v>
      </c>
      <c r="F93" t="str">
        <f>VLOOKUP($A93,Converted!$A$2:$E$53,3,TRUE)</f>
        <v>2017-2018</v>
      </c>
      <c r="G93">
        <f>VLOOKUP($A93,Converted!$A$2:$E$53,4,TRUE)</f>
        <v>1</v>
      </c>
      <c r="H93">
        <f>VLOOKUP($A93,Converted!$A$2:$E$53,5,TRUE)</f>
        <v>12</v>
      </c>
      <c r="I93" t="str">
        <f>VLOOKUP($B93,Conversion!$A$2:$E$33,2,TRUE)</f>
        <v>AGAMA</v>
      </c>
      <c r="J93" t="str">
        <f>VLOOKUP($B93,Conversion!$A$2:$E$33,3,TRUE)</f>
        <v>2017-2018</v>
      </c>
      <c r="K93">
        <f>VLOOKUP($B93,Conversion!$A$2:$E$33,4,TRUE)</f>
        <v>1</v>
      </c>
      <c r="L93">
        <f>VLOOKUP($B93,Conversion!$A$2:$E$33,5,TRUE)</f>
        <v>12</v>
      </c>
    </row>
    <row r="94" ht="15.75" customHeight="1" spans="1:12">
      <c r="A94">
        <v>10</v>
      </c>
      <c r="B94">
        <v>35</v>
      </c>
      <c r="C94">
        <v>84</v>
      </c>
      <c r="D94">
        <v>84</v>
      </c>
      <c r="E94">
        <f>VLOOKUP($A94,Converted!$A$2:$E$53,2,TRUE)</f>
        <v>20060110</v>
      </c>
      <c r="F94" t="str">
        <f>VLOOKUP($A94,Converted!$A$2:$E$53,3,TRUE)</f>
        <v>2017-2018</v>
      </c>
      <c r="G94">
        <f>VLOOKUP($A94,Converted!$A$2:$E$53,4,TRUE)</f>
        <v>1</v>
      </c>
      <c r="H94">
        <f>VLOOKUP($A94,Converted!$A$2:$E$53,5,TRUE)</f>
        <v>12</v>
      </c>
      <c r="I94" t="str">
        <f>VLOOKUP($B94,Conversion!$A$2:$E$33,2,TRUE)</f>
        <v>PENDIDIKAN KEWARGANEGARAAN</v>
      </c>
      <c r="J94" t="str">
        <f>VLOOKUP($B94,Conversion!$A$2:$E$33,3,TRUE)</f>
        <v>2017-2018</v>
      </c>
      <c r="K94">
        <f>VLOOKUP($B94,Conversion!$A$2:$E$33,4,TRUE)</f>
        <v>1</v>
      </c>
      <c r="L94">
        <f>VLOOKUP($B94,Conversion!$A$2:$E$33,5,TRUE)</f>
        <v>12</v>
      </c>
    </row>
    <row r="95" ht="15.75" customHeight="1" spans="1:12">
      <c r="A95">
        <v>10</v>
      </c>
      <c r="B95">
        <v>26</v>
      </c>
      <c r="C95">
        <v>85</v>
      </c>
      <c r="D95">
        <v>85</v>
      </c>
      <c r="E95">
        <f>VLOOKUP($A95,Converted!$A$2:$E$53,2,TRUE)</f>
        <v>20060110</v>
      </c>
      <c r="F95" t="str">
        <f>VLOOKUP($A95,Converted!$A$2:$E$53,3,TRUE)</f>
        <v>2017-2018</v>
      </c>
      <c r="G95">
        <f>VLOOKUP($A95,Converted!$A$2:$E$53,4,TRUE)</f>
        <v>1</v>
      </c>
      <c r="H95">
        <f>VLOOKUP($A95,Converted!$A$2:$E$53,5,TRUE)</f>
        <v>12</v>
      </c>
      <c r="I95" t="str">
        <f>VLOOKUP($B95,Conversion!$A$2:$E$33,2,TRUE)</f>
        <v>BAHASA INDONESIA</v>
      </c>
      <c r="J95" t="str">
        <f>VLOOKUP($B95,Conversion!$A$2:$E$33,3,TRUE)</f>
        <v>2017-2018</v>
      </c>
      <c r="K95">
        <f>VLOOKUP($B95,Conversion!$A$2:$E$33,4,TRUE)</f>
        <v>1</v>
      </c>
      <c r="L95">
        <f>VLOOKUP($B95,Conversion!$A$2:$E$33,5,TRUE)</f>
        <v>12</v>
      </c>
    </row>
    <row r="96" ht="15.75" customHeight="1" spans="1:12">
      <c r="A96">
        <v>10</v>
      </c>
      <c r="B96">
        <v>27</v>
      </c>
      <c r="C96">
        <v>89</v>
      </c>
      <c r="D96">
        <v>89</v>
      </c>
      <c r="E96">
        <f>VLOOKUP($A96,Converted!$A$2:$E$53,2,TRUE)</f>
        <v>20060110</v>
      </c>
      <c r="F96" t="str">
        <f>VLOOKUP($A96,Converted!$A$2:$E$53,3,TRUE)</f>
        <v>2017-2018</v>
      </c>
      <c r="G96">
        <f>VLOOKUP($A96,Converted!$A$2:$E$53,4,TRUE)</f>
        <v>1</v>
      </c>
      <c r="H96">
        <f>VLOOKUP($A96,Converted!$A$2:$E$53,5,TRUE)</f>
        <v>12</v>
      </c>
      <c r="I96" t="str">
        <f>VLOOKUP($B96,Conversion!$A$2:$E$33,2,TRUE)</f>
        <v>BAHASA INGGRIS</v>
      </c>
      <c r="J96" t="str">
        <f>VLOOKUP($B96,Conversion!$A$2:$E$33,3,TRUE)</f>
        <v>2017-2018</v>
      </c>
      <c r="K96">
        <f>VLOOKUP($B96,Conversion!$A$2:$E$33,4,TRUE)</f>
        <v>1</v>
      </c>
      <c r="L96">
        <f>VLOOKUP($B96,Conversion!$A$2:$E$33,5,TRUE)</f>
        <v>12</v>
      </c>
    </row>
    <row r="97" ht="15.75" customHeight="1" spans="1:12">
      <c r="A97">
        <v>10</v>
      </c>
      <c r="B97">
        <v>33</v>
      </c>
      <c r="C97">
        <v>81</v>
      </c>
      <c r="D97">
        <v>81</v>
      </c>
      <c r="E97">
        <f>VLOOKUP($A97,Converted!$A$2:$E$53,2,TRUE)</f>
        <v>20060110</v>
      </c>
      <c r="F97" t="str">
        <f>VLOOKUP($A97,Converted!$A$2:$E$53,3,TRUE)</f>
        <v>2017-2018</v>
      </c>
      <c r="G97">
        <f>VLOOKUP($A97,Converted!$A$2:$E$53,4,TRUE)</f>
        <v>1</v>
      </c>
      <c r="H97">
        <f>VLOOKUP($A97,Converted!$A$2:$E$53,5,TRUE)</f>
        <v>12</v>
      </c>
      <c r="I97" t="str">
        <f>VLOOKUP($B97,Conversion!$A$2:$E$33,2,TRUE)</f>
        <v>MATEMATIKA</v>
      </c>
      <c r="J97" t="str">
        <f>VLOOKUP($B97,Conversion!$A$2:$E$33,3,TRUE)</f>
        <v>2017-2018</v>
      </c>
      <c r="K97">
        <f>VLOOKUP($B97,Conversion!$A$2:$E$33,4,TRUE)</f>
        <v>1</v>
      </c>
      <c r="L97">
        <f>VLOOKUP($B97,Conversion!$A$2:$E$33,5,TRUE)</f>
        <v>12</v>
      </c>
    </row>
    <row r="98" ht="15.75" customHeight="1" spans="1:12">
      <c r="A98">
        <v>10</v>
      </c>
      <c r="B98">
        <v>30</v>
      </c>
      <c r="C98">
        <v>71</v>
      </c>
      <c r="D98">
        <v>71</v>
      </c>
      <c r="E98">
        <f>VLOOKUP($A98,Converted!$A$2:$E$53,2,TRUE)</f>
        <v>20060110</v>
      </c>
      <c r="F98" t="str">
        <f>VLOOKUP($A98,Converted!$A$2:$E$53,3,TRUE)</f>
        <v>2017-2018</v>
      </c>
      <c r="G98">
        <f>VLOOKUP($A98,Converted!$A$2:$E$53,4,TRUE)</f>
        <v>1</v>
      </c>
      <c r="H98">
        <f>VLOOKUP($A98,Converted!$A$2:$E$53,5,TRUE)</f>
        <v>12</v>
      </c>
      <c r="I98" t="str">
        <f>VLOOKUP($B98,Conversion!$A$2:$E$33,2,TRUE)</f>
        <v>FISIKA</v>
      </c>
      <c r="J98" t="str">
        <f>VLOOKUP($B98,Conversion!$A$2:$E$33,3,TRUE)</f>
        <v>2017-2018</v>
      </c>
      <c r="K98">
        <f>VLOOKUP($B98,Conversion!$A$2:$E$33,4,TRUE)</f>
        <v>1</v>
      </c>
      <c r="L98">
        <f>VLOOKUP($B98,Conversion!$A$2:$E$33,5,TRUE)</f>
        <v>12</v>
      </c>
    </row>
    <row r="99" ht="15.75" customHeight="1" spans="1:12">
      <c r="A99">
        <v>10</v>
      </c>
      <c r="B99">
        <v>32</v>
      </c>
      <c r="C99">
        <v>76</v>
      </c>
      <c r="D99">
        <v>76</v>
      </c>
      <c r="E99">
        <f>VLOOKUP($A99,Converted!$A$2:$E$53,2,TRUE)</f>
        <v>20060110</v>
      </c>
      <c r="F99" t="str">
        <f>VLOOKUP($A99,Converted!$A$2:$E$53,3,TRUE)</f>
        <v>2017-2018</v>
      </c>
      <c r="G99">
        <f>VLOOKUP($A99,Converted!$A$2:$E$53,4,TRUE)</f>
        <v>1</v>
      </c>
      <c r="H99">
        <f>VLOOKUP($A99,Converted!$A$2:$E$53,5,TRUE)</f>
        <v>12</v>
      </c>
      <c r="I99" t="str">
        <f>VLOOKUP($B99,Conversion!$A$2:$E$33,2,TRUE)</f>
        <v>KIMIA</v>
      </c>
      <c r="J99" t="str">
        <f>VLOOKUP($B99,Conversion!$A$2:$E$33,3,TRUE)</f>
        <v>2017-2018</v>
      </c>
      <c r="K99">
        <f>VLOOKUP($B99,Conversion!$A$2:$E$33,4,TRUE)</f>
        <v>1</v>
      </c>
      <c r="L99">
        <f>VLOOKUP($B99,Conversion!$A$2:$E$33,5,TRUE)</f>
        <v>12</v>
      </c>
    </row>
    <row r="100" ht="15.75" customHeight="1" spans="1:12">
      <c r="A100">
        <v>10</v>
      </c>
      <c r="B100">
        <v>28</v>
      </c>
      <c r="C100">
        <v>86</v>
      </c>
      <c r="D100">
        <v>86</v>
      </c>
      <c r="E100">
        <f>VLOOKUP($A100,Converted!$A$2:$E$53,2,TRUE)</f>
        <v>20060110</v>
      </c>
      <c r="F100" t="str">
        <f>VLOOKUP($A100,Converted!$A$2:$E$53,3,TRUE)</f>
        <v>2017-2018</v>
      </c>
      <c r="G100">
        <f>VLOOKUP($A100,Converted!$A$2:$E$53,4,TRUE)</f>
        <v>1</v>
      </c>
      <c r="H100">
        <f>VLOOKUP($A100,Converted!$A$2:$E$53,5,TRUE)</f>
        <v>12</v>
      </c>
      <c r="I100" t="str">
        <f>VLOOKUP($B100,Conversion!$A$2:$E$33,2,TRUE)</f>
        <v>BIOLOGI</v>
      </c>
      <c r="J100" t="str">
        <f>VLOOKUP($B100,Conversion!$A$2:$E$33,3,TRUE)</f>
        <v>2017-2018</v>
      </c>
      <c r="K100">
        <f>VLOOKUP($B100,Conversion!$A$2:$E$33,4,TRUE)</f>
        <v>1</v>
      </c>
      <c r="L100">
        <f>VLOOKUP($B100,Conversion!$A$2:$E$33,5,TRUE)</f>
        <v>12</v>
      </c>
    </row>
    <row r="101" ht="15.75" customHeight="1" spans="1:12">
      <c r="A101">
        <v>10</v>
      </c>
      <c r="B101">
        <v>36</v>
      </c>
      <c r="C101">
        <v>90</v>
      </c>
      <c r="D101">
        <v>90</v>
      </c>
      <c r="E101">
        <f>VLOOKUP($A101,Converted!$A$2:$E$53,2,TRUE)</f>
        <v>20060110</v>
      </c>
      <c r="F101" t="str">
        <f>VLOOKUP($A101,Converted!$A$2:$E$53,3,TRUE)</f>
        <v>2017-2018</v>
      </c>
      <c r="G101">
        <f>VLOOKUP($A101,Converted!$A$2:$E$53,4,TRUE)</f>
        <v>1</v>
      </c>
      <c r="H101">
        <f>VLOOKUP($A101,Converted!$A$2:$E$53,5,TRUE)</f>
        <v>12</v>
      </c>
      <c r="I101" t="str">
        <f>VLOOKUP($B101,Conversion!$A$2:$E$33,2,TRUE)</f>
        <v>SEJARAH</v>
      </c>
      <c r="J101" t="str">
        <f>VLOOKUP($B101,Conversion!$A$2:$E$33,3,TRUE)</f>
        <v>2017-2018</v>
      </c>
      <c r="K101">
        <f>VLOOKUP($B101,Conversion!$A$2:$E$33,4,TRUE)</f>
        <v>1</v>
      </c>
      <c r="L101">
        <f>VLOOKUP($B101,Conversion!$A$2:$E$33,5,TRUE)</f>
        <v>12</v>
      </c>
    </row>
    <row r="102" ht="15.75" customHeight="1" spans="1:12">
      <c r="A102">
        <v>10</v>
      </c>
      <c r="B102">
        <v>37</v>
      </c>
      <c r="C102">
        <v>91</v>
      </c>
      <c r="D102">
        <v>91</v>
      </c>
      <c r="E102">
        <f>VLOOKUP($A102,Converted!$A$2:$E$53,2,TRUE)</f>
        <v>20060110</v>
      </c>
      <c r="F102" t="str">
        <f>VLOOKUP($A102,Converted!$A$2:$E$53,3,TRUE)</f>
        <v>2017-2018</v>
      </c>
      <c r="G102">
        <f>VLOOKUP($A102,Converted!$A$2:$E$53,4,TRUE)</f>
        <v>1</v>
      </c>
      <c r="H102">
        <f>VLOOKUP($A102,Converted!$A$2:$E$53,5,TRUE)</f>
        <v>12</v>
      </c>
      <c r="I102" t="str">
        <f>VLOOKUP($B102,Conversion!$A$2:$E$33,2,TRUE)</f>
        <v>SENI BUDAYA</v>
      </c>
      <c r="J102" t="str">
        <f>VLOOKUP($B102,Conversion!$A$2:$E$33,3,TRUE)</f>
        <v>2017-2018</v>
      </c>
      <c r="K102">
        <f>VLOOKUP($B102,Conversion!$A$2:$E$33,4,TRUE)</f>
        <v>1</v>
      </c>
      <c r="L102">
        <f>VLOOKUP($B102,Conversion!$A$2:$E$33,5,TRUE)</f>
        <v>12</v>
      </c>
    </row>
    <row r="103" ht="15.75" customHeight="1" spans="1:12">
      <c r="A103">
        <v>10</v>
      </c>
      <c r="B103">
        <v>34</v>
      </c>
      <c r="C103">
        <v>99</v>
      </c>
      <c r="D103">
        <v>99</v>
      </c>
      <c r="E103">
        <f>VLOOKUP($A103,Converted!$A$2:$E$53,2,TRUE)</f>
        <v>20060110</v>
      </c>
      <c r="F103" t="str">
        <f>VLOOKUP($A103,Converted!$A$2:$E$53,3,TRUE)</f>
        <v>2017-2018</v>
      </c>
      <c r="G103">
        <f>VLOOKUP($A103,Converted!$A$2:$E$53,4,TRUE)</f>
        <v>1</v>
      </c>
      <c r="H103">
        <f>VLOOKUP($A103,Converted!$A$2:$E$53,5,TRUE)</f>
        <v>12</v>
      </c>
      <c r="I103" t="str">
        <f>VLOOKUP($B103,Conversion!$A$2:$E$33,2,TRUE)</f>
        <v>PENDIDIKAN JASMANI </v>
      </c>
      <c r="J103" t="str">
        <f>VLOOKUP($B103,Conversion!$A$2:$E$33,3,TRUE)</f>
        <v>2017-2018</v>
      </c>
      <c r="K103">
        <f>VLOOKUP($B103,Conversion!$A$2:$E$33,4,TRUE)</f>
        <v>1</v>
      </c>
      <c r="L103">
        <f>VLOOKUP($B103,Conversion!$A$2:$E$33,5,TRUE)</f>
        <v>12</v>
      </c>
    </row>
    <row r="104" ht="15.75" customHeight="1" spans="1:12">
      <c r="A104">
        <v>10</v>
      </c>
      <c r="B104">
        <v>39</v>
      </c>
      <c r="C104">
        <v>91</v>
      </c>
      <c r="D104">
        <v>91</v>
      </c>
      <c r="E104">
        <f>VLOOKUP($A104,Converted!$A$2:$E$53,2,TRUE)</f>
        <v>20060110</v>
      </c>
      <c r="F104" t="str">
        <f>VLOOKUP($A104,Converted!$A$2:$E$53,3,TRUE)</f>
        <v>2017-2018</v>
      </c>
      <c r="G104">
        <f>VLOOKUP($A104,Converted!$A$2:$E$53,4,TRUE)</f>
        <v>1</v>
      </c>
      <c r="H104">
        <f>VLOOKUP($A104,Converted!$A$2:$E$53,5,TRUE)</f>
        <v>12</v>
      </c>
      <c r="I104" t="str">
        <f>VLOOKUP($B104,Conversion!$A$2:$E$33,2,TRUE)</f>
        <v>TEKNOLOGI INFORMASI</v>
      </c>
      <c r="J104" t="str">
        <f>VLOOKUP($B104,Conversion!$A$2:$E$33,3,TRUE)</f>
        <v>2017-2018</v>
      </c>
      <c r="K104">
        <f>VLOOKUP($B104,Conversion!$A$2:$E$33,4,TRUE)</f>
        <v>1</v>
      </c>
      <c r="L104">
        <f>VLOOKUP($B104,Conversion!$A$2:$E$33,5,TRUE)</f>
        <v>12</v>
      </c>
    </row>
    <row r="105" ht="15.75" customHeight="1" spans="1:12">
      <c r="A105">
        <v>10</v>
      </c>
      <c r="B105">
        <v>40</v>
      </c>
      <c r="C105">
        <v>91</v>
      </c>
      <c r="D105">
        <v>91</v>
      </c>
      <c r="E105">
        <f>VLOOKUP($A105,Converted!$A$2:$E$53,2,TRUE)</f>
        <v>20060110</v>
      </c>
      <c r="F105" t="str">
        <f>VLOOKUP($A105,Converted!$A$2:$E$53,3,TRUE)</f>
        <v>2017-2018</v>
      </c>
      <c r="G105">
        <f>VLOOKUP($A105,Converted!$A$2:$E$53,4,TRUE)</f>
        <v>1</v>
      </c>
      <c r="H105">
        <f>VLOOKUP($A105,Converted!$A$2:$E$53,5,TRUE)</f>
        <v>12</v>
      </c>
      <c r="I105" t="str">
        <f>VLOOKUP($B105,Conversion!$A$2:$E$33,2,TRUE)</f>
        <v>KETERAMPILAN</v>
      </c>
      <c r="J105" t="str">
        <f>VLOOKUP($B105,Conversion!$A$2:$E$33,3,TRUE)</f>
        <v>2017-2018</v>
      </c>
      <c r="K105">
        <f>VLOOKUP($B105,Conversion!$A$2:$E$33,4,TRUE)</f>
        <v>1</v>
      </c>
      <c r="L105">
        <f>VLOOKUP($B105,Conversion!$A$2:$E$33,5,TRUE)</f>
        <v>12</v>
      </c>
    </row>
    <row r="106" ht="15.75" customHeight="1" spans="1:12">
      <c r="A106">
        <v>11</v>
      </c>
      <c r="B106">
        <v>25</v>
      </c>
      <c r="C106">
        <v>76</v>
      </c>
      <c r="D106">
        <v>76</v>
      </c>
      <c r="E106">
        <f>VLOOKUP($A106,Converted!$A$2:$E$53,2,TRUE)</f>
        <v>20051503</v>
      </c>
      <c r="F106" t="str">
        <f>VLOOKUP($A106,Converted!$A$2:$E$53,3,TRUE)</f>
        <v>2017-2018</v>
      </c>
      <c r="G106">
        <f>VLOOKUP($A106,Converted!$A$2:$E$53,4,TRUE)</f>
        <v>1</v>
      </c>
      <c r="H106">
        <f>VLOOKUP($A106,Converted!$A$2:$E$53,5,TRUE)</f>
        <v>12</v>
      </c>
      <c r="I106" t="str">
        <f>VLOOKUP($B106,Conversion!$A$2:$E$33,2,TRUE)</f>
        <v>AGAMA</v>
      </c>
      <c r="J106" t="str">
        <f>VLOOKUP($B106,Conversion!$A$2:$E$33,3,TRUE)</f>
        <v>2017-2018</v>
      </c>
      <c r="K106">
        <f>VLOOKUP($B106,Conversion!$A$2:$E$33,4,TRUE)</f>
        <v>1</v>
      </c>
      <c r="L106">
        <f>VLOOKUP($B106,Conversion!$A$2:$E$33,5,TRUE)</f>
        <v>12</v>
      </c>
    </row>
    <row r="107" ht="15.75" customHeight="1" spans="1:12">
      <c r="A107">
        <v>11</v>
      </c>
      <c r="B107">
        <v>35</v>
      </c>
      <c r="C107">
        <v>70</v>
      </c>
      <c r="D107">
        <v>70</v>
      </c>
      <c r="E107">
        <f>VLOOKUP($A107,Converted!$A$2:$E$53,2,TRUE)</f>
        <v>20051503</v>
      </c>
      <c r="F107" t="str">
        <f>VLOOKUP($A107,Converted!$A$2:$E$53,3,TRUE)</f>
        <v>2017-2018</v>
      </c>
      <c r="G107">
        <f>VLOOKUP($A107,Converted!$A$2:$E$53,4,TRUE)</f>
        <v>1</v>
      </c>
      <c r="H107">
        <f>VLOOKUP($A107,Converted!$A$2:$E$53,5,TRUE)</f>
        <v>12</v>
      </c>
      <c r="I107" t="str">
        <f>VLOOKUP($B107,Conversion!$A$2:$E$33,2,TRUE)</f>
        <v>PENDIDIKAN KEWARGANEGARAAN</v>
      </c>
      <c r="J107" t="str">
        <f>VLOOKUP($B107,Conversion!$A$2:$E$33,3,TRUE)</f>
        <v>2017-2018</v>
      </c>
      <c r="K107">
        <f>VLOOKUP($B107,Conversion!$A$2:$E$33,4,TRUE)</f>
        <v>1</v>
      </c>
      <c r="L107">
        <f>VLOOKUP($B107,Conversion!$A$2:$E$33,5,TRUE)</f>
        <v>12</v>
      </c>
    </row>
    <row r="108" ht="15.75" customHeight="1" spans="1:12">
      <c r="A108">
        <v>11</v>
      </c>
      <c r="B108">
        <v>26</v>
      </c>
      <c r="C108">
        <v>78</v>
      </c>
      <c r="D108">
        <v>78</v>
      </c>
      <c r="E108">
        <f>VLOOKUP($A108,Converted!$A$2:$E$53,2,TRUE)</f>
        <v>20051503</v>
      </c>
      <c r="F108" t="str">
        <f>VLOOKUP($A108,Converted!$A$2:$E$53,3,TRUE)</f>
        <v>2017-2018</v>
      </c>
      <c r="G108">
        <f>VLOOKUP($A108,Converted!$A$2:$E$53,4,TRUE)</f>
        <v>1</v>
      </c>
      <c r="H108">
        <f>VLOOKUP($A108,Converted!$A$2:$E$53,5,TRUE)</f>
        <v>12</v>
      </c>
      <c r="I108" t="str">
        <f>VLOOKUP($B108,Conversion!$A$2:$E$33,2,TRUE)</f>
        <v>BAHASA INDONESIA</v>
      </c>
      <c r="J108" t="str">
        <f>VLOOKUP($B108,Conversion!$A$2:$E$33,3,TRUE)</f>
        <v>2017-2018</v>
      </c>
      <c r="K108">
        <f>VLOOKUP($B108,Conversion!$A$2:$E$33,4,TRUE)</f>
        <v>1</v>
      </c>
      <c r="L108">
        <f>VLOOKUP($B108,Conversion!$A$2:$E$33,5,TRUE)</f>
        <v>12</v>
      </c>
    </row>
    <row r="109" ht="15.75" customHeight="1" spans="1:12">
      <c r="A109">
        <v>11</v>
      </c>
      <c r="B109">
        <v>27</v>
      </c>
      <c r="C109">
        <v>81</v>
      </c>
      <c r="D109">
        <v>81</v>
      </c>
      <c r="E109">
        <f>VLOOKUP($A109,Converted!$A$2:$E$53,2,TRUE)</f>
        <v>20051503</v>
      </c>
      <c r="F109" t="str">
        <f>VLOOKUP($A109,Converted!$A$2:$E$53,3,TRUE)</f>
        <v>2017-2018</v>
      </c>
      <c r="G109">
        <f>VLOOKUP($A109,Converted!$A$2:$E$53,4,TRUE)</f>
        <v>1</v>
      </c>
      <c r="H109">
        <f>VLOOKUP($A109,Converted!$A$2:$E$53,5,TRUE)</f>
        <v>12</v>
      </c>
      <c r="I109" t="str">
        <f>VLOOKUP($B109,Conversion!$A$2:$E$33,2,TRUE)</f>
        <v>BAHASA INGGRIS</v>
      </c>
      <c r="J109" t="str">
        <f>VLOOKUP($B109,Conversion!$A$2:$E$33,3,TRUE)</f>
        <v>2017-2018</v>
      </c>
      <c r="K109">
        <f>VLOOKUP($B109,Conversion!$A$2:$E$33,4,TRUE)</f>
        <v>1</v>
      </c>
      <c r="L109">
        <f>VLOOKUP($B109,Conversion!$A$2:$E$33,5,TRUE)</f>
        <v>12</v>
      </c>
    </row>
    <row r="110" ht="15.75" customHeight="1" spans="1:12">
      <c r="A110">
        <v>11</v>
      </c>
      <c r="B110">
        <v>33</v>
      </c>
      <c r="C110">
        <v>59</v>
      </c>
      <c r="D110">
        <v>59</v>
      </c>
      <c r="E110">
        <f>VLOOKUP($A110,Converted!$A$2:$E$53,2,TRUE)</f>
        <v>20051503</v>
      </c>
      <c r="F110" t="str">
        <f>VLOOKUP($A110,Converted!$A$2:$E$53,3,TRUE)</f>
        <v>2017-2018</v>
      </c>
      <c r="G110">
        <f>VLOOKUP($A110,Converted!$A$2:$E$53,4,TRUE)</f>
        <v>1</v>
      </c>
      <c r="H110">
        <f>VLOOKUP($A110,Converted!$A$2:$E$53,5,TRUE)</f>
        <v>12</v>
      </c>
      <c r="I110" t="str">
        <f>VLOOKUP($B110,Conversion!$A$2:$E$33,2,TRUE)</f>
        <v>MATEMATIKA</v>
      </c>
      <c r="J110" t="str">
        <f>VLOOKUP($B110,Conversion!$A$2:$E$33,3,TRUE)</f>
        <v>2017-2018</v>
      </c>
      <c r="K110">
        <f>VLOOKUP($B110,Conversion!$A$2:$E$33,4,TRUE)</f>
        <v>1</v>
      </c>
      <c r="L110">
        <f>VLOOKUP($B110,Conversion!$A$2:$E$33,5,TRUE)</f>
        <v>12</v>
      </c>
    </row>
    <row r="111" ht="15.75" customHeight="1" spans="1:12">
      <c r="A111">
        <v>11</v>
      </c>
      <c r="B111">
        <v>30</v>
      </c>
      <c r="C111">
        <v>52</v>
      </c>
      <c r="D111">
        <v>52</v>
      </c>
      <c r="E111">
        <f>VLOOKUP($A111,Converted!$A$2:$E$53,2,TRUE)</f>
        <v>20051503</v>
      </c>
      <c r="F111" t="str">
        <f>VLOOKUP($A111,Converted!$A$2:$E$53,3,TRUE)</f>
        <v>2017-2018</v>
      </c>
      <c r="G111">
        <f>VLOOKUP($A111,Converted!$A$2:$E$53,4,TRUE)</f>
        <v>1</v>
      </c>
      <c r="H111">
        <f>VLOOKUP($A111,Converted!$A$2:$E$53,5,TRUE)</f>
        <v>12</v>
      </c>
      <c r="I111" t="str">
        <f>VLOOKUP($B111,Conversion!$A$2:$E$33,2,TRUE)</f>
        <v>FISIKA</v>
      </c>
      <c r="J111" t="str">
        <f>VLOOKUP($B111,Conversion!$A$2:$E$33,3,TRUE)</f>
        <v>2017-2018</v>
      </c>
      <c r="K111">
        <f>VLOOKUP($B111,Conversion!$A$2:$E$33,4,TRUE)</f>
        <v>1</v>
      </c>
      <c r="L111">
        <f>VLOOKUP($B111,Conversion!$A$2:$E$33,5,TRUE)</f>
        <v>12</v>
      </c>
    </row>
    <row r="112" ht="15.75" customHeight="1" spans="1:12">
      <c r="A112">
        <v>11</v>
      </c>
      <c r="B112">
        <v>32</v>
      </c>
      <c r="C112">
        <v>58</v>
      </c>
      <c r="D112">
        <v>58</v>
      </c>
      <c r="E112">
        <f>VLOOKUP($A112,Converted!$A$2:$E$53,2,TRUE)</f>
        <v>20051503</v>
      </c>
      <c r="F112" t="str">
        <f>VLOOKUP($A112,Converted!$A$2:$E$53,3,TRUE)</f>
        <v>2017-2018</v>
      </c>
      <c r="G112">
        <f>VLOOKUP($A112,Converted!$A$2:$E$53,4,TRUE)</f>
        <v>1</v>
      </c>
      <c r="H112">
        <f>VLOOKUP($A112,Converted!$A$2:$E$53,5,TRUE)</f>
        <v>12</v>
      </c>
      <c r="I112" t="str">
        <f>VLOOKUP($B112,Conversion!$A$2:$E$33,2,TRUE)</f>
        <v>KIMIA</v>
      </c>
      <c r="J112" t="str">
        <f>VLOOKUP($B112,Conversion!$A$2:$E$33,3,TRUE)</f>
        <v>2017-2018</v>
      </c>
      <c r="K112">
        <f>VLOOKUP($B112,Conversion!$A$2:$E$33,4,TRUE)</f>
        <v>1</v>
      </c>
      <c r="L112">
        <f>VLOOKUP($B112,Conversion!$A$2:$E$33,5,TRUE)</f>
        <v>12</v>
      </c>
    </row>
    <row r="113" ht="15.75" customHeight="1" spans="1:12">
      <c r="A113">
        <v>11</v>
      </c>
      <c r="B113">
        <v>28</v>
      </c>
      <c r="C113">
        <v>75</v>
      </c>
      <c r="D113">
        <v>75</v>
      </c>
      <c r="E113">
        <f>VLOOKUP($A113,Converted!$A$2:$E$53,2,TRUE)</f>
        <v>20051503</v>
      </c>
      <c r="F113" t="str">
        <f>VLOOKUP($A113,Converted!$A$2:$E$53,3,TRUE)</f>
        <v>2017-2018</v>
      </c>
      <c r="G113">
        <f>VLOOKUP($A113,Converted!$A$2:$E$53,4,TRUE)</f>
        <v>1</v>
      </c>
      <c r="H113">
        <f>VLOOKUP($A113,Converted!$A$2:$E$53,5,TRUE)</f>
        <v>12</v>
      </c>
      <c r="I113" t="str">
        <f>VLOOKUP($B113,Conversion!$A$2:$E$33,2,TRUE)</f>
        <v>BIOLOGI</v>
      </c>
      <c r="J113" t="str">
        <f>VLOOKUP($B113,Conversion!$A$2:$E$33,3,TRUE)</f>
        <v>2017-2018</v>
      </c>
      <c r="K113">
        <f>VLOOKUP($B113,Conversion!$A$2:$E$33,4,TRUE)</f>
        <v>1</v>
      </c>
      <c r="L113">
        <f>VLOOKUP($B113,Conversion!$A$2:$E$33,5,TRUE)</f>
        <v>12</v>
      </c>
    </row>
    <row r="114" ht="15.75" customHeight="1" spans="1:12">
      <c r="A114">
        <v>11</v>
      </c>
      <c r="B114">
        <v>36</v>
      </c>
      <c r="C114">
        <v>80</v>
      </c>
      <c r="D114">
        <v>80</v>
      </c>
      <c r="E114">
        <f>VLOOKUP($A114,Converted!$A$2:$E$53,2,TRUE)</f>
        <v>20051503</v>
      </c>
      <c r="F114" t="str">
        <f>VLOOKUP($A114,Converted!$A$2:$E$53,3,TRUE)</f>
        <v>2017-2018</v>
      </c>
      <c r="G114">
        <f>VLOOKUP($A114,Converted!$A$2:$E$53,4,TRUE)</f>
        <v>1</v>
      </c>
      <c r="H114">
        <f>VLOOKUP($A114,Converted!$A$2:$E$53,5,TRUE)</f>
        <v>12</v>
      </c>
      <c r="I114" t="str">
        <f>VLOOKUP($B114,Conversion!$A$2:$E$33,2,TRUE)</f>
        <v>SEJARAH</v>
      </c>
      <c r="J114" t="str">
        <f>VLOOKUP($B114,Conversion!$A$2:$E$33,3,TRUE)</f>
        <v>2017-2018</v>
      </c>
      <c r="K114">
        <f>VLOOKUP($B114,Conversion!$A$2:$E$33,4,TRUE)</f>
        <v>1</v>
      </c>
      <c r="L114">
        <f>VLOOKUP($B114,Conversion!$A$2:$E$33,5,TRUE)</f>
        <v>12</v>
      </c>
    </row>
    <row r="115" ht="15.75" customHeight="1" spans="1:12">
      <c r="A115">
        <v>11</v>
      </c>
      <c r="B115">
        <v>37</v>
      </c>
      <c r="C115">
        <v>90</v>
      </c>
      <c r="D115">
        <v>90</v>
      </c>
      <c r="E115">
        <f>VLOOKUP($A115,Converted!$A$2:$E$53,2,TRUE)</f>
        <v>20051503</v>
      </c>
      <c r="F115" t="str">
        <f>VLOOKUP($A115,Converted!$A$2:$E$53,3,TRUE)</f>
        <v>2017-2018</v>
      </c>
      <c r="G115">
        <f>VLOOKUP($A115,Converted!$A$2:$E$53,4,TRUE)</f>
        <v>1</v>
      </c>
      <c r="H115">
        <f>VLOOKUP($A115,Converted!$A$2:$E$53,5,TRUE)</f>
        <v>12</v>
      </c>
      <c r="I115" t="str">
        <f>VLOOKUP($B115,Conversion!$A$2:$E$33,2,TRUE)</f>
        <v>SENI BUDAYA</v>
      </c>
      <c r="J115" t="str">
        <f>VLOOKUP($B115,Conversion!$A$2:$E$33,3,TRUE)</f>
        <v>2017-2018</v>
      </c>
      <c r="K115">
        <f>VLOOKUP($B115,Conversion!$A$2:$E$33,4,TRUE)</f>
        <v>1</v>
      </c>
      <c r="L115">
        <f>VLOOKUP($B115,Conversion!$A$2:$E$33,5,TRUE)</f>
        <v>12</v>
      </c>
    </row>
    <row r="116" ht="15.75" customHeight="1" spans="1:12">
      <c r="A116">
        <v>11</v>
      </c>
      <c r="B116">
        <v>34</v>
      </c>
      <c r="C116">
        <v>91</v>
      </c>
      <c r="D116">
        <v>91</v>
      </c>
      <c r="E116">
        <f>VLOOKUP($A116,Converted!$A$2:$E$53,2,TRUE)</f>
        <v>20051503</v>
      </c>
      <c r="F116" t="str">
        <f>VLOOKUP($A116,Converted!$A$2:$E$53,3,TRUE)</f>
        <v>2017-2018</v>
      </c>
      <c r="G116">
        <f>VLOOKUP($A116,Converted!$A$2:$E$53,4,TRUE)</f>
        <v>1</v>
      </c>
      <c r="H116">
        <f>VLOOKUP($A116,Converted!$A$2:$E$53,5,TRUE)</f>
        <v>12</v>
      </c>
      <c r="I116" t="str">
        <f>VLOOKUP($B116,Conversion!$A$2:$E$33,2,TRUE)</f>
        <v>PENDIDIKAN JASMANI </v>
      </c>
      <c r="J116" t="str">
        <f>VLOOKUP($B116,Conversion!$A$2:$E$33,3,TRUE)</f>
        <v>2017-2018</v>
      </c>
      <c r="K116">
        <f>VLOOKUP($B116,Conversion!$A$2:$E$33,4,TRUE)</f>
        <v>1</v>
      </c>
      <c r="L116">
        <f>VLOOKUP($B116,Conversion!$A$2:$E$33,5,TRUE)</f>
        <v>12</v>
      </c>
    </row>
    <row r="117" ht="15.75" customHeight="1" spans="1:12">
      <c r="A117">
        <v>11</v>
      </c>
      <c r="B117">
        <v>39</v>
      </c>
      <c r="C117">
        <v>92</v>
      </c>
      <c r="D117">
        <v>92</v>
      </c>
      <c r="E117">
        <f>VLOOKUP($A117,Converted!$A$2:$E$53,2,TRUE)</f>
        <v>20051503</v>
      </c>
      <c r="F117" t="str">
        <f>VLOOKUP($A117,Converted!$A$2:$E$53,3,TRUE)</f>
        <v>2017-2018</v>
      </c>
      <c r="G117">
        <f>VLOOKUP($A117,Converted!$A$2:$E$53,4,TRUE)</f>
        <v>1</v>
      </c>
      <c r="H117">
        <f>VLOOKUP($A117,Converted!$A$2:$E$53,5,TRUE)</f>
        <v>12</v>
      </c>
      <c r="I117" t="str">
        <f>VLOOKUP($B117,Conversion!$A$2:$E$33,2,TRUE)</f>
        <v>TEKNOLOGI INFORMASI</v>
      </c>
      <c r="J117" t="str">
        <f>VLOOKUP($B117,Conversion!$A$2:$E$33,3,TRUE)</f>
        <v>2017-2018</v>
      </c>
      <c r="K117">
        <f>VLOOKUP($B117,Conversion!$A$2:$E$33,4,TRUE)</f>
        <v>1</v>
      </c>
      <c r="L117">
        <f>VLOOKUP($B117,Conversion!$A$2:$E$33,5,TRUE)</f>
        <v>12</v>
      </c>
    </row>
    <row r="118" ht="15.75" customHeight="1" spans="1:12">
      <c r="A118">
        <v>11</v>
      </c>
      <c r="B118">
        <v>40</v>
      </c>
      <c r="C118">
        <v>90</v>
      </c>
      <c r="D118">
        <v>90</v>
      </c>
      <c r="E118">
        <f>VLOOKUP($A118,Converted!$A$2:$E$53,2,TRUE)</f>
        <v>20051503</v>
      </c>
      <c r="F118" t="str">
        <f>VLOOKUP($A118,Converted!$A$2:$E$53,3,TRUE)</f>
        <v>2017-2018</v>
      </c>
      <c r="G118">
        <f>VLOOKUP($A118,Converted!$A$2:$E$53,4,TRUE)</f>
        <v>1</v>
      </c>
      <c r="H118">
        <f>VLOOKUP($A118,Converted!$A$2:$E$53,5,TRUE)</f>
        <v>12</v>
      </c>
      <c r="I118" t="str">
        <f>VLOOKUP($B118,Conversion!$A$2:$E$33,2,TRUE)</f>
        <v>KETERAMPILAN</v>
      </c>
      <c r="J118" t="str">
        <f>VLOOKUP($B118,Conversion!$A$2:$E$33,3,TRUE)</f>
        <v>2017-2018</v>
      </c>
      <c r="K118">
        <f>VLOOKUP($B118,Conversion!$A$2:$E$33,4,TRUE)</f>
        <v>1</v>
      </c>
      <c r="L118">
        <f>VLOOKUP($B118,Conversion!$A$2:$E$33,5,TRUE)</f>
        <v>12</v>
      </c>
    </row>
    <row r="119" ht="15.75" customHeight="1" spans="1:12">
      <c r="A119">
        <v>12</v>
      </c>
      <c r="B119">
        <v>25</v>
      </c>
      <c r="C119">
        <v>92</v>
      </c>
      <c r="D119">
        <v>92</v>
      </c>
      <c r="E119">
        <f>VLOOKUP($A119,Converted!$A$2:$E$53,2,TRUE)</f>
        <v>20110601</v>
      </c>
      <c r="F119" t="str">
        <f>VLOOKUP($A119,Converted!$A$2:$E$53,3,TRUE)</f>
        <v>2017-2018</v>
      </c>
      <c r="G119">
        <f>VLOOKUP($A119,Converted!$A$2:$E$53,4,TRUE)</f>
        <v>1</v>
      </c>
      <c r="H119">
        <f>VLOOKUP($A119,Converted!$A$2:$E$53,5,TRUE)</f>
        <v>12</v>
      </c>
      <c r="I119" t="str">
        <f>VLOOKUP($B119,Conversion!$A$2:$E$33,2,TRUE)</f>
        <v>AGAMA</v>
      </c>
      <c r="J119" t="str">
        <f>VLOOKUP($B119,Conversion!$A$2:$E$33,3,TRUE)</f>
        <v>2017-2018</v>
      </c>
      <c r="K119">
        <f>VLOOKUP($B119,Conversion!$A$2:$E$33,4,TRUE)</f>
        <v>1</v>
      </c>
      <c r="L119">
        <f>VLOOKUP($B119,Conversion!$A$2:$E$33,5,TRUE)</f>
        <v>12</v>
      </c>
    </row>
    <row r="120" ht="15.75" customHeight="1" spans="1:12">
      <c r="A120">
        <v>12</v>
      </c>
      <c r="B120">
        <v>35</v>
      </c>
      <c r="C120">
        <v>88</v>
      </c>
      <c r="D120">
        <v>88</v>
      </c>
      <c r="E120">
        <f>VLOOKUP($A120,Converted!$A$2:$E$53,2,TRUE)</f>
        <v>20110601</v>
      </c>
      <c r="F120" t="str">
        <f>VLOOKUP($A120,Converted!$A$2:$E$53,3,TRUE)</f>
        <v>2017-2018</v>
      </c>
      <c r="G120">
        <f>VLOOKUP($A120,Converted!$A$2:$E$53,4,TRUE)</f>
        <v>1</v>
      </c>
      <c r="H120">
        <f>VLOOKUP($A120,Converted!$A$2:$E$53,5,TRUE)</f>
        <v>12</v>
      </c>
      <c r="I120" t="str">
        <f>VLOOKUP($B120,Conversion!$A$2:$E$33,2,TRUE)</f>
        <v>PENDIDIKAN KEWARGANEGARAAN</v>
      </c>
      <c r="J120" t="str">
        <f>VLOOKUP($B120,Conversion!$A$2:$E$33,3,TRUE)</f>
        <v>2017-2018</v>
      </c>
      <c r="K120">
        <f>VLOOKUP($B120,Conversion!$A$2:$E$33,4,TRUE)</f>
        <v>1</v>
      </c>
      <c r="L120">
        <f>VLOOKUP($B120,Conversion!$A$2:$E$33,5,TRUE)</f>
        <v>12</v>
      </c>
    </row>
    <row r="121" ht="15.75" customHeight="1" spans="1:12">
      <c r="A121">
        <v>12</v>
      </c>
      <c r="B121">
        <v>26</v>
      </c>
      <c r="C121">
        <v>86</v>
      </c>
      <c r="D121">
        <v>86</v>
      </c>
      <c r="E121">
        <f>VLOOKUP($A121,Converted!$A$2:$E$53,2,TRUE)</f>
        <v>20110601</v>
      </c>
      <c r="F121" t="str">
        <f>VLOOKUP($A121,Converted!$A$2:$E$53,3,TRUE)</f>
        <v>2017-2018</v>
      </c>
      <c r="G121">
        <f>VLOOKUP($A121,Converted!$A$2:$E$53,4,TRUE)</f>
        <v>1</v>
      </c>
      <c r="H121">
        <f>VLOOKUP($A121,Converted!$A$2:$E$53,5,TRUE)</f>
        <v>12</v>
      </c>
      <c r="I121" t="str">
        <f>VLOOKUP($B121,Conversion!$A$2:$E$33,2,TRUE)</f>
        <v>BAHASA INDONESIA</v>
      </c>
      <c r="J121" t="str">
        <f>VLOOKUP($B121,Conversion!$A$2:$E$33,3,TRUE)</f>
        <v>2017-2018</v>
      </c>
      <c r="K121">
        <f>VLOOKUP($B121,Conversion!$A$2:$E$33,4,TRUE)</f>
        <v>1</v>
      </c>
      <c r="L121">
        <f>VLOOKUP($B121,Conversion!$A$2:$E$33,5,TRUE)</f>
        <v>12</v>
      </c>
    </row>
    <row r="122" ht="15.75" customHeight="1" spans="1:12">
      <c r="A122">
        <v>12</v>
      </c>
      <c r="B122">
        <v>27</v>
      </c>
      <c r="C122">
        <v>82</v>
      </c>
      <c r="D122">
        <v>82</v>
      </c>
      <c r="E122">
        <f>VLOOKUP($A122,Converted!$A$2:$E$53,2,TRUE)</f>
        <v>20110601</v>
      </c>
      <c r="F122" t="str">
        <f>VLOOKUP($A122,Converted!$A$2:$E$53,3,TRUE)</f>
        <v>2017-2018</v>
      </c>
      <c r="G122">
        <f>VLOOKUP($A122,Converted!$A$2:$E$53,4,TRUE)</f>
        <v>1</v>
      </c>
      <c r="H122">
        <f>VLOOKUP($A122,Converted!$A$2:$E$53,5,TRUE)</f>
        <v>12</v>
      </c>
      <c r="I122" t="str">
        <f>VLOOKUP($B122,Conversion!$A$2:$E$33,2,TRUE)</f>
        <v>BAHASA INGGRIS</v>
      </c>
      <c r="J122" t="str">
        <f>VLOOKUP($B122,Conversion!$A$2:$E$33,3,TRUE)</f>
        <v>2017-2018</v>
      </c>
      <c r="K122">
        <f>VLOOKUP($B122,Conversion!$A$2:$E$33,4,TRUE)</f>
        <v>1</v>
      </c>
      <c r="L122">
        <f>VLOOKUP($B122,Conversion!$A$2:$E$33,5,TRUE)</f>
        <v>12</v>
      </c>
    </row>
    <row r="123" ht="15.75" customHeight="1" spans="1:12">
      <c r="A123">
        <v>12</v>
      </c>
      <c r="B123">
        <v>33</v>
      </c>
      <c r="C123">
        <v>85</v>
      </c>
      <c r="D123">
        <v>85</v>
      </c>
      <c r="E123">
        <f>VLOOKUP($A123,Converted!$A$2:$E$53,2,TRUE)</f>
        <v>20110601</v>
      </c>
      <c r="F123" t="str">
        <f>VLOOKUP($A123,Converted!$A$2:$E$53,3,TRUE)</f>
        <v>2017-2018</v>
      </c>
      <c r="G123">
        <f>VLOOKUP($A123,Converted!$A$2:$E$53,4,TRUE)</f>
        <v>1</v>
      </c>
      <c r="H123">
        <f>VLOOKUP($A123,Converted!$A$2:$E$53,5,TRUE)</f>
        <v>12</v>
      </c>
      <c r="I123" t="str">
        <f>VLOOKUP($B123,Conversion!$A$2:$E$33,2,TRUE)</f>
        <v>MATEMATIKA</v>
      </c>
      <c r="J123" t="str">
        <f>VLOOKUP($B123,Conversion!$A$2:$E$33,3,TRUE)</f>
        <v>2017-2018</v>
      </c>
      <c r="K123">
        <f>VLOOKUP($B123,Conversion!$A$2:$E$33,4,TRUE)</f>
        <v>1</v>
      </c>
      <c r="L123">
        <f>VLOOKUP($B123,Conversion!$A$2:$E$33,5,TRUE)</f>
        <v>12</v>
      </c>
    </row>
    <row r="124" ht="15.75" customHeight="1" spans="1:12">
      <c r="A124">
        <v>12</v>
      </c>
      <c r="B124">
        <v>30</v>
      </c>
      <c r="C124">
        <v>80</v>
      </c>
      <c r="D124">
        <v>80</v>
      </c>
      <c r="E124">
        <f>VLOOKUP($A124,Converted!$A$2:$E$53,2,TRUE)</f>
        <v>20110601</v>
      </c>
      <c r="F124" t="str">
        <f>VLOOKUP($A124,Converted!$A$2:$E$53,3,TRUE)</f>
        <v>2017-2018</v>
      </c>
      <c r="G124">
        <f>VLOOKUP($A124,Converted!$A$2:$E$53,4,TRUE)</f>
        <v>1</v>
      </c>
      <c r="H124">
        <f>VLOOKUP($A124,Converted!$A$2:$E$53,5,TRUE)</f>
        <v>12</v>
      </c>
      <c r="I124" t="str">
        <f>VLOOKUP($B124,Conversion!$A$2:$E$33,2,TRUE)</f>
        <v>FISIKA</v>
      </c>
      <c r="J124" t="str">
        <f>VLOOKUP($B124,Conversion!$A$2:$E$33,3,TRUE)</f>
        <v>2017-2018</v>
      </c>
      <c r="K124">
        <f>VLOOKUP($B124,Conversion!$A$2:$E$33,4,TRUE)</f>
        <v>1</v>
      </c>
      <c r="L124">
        <f>VLOOKUP($B124,Conversion!$A$2:$E$33,5,TRUE)</f>
        <v>12</v>
      </c>
    </row>
    <row r="125" ht="15.75" customHeight="1" spans="1:12">
      <c r="A125">
        <v>12</v>
      </c>
      <c r="B125">
        <v>32</v>
      </c>
      <c r="C125">
        <v>76</v>
      </c>
      <c r="D125">
        <v>76</v>
      </c>
      <c r="E125">
        <f>VLOOKUP($A125,Converted!$A$2:$E$53,2,TRUE)</f>
        <v>20110601</v>
      </c>
      <c r="F125" t="str">
        <f>VLOOKUP($A125,Converted!$A$2:$E$53,3,TRUE)</f>
        <v>2017-2018</v>
      </c>
      <c r="G125">
        <f>VLOOKUP($A125,Converted!$A$2:$E$53,4,TRUE)</f>
        <v>1</v>
      </c>
      <c r="H125">
        <f>VLOOKUP($A125,Converted!$A$2:$E$53,5,TRUE)</f>
        <v>12</v>
      </c>
      <c r="I125" t="str">
        <f>VLOOKUP($B125,Conversion!$A$2:$E$33,2,TRUE)</f>
        <v>KIMIA</v>
      </c>
      <c r="J125" t="str">
        <f>VLOOKUP($B125,Conversion!$A$2:$E$33,3,TRUE)</f>
        <v>2017-2018</v>
      </c>
      <c r="K125">
        <f>VLOOKUP($B125,Conversion!$A$2:$E$33,4,TRUE)</f>
        <v>1</v>
      </c>
      <c r="L125">
        <f>VLOOKUP($B125,Conversion!$A$2:$E$33,5,TRUE)</f>
        <v>12</v>
      </c>
    </row>
    <row r="126" ht="15.75" customHeight="1" spans="1:12">
      <c r="A126">
        <v>12</v>
      </c>
      <c r="B126">
        <v>28</v>
      </c>
      <c r="C126">
        <v>85</v>
      </c>
      <c r="D126">
        <v>85</v>
      </c>
      <c r="E126">
        <f>VLOOKUP($A126,Converted!$A$2:$E$53,2,TRUE)</f>
        <v>20110601</v>
      </c>
      <c r="F126" t="str">
        <f>VLOOKUP($A126,Converted!$A$2:$E$53,3,TRUE)</f>
        <v>2017-2018</v>
      </c>
      <c r="G126">
        <f>VLOOKUP($A126,Converted!$A$2:$E$53,4,TRUE)</f>
        <v>1</v>
      </c>
      <c r="H126">
        <f>VLOOKUP($A126,Converted!$A$2:$E$53,5,TRUE)</f>
        <v>12</v>
      </c>
      <c r="I126" t="str">
        <f>VLOOKUP($B126,Conversion!$A$2:$E$33,2,TRUE)</f>
        <v>BIOLOGI</v>
      </c>
      <c r="J126" t="str">
        <f>VLOOKUP($B126,Conversion!$A$2:$E$33,3,TRUE)</f>
        <v>2017-2018</v>
      </c>
      <c r="K126">
        <f>VLOOKUP($B126,Conversion!$A$2:$E$33,4,TRUE)</f>
        <v>1</v>
      </c>
      <c r="L126">
        <f>VLOOKUP($B126,Conversion!$A$2:$E$33,5,TRUE)</f>
        <v>12</v>
      </c>
    </row>
    <row r="127" ht="15.75" customHeight="1" spans="1:12">
      <c r="A127">
        <v>12</v>
      </c>
      <c r="B127">
        <v>36</v>
      </c>
      <c r="C127">
        <v>87</v>
      </c>
      <c r="D127">
        <v>87</v>
      </c>
      <c r="E127">
        <f>VLOOKUP($A127,Converted!$A$2:$E$53,2,TRUE)</f>
        <v>20110601</v>
      </c>
      <c r="F127" t="str">
        <f>VLOOKUP($A127,Converted!$A$2:$E$53,3,TRUE)</f>
        <v>2017-2018</v>
      </c>
      <c r="G127">
        <f>VLOOKUP($A127,Converted!$A$2:$E$53,4,TRUE)</f>
        <v>1</v>
      </c>
      <c r="H127">
        <f>VLOOKUP($A127,Converted!$A$2:$E$53,5,TRUE)</f>
        <v>12</v>
      </c>
      <c r="I127" t="str">
        <f>VLOOKUP($B127,Conversion!$A$2:$E$33,2,TRUE)</f>
        <v>SEJARAH</v>
      </c>
      <c r="J127" t="str">
        <f>VLOOKUP($B127,Conversion!$A$2:$E$33,3,TRUE)</f>
        <v>2017-2018</v>
      </c>
      <c r="K127">
        <f>VLOOKUP($B127,Conversion!$A$2:$E$33,4,TRUE)</f>
        <v>1</v>
      </c>
      <c r="L127">
        <f>VLOOKUP($B127,Conversion!$A$2:$E$33,5,TRUE)</f>
        <v>12</v>
      </c>
    </row>
    <row r="128" ht="15.75" customHeight="1" spans="1:12">
      <c r="A128">
        <v>12</v>
      </c>
      <c r="B128">
        <v>37</v>
      </c>
      <c r="C128">
        <v>92</v>
      </c>
      <c r="D128">
        <v>92</v>
      </c>
      <c r="E128">
        <f>VLOOKUP($A128,Converted!$A$2:$E$53,2,TRUE)</f>
        <v>20110601</v>
      </c>
      <c r="F128" t="str">
        <f>VLOOKUP($A128,Converted!$A$2:$E$53,3,TRUE)</f>
        <v>2017-2018</v>
      </c>
      <c r="G128">
        <f>VLOOKUP($A128,Converted!$A$2:$E$53,4,TRUE)</f>
        <v>1</v>
      </c>
      <c r="H128">
        <f>VLOOKUP($A128,Converted!$A$2:$E$53,5,TRUE)</f>
        <v>12</v>
      </c>
      <c r="I128" t="str">
        <f>VLOOKUP($B128,Conversion!$A$2:$E$33,2,TRUE)</f>
        <v>SENI BUDAYA</v>
      </c>
      <c r="J128" t="str">
        <f>VLOOKUP($B128,Conversion!$A$2:$E$33,3,TRUE)</f>
        <v>2017-2018</v>
      </c>
      <c r="K128">
        <f>VLOOKUP($B128,Conversion!$A$2:$E$33,4,TRUE)</f>
        <v>1</v>
      </c>
      <c r="L128">
        <f>VLOOKUP($B128,Conversion!$A$2:$E$33,5,TRUE)</f>
        <v>12</v>
      </c>
    </row>
    <row r="129" ht="15.75" customHeight="1" spans="1:12">
      <c r="A129">
        <v>12</v>
      </c>
      <c r="B129">
        <v>34</v>
      </c>
      <c r="C129">
        <v>99</v>
      </c>
      <c r="D129">
        <v>99</v>
      </c>
      <c r="E129">
        <f>VLOOKUP($A129,Converted!$A$2:$E$53,2,TRUE)</f>
        <v>20110601</v>
      </c>
      <c r="F129" t="str">
        <f>VLOOKUP($A129,Converted!$A$2:$E$53,3,TRUE)</f>
        <v>2017-2018</v>
      </c>
      <c r="G129">
        <f>VLOOKUP($A129,Converted!$A$2:$E$53,4,TRUE)</f>
        <v>1</v>
      </c>
      <c r="H129">
        <f>VLOOKUP($A129,Converted!$A$2:$E$53,5,TRUE)</f>
        <v>12</v>
      </c>
      <c r="I129" t="str">
        <f>VLOOKUP($B129,Conversion!$A$2:$E$33,2,TRUE)</f>
        <v>PENDIDIKAN JASMANI </v>
      </c>
      <c r="J129" t="str">
        <f>VLOOKUP($B129,Conversion!$A$2:$E$33,3,TRUE)</f>
        <v>2017-2018</v>
      </c>
      <c r="K129">
        <f>VLOOKUP($B129,Conversion!$A$2:$E$33,4,TRUE)</f>
        <v>1</v>
      </c>
      <c r="L129">
        <f>VLOOKUP($B129,Conversion!$A$2:$E$33,5,TRUE)</f>
        <v>12</v>
      </c>
    </row>
    <row r="130" ht="15.75" customHeight="1" spans="1:12">
      <c r="A130">
        <v>12</v>
      </c>
      <c r="B130">
        <v>39</v>
      </c>
      <c r="C130">
        <v>88</v>
      </c>
      <c r="D130">
        <v>88</v>
      </c>
      <c r="E130">
        <f>VLOOKUP($A130,Converted!$A$2:$E$53,2,TRUE)</f>
        <v>20110601</v>
      </c>
      <c r="F130" t="str">
        <f>VLOOKUP($A130,Converted!$A$2:$E$53,3,TRUE)</f>
        <v>2017-2018</v>
      </c>
      <c r="G130">
        <f>VLOOKUP($A130,Converted!$A$2:$E$53,4,TRUE)</f>
        <v>1</v>
      </c>
      <c r="H130">
        <f>VLOOKUP($A130,Converted!$A$2:$E$53,5,TRUE)</f>
        <v>12</v>
      </c>
      <c r="I130" t="str">
        <f>VLOOKUP($B130,Conversion!$A$2:$E$33,2,TRUE)</f>
        <v>TEKNOLOGI INFORMASI</v>
      </c>
      <c r="J130" t="str">
        <f>VLOOKUP($B130,Conversion!$A$2:$E$33,3,TRUE)</f>
        <v>2017-2018</v>
      </c>
      <c r="K130">
        <f>VLOOKUP($B130,Conversion!$A$2:$E$33,4,TRUE)</f>
        <v>1</v>
      </c>
      <c r="L130">
        <f>VLOOKUP($B130,Conversion!$A$2:$E$33,5,TRUE)</f>
        <v>12</v>
      </c>
    </row>
    <row r="131" ht="15.75" customHeight="1" spans="1:12">
      <c r="A131">
        <v>12</v>
      </c>
      <c r="B131">
        <v>40</v>
      </c>
      <c r="C131">
        <v>92</v>
      </c>
      <c r="D131">
        <v>92</v>
      </c>
      <c r="E131">
        <f>VLOOKUP($A131,Converted!$A$2:$E$53,2,TRUE)</f>
        <v>20110601</v>
      </c>
      <c r="F131" t="str">
        <f>VLOOKUP($A131,Converted!$A$2:$E$53,3,TRUE)</f>
        <v>2017-2018</v>
      </c>
      <c r="G131">
        <f>VLOOKUP($A131,Converted!$A$2:$E$53,4,TRUE)</f>
        <v>1</v>
      </c>
      <c r="H131">
        <f>VLOOKUP($A131,Converted!$A$2:$E$53,5,TRUE)</f>
        <v>12</v>
      </c>
      <c r="I131" t="str">
        <f>VLOOKUP($B131,Conversion!$A$2:$E$33,2,TRUE)</f>
        <v>KETERAMPILAN</v>
      </c>
      <c r="J131" t="str">
        <f>VLOOKUP($B131,Conversion!$A$2:$E$33,3,TRUE)</f>
        <v>2017-2018</v>
      </c>
      <c r="K131">
        <f>VLOOKUP($B131,Conversion!$A$2:$E$33,4,TRUE)</f>
        <v>1</v>
      </c>
      <c r="L131">
        <f>VLOOKUP($B131,Conversion!$A$2:$E$33,5,TRUE)</f>
        <v>12</v>
      </c>
    </row>
    <row r="132" ht="15.75" customHeight="1" spans="1:12">
      <c r="A132">
        <v>13</v>
      </c>
      <c r="B132">
        <v>25</v>
      </c>
      <c r="C132">
        <v>94</v>
      </c>
      <c r="D132">
        <v>94</v>
      </c>
      <c r="E132">
        <f>VLOOKUP($A132,Converted!$A$2:$E$53,2,TRUE)</f>
        <v>20151001</v>
      </c>
      <c r="F132" t="str">
        <f>VLOOKUP($A132,Converted!$A$2:$E$53,3,TRUE)</f>
        <v>2017-2018</v>
      </c>
      <c r="G132">
        <f>VLOOKUP($A132,Converted!$A$2:$E$53,4,TRUE)</f>
        <v>1</v>
      </c>
      <c r="H132">
        <f>VLOOKUP($A132,Converted!$A$2:$E$53,5,TRUE)</f>
        <v>12</v>
      </c>
      <c r="I132" t="str">
        <f>VLOOKUP($B132,Conversion!$A$2:$E$33,2,TRUE)</f>
        <v>AGAMA</v>
      </c>
      <c r="J132" t="str">
        <f>VLOOKUP($B132,Conversion!$A$2:$E$33,3,TRUE)</f>
        <v>2017-2018</v>
      </c>
      <c r="K132">
        <f>VLOOKUP($B132,Conversion!$A$2:$E$33,4,TRUE)</f>
        <v>1</v>
      </c>
      <c r="L132">
        <f>VLOOKUP($B132,Conversion!$A$2:$E$33,5,TRUE)</f>
        <v>12</v>
      </c>
    </row>
    <row r="133" ht="15.75" customHeight="1" spans="1:12">
      <c r="A133">
        <v>13</v>
      </c>
      <c r="B133">
        <v>35</v>
      </c>
      <c r="C133">
        <v>93</v>
      </c>
      <c r="D133">
        <v>93</v>
      </c>
      <c r="E133">
        <f>VLOOKUP($A133,Converted!$A$2:$E$53,2,TRUE)</f>
        <v>20151001</v>
      </c>
      <c r="F133" t="str">
        <f>VLOOKUP($A133,Converted!$A$2:$E$53,3,TRUE)</f>
        <v>2017-2018</v>
      </c>
      <c r="G133">
        <f>VLOOKUP($A133,Converted!$A$2:$E$53,4,TRUE)</f>
        <v>1</v>
      </c>
      <c r="H133">
        <f>VLOOKUP($A133,Converted!$A$2:$E$53,5,TRUE)</f>
        <v>12</v>
      </c>
      <c r="I133" t="str">
        <f>VLOOKUP($B133,Conversion!$A$2:$E$33,2,TRUE)</f>
        <v>PENDIDIKAN KEWARGANEGARAAN</v>
      </c>
      <c r="J133" t="str">
        <f>VLOOKUP($B133,Conversion!$A$2:$E$33,3,TRUE)</f>
        <v>2017-2018</v>
      </c>
      <c r="K133">
        <f>VLOOKUP($B133,Conversion!$A$2:$E$33,4,TRUE)</f>
        <v>1</v>
      </c>
      <c r="L133">
        <f>VLOOKUP($B133,Conversion!$A$2:$E$33,5,TRUE)</f>
        <v>12</v>
      </c>
    </row>
    <row r="134" ht="15.75" customHeight="1" spans="1:12">
      <c r="A134">
        <v>13</v>
      </c>
      <c r="B134">
        <v>26</v>
      </c>
      <c r="C134">
        <v>89</v>
      </c>
      <c r="D134">
        <v>89</v>
      </c>
      <c r="E134">
        <f>VLOOKUP($A134,Converted!$A$2:$E$53,2,TRUE)</f>
        <v>20151001</v>
      </c>
      <c r="F134" t="str">
        <f>VLOOKUP($A134,Converted!$A$2:$E$53,3,TRUE)</f>
        <v>2017-2018</v>
      </c>
      <c r="G134">
        <f>VLOOKUP($A134,Converted!$A$2:$E$53,4,TRUE)</f>
        <v>1</v>
      </c>
      <c r="H134">
        <f>VLOOKUP($A134,Converted!$A$2:$E$53,5,TRUE)</f>
        <v>12</v>
      </c>
      <c r="I134" t="str">
        <f>VLOOKUP($B134,Conversion!$A$2:$E$33,2,TRUE)</f>
        <v>BAHASA INDONESIA</v>
      </c>
      <c r="J134" t="str">
        <f>VLOOKUP($B134,Conversion!$A$2:$E$33,3,TRUE)</f>
        <v>2017-2018</v>
      </c>
      <c r="K134">
        <f>VLOOKUP($B134,Conversion!$A$2:$E$33,4,TRUE)</f>
        <v>1</v>
      </c>
      <c r="L134">
        <f>VLOOKUP($B134,Conversion!$A$2:$E$33,5,TRUE)</f>
        <v>12</v>
      </c>
    </row>
    <row r="135" ht="15.75" customHeight="1" spans="1:12">
      <c r="A135">
        <v>13</v>
      </c>
      <c r="B135">
        <v>27</v>
      </c>
      <c r="C135">
        <v>86</v>
      </c>
      <c r="D135">
        <v>86</v>
      </c>
      <c r="E135">
        <f>VLOOKUP($A135,Converted!$A$2:$E$53,2,TRUE)</f>
        <v>20151001</v>
      </c>
      <c r="F135" t="str">
        <f>VLOOKUP($A135,Converted!$A$2:$E$53,3,TRUE)</f>
        <v>2017-2018</v>
      </c>
      <c r="G135">
        <f>VLOOKUP($A135,Converted!$A$2:$E$53,4,TRUE)</f>
        <v>1</v>
      </c>
      <c r="H135">
        <f>VLOOKUP($A135,Converted!$A$2:$E$53,5,TRUE)</f>
        <v>12</v>
      </c>
      <c r="I135" t="str">
        <f>VLOOKUP($B135,Conversion!$A$2:$E$33,2,TRUE)</f>
        <v>BAHASA INGGRIS</v>
      </c>
      <c r="J135" t="str">
        <f>VLOOKUP($B135,Conversion!$A$2:$E$33,3,TRUE)</f>
        <v>2017-2018</v>
      </c>
      <c r="K135">
        <f>VLOOKUP($B135,Conversion!$A$2:$E$33,4,TRUE)</f>
        <v>1</v>
      </c>
      <c r="L135">
        <f>VLOOKUP($B135,Conversion!$A$2:$E$33,5,TRUE)</f>
        <v>12</v>
      </c>
    </row>
    <row r="136" ht="15.75" customHeight="1" spans="1:12">
      <c r="A136">
        <v>13</v>
      </c>
      <c r="B136">
        <v>33</v>
      </c>
      <c r="C136">
        <v>92</v>
      </c>
      <c r="D136">
        <v>92</v>
      </c>
      <c r="E136">
        <f>VLOOKUP($A136,Converted!$A$2:$E$53,2,TRUE)</f>
        <v>20151001</v>
      </c>
      <c r="F136" t="str">
        <f>VLOOKUP($A136,Converted!$A$2:$E$53,3,TRUE)</f>
        <v>2017-2018</v>
      </c>
      <c r="G136">
        <f>VLOOKUP($A136,Converted!$A$2:$E$53,4,TRUE)</f>
        <v>1</v>
      </c>
      <c r="H136">
        <f>VLOOKUP($A136,Converted!$A$2:$E$53,5,TRUE)</f>
        <v>12</v>
      </c>
      <c r="I136" t="str">
        <f>VLOOKUP($B136,Conversion!$A$2:$E$33,2,TRUE)</f>
        <v>MATEMATIKA</v>
      </c>
      <c r="J136" t="str">
        <f>VLOOKUP($B136,Conversion!$A$2:$E$33,3,TRUE)</f>
        <v>2017-2018</v>
      </c>
      <c r="K136">
        <f>VLOOKUP($B136,Conversion!$A$2:$E$33,4,TRUE)</f>
        <v>1</v>
      </c>
      <c r="L136">
        <f>VLOOKUP($B136,Conversion!$A$2:$E$33,5,TRUE)</f>
        <v>12</v>
      </c>
    </row>
    <row r="137" ht="15.75" customHeight="1" spans="1:12">
      <c r="A137">
        <v>13</v>
      </c>
      <c r="B137">
        <v>30</v>
      </c>
      <c r="C137">
        <v>93</v>
      </c>
      <c r="D137">
        <v>93</v>
      </c>
      <c r="E137">
        <f>VLOOKUP($A137,Converted!$A$2:$E$53,2,TRUE)</f>
        <v>20151001</v>
      </c>
      <c r="F137" t="str">
        <f>VLOOKUP($A137,Converted!$A$2:$E$53,3,TRUE)</f>
        <v>2017-2018</v>
      </c>
      <c r="G137">
        <f>VLOOKUP($A137,Converted!$A$2:$E$53,4,TRUE)</f>
        <v>1</v>
      </c>
      <c r="H137">
        <f>VLOOKUP($A137,Converted!$A$2:$E$53,5,TRUE)</f>
        <v>12</v>
      </c>
      <c r="I137" t="str">
        <f>VLOOKUP($B137,Conversion!$A$2:$E$33,2,TRUE)</f>
        <v>FISIKA</v>
      </c>
      <c r="J137" t="str">
        <f>VLOOKUP($B137,Conversion!$A$2:$E$33,3,TRUE)</f>
        <v>2017-2018</v>
      </c>
      <c r="K137">
        <f>VLOOKUP($B137,Conversion!$A$2:$E$33,4,TRUE)</f>
        <v>1</v>
      </c>
      <c r="L137">
        <f>VLOOKUP($B137,Conversion!$A$2:$E$33,5,TRUE)</f>
        <v>12</v>
      </c>
    </row>
    <row r="138" ht="15.75" customHeight="1" spans="1:12">
      <c r="A138">
        <v>13</v>
      </c>
      <c r="B138">
        <v>32</v>
      </c>
      <c r="C138">
        <v>86</v>
      </c>
      <c r="D138">
        <v>86</v>
      </c>
      <c r="E138">
        <f>VLOOKUP($A138,Converted!$A$2:$E$53,2,TRUE)</f>
        <v>20151001</v>
      </c>
      <c r="F138" t="str">
        <f>VLOOKUP($A138,Converted!$A$2:$E$53,3,TRUE)</f>
        <v>2017-2018</v>
      </c>
      <c r="G138">
        <f>VLOOKUP($A138,Converted!$A$2:$E$53,4,TRUE)</f>
        <v>1</v>
      </c>
      <c r="H138">
        <f>VLOOKUP($A138,Converted!$A$2:$E$53,5,TRUE)</f>
        <v>12</v>
      </c>
      <c r="I138" t="str">
        <f>VLOOKUP($B138,Conversion!$A$2:$E$33,2,TRUE)</f>
        <v>KIMIA</v>
      </c>
      <c r="J138" t="str">
        <f>VLOOKUP($B138,Conversion!$A$2:$E$33,3,TRUE)</f>
        <v>2017-2018</v>
      </c>
      <c r="K138">
        <f>VLOOKUP($B138,Conversion!$A$2:$E$33,4,TRUE)</f>
        <v>1</v>
      </c>
      <c r="L138">
        <f>VLOOKUP($B138,Conversion!$A$2:$E$33,5,TRUE)</f>
        <v>12</v>
      </c>
    </row>
    <row r="139" ht="15.75" customHeight="1" spans="1:12">
      <c r="A139">
        <v>13</v>
      </c>
      <c r="B139">
        <v>28</v>
      </c>
      <c r="C139">
        <v>90</v>
      </c>
      <c r="D139">
        <v>90</v>
      </c>
      <c r="E139">
        <f>VLOOKUP($A139,Converted!$A$2:$E$53,2,TRUE)</f>
        <v>20151001</v>
      </c>
      <c r="F139" t="str">
        <f>VLOOKUP($A139,Converted!$A$2:$E$53,3,TRUE)</f>
        <v>2017-2018</v>
      </c>
      <c r="G139">
        <f>VLOOKUP($A139,Converted!$A$2:$E$53,4,TRUE)</f>
        <v>1</v>
      </c>
      <c r="H139">
        <f>VLOOKUP($A139,Converted!$A$2:$E$53,5,TRUE)</f>
        <v>12</v>
      </c>
      <c r="I139" t="str">
        <f>VLOOKUP($B139,Conversion!$A$2:$E$33,2,TRUE)</f>
        <v>BIOLOGI</v>
      </c>
      <c r="J139" t="str">
        <f>VLOOKUP($B139,Conversion!$A$2:$E$33,3,TRUE)</f>
        <v>2017-2018</v>
      </c>
      <c r="K139">
        <f>VLOOKUP($B139,Conversion!$A$2:$E$33,4,TRUE)</f>
        <v>1</v>
      </c>
      <c r="L139">
        <f>VLOOKUP($B139,Conversion!$A$2:$E$33,5,TRUE)</f>
        <v>12</v>
      </c>
    </row>
    <row r="140" ht="15.75" customHeight="1" spans="1:12">
      <c r="A140">
        <v>13</v>
      </c>
      <c r="B140">
        <v>36</v>
      </c>
      <c r="C140">
        <v>95</v>
      </c>
      <c r="D140">
        <v>95</v>
      </c>
      <c r="E140">
        <f>VLOOKUP($A140,Converted!$A$2:$E$53,2,TRUE)</f>
        <v>20151001</v>
      </c>
      <c r="F140" t="str">
        <f>VLOOKUP($A140,Converted!$A$2:$E$53,3,TRUE)</f>
        <v>2017-2018</v>
      </c>
      <c r="G140">
        <f>VLOOKUP($A140,Converted!$A$2:$E$53,4,TRUE)</f>
        <v>1</v>
      </c>
      <c r="H140">
        <f>VLOOKUP($A140,Converted!$A$2:$E$53,5,TRUE)</f>
        <v>12</v>
      </c>
      <c r="I140" t="str">
        <f>VLOOKUP($B140,Conversion!$A$2:$E$33,2,TRUE)</f>
        <v>SEJARAH</v>
      </c>
      <c r="J140" t="str">
        <f>VLOOKUP($B140,Conversion!$A$2:$E$33,3,TRUE)</f>
        <v>2017-2018</v>
      </c>
      <c r="K140">
        <f>VLOOKUP($B140,Conversion!$A$2:$E$33,4,TRUE)</f>
        <v>1</v>
      </c>
      <c r="L140">
        <f>VLOOKUP($B140,Conversion!$A$2:$E$33,5,TRUE)</f>
        <v>12</v>
      </c>
    </row>
    <row r="141" ht="15.75" customHeight="1" spans="1:12">
      <c r="A141">
        <v>13</v>
      </c>
      <c r="B141">
        <v>37</v>
      </c>
      <c r="C141">
        <v>87</v>
      </c>
      <c r="D141">
        <v>87</v>
      </c>
      <c r="E141">
        <f>VLOOKUP($A141,Converted!$A$2:$E$53,2,TRUE)</f>
        <v>20151001</v>
      </c>
      <c r="F141" t="str">
        <f>VLOOKUP($A141,Converted!$A$2:$E$53,3,TRUE)</f>
        <v>2017-2018</v>
      </c>
      <c r="G141">
        <f>VLOOKUP($A141,Converted!$A$2:$E$53,4,TRUE)</f>
        <v>1</v>
      </c>
      <c r="H141">
        <f>VLOOKUP($A141,Converted!$A$2:$E$53,5,TRUE)</f>
        <v>12</v>
      </c>
      <c r="I141" t="str">
        <f>VLOOKUP($B141,Conversion!$A$2:$E$33,2,TRUE)</f>
        <v>SENI BUDAYA</v>
      </c>
      <c r="J141" t="str">
        <f>VLOOKUP($B141,Conversion!$A$2:$E$33,3,TRUE)</f>
        <v>2017-2018</v>
      </c>
      <c r="K141">
        <f>VLOOKUP($B141,Conversion!$A$2:$E$33,4,TRUE)</f>
        <v>1</v>
      </c>
      <c r="L141">
        <f>VLOOKUP($B141,Conversion!$A$2:$E$33,5,TRUE)</f>
        <v>12</v>
      </c>
    </row>
    <row r="142" ht="15.75" customHeight="1" spans="1:12">
      <c r="A142">
        <v>13</v>
      </c>
      <c r="B142">
        <v>34</v>
      </c>
      <c r="C142">
        <v>100</v>
      </c>
      <c r="D142">
        <v>100</v>
      </c>
      <c r="E142">
        <f>VLOOKUP($A142,Converted!$A$2:$E$53,2,TRUE)</f>
        <v>20151001</v>
      </c>
      <c r="F142" t="str">
        <f>VLOOKUP($A142,Converted!$A$2:$E$53,3,TRUE)</f>
        <v>2017-2018</v>
      </c>
      <c r="G142">
        <f>VLOOKUP($A142,Converted!$A$2:$E$53,4,TRUE)</f>
        <v>1</v>
      </c>
      <c r="H142">
        <f>VLOOKUP($A142,Converted!$A$2:$E$53,5,TRUE)</f>
        <v>12</v>
      </c>
      <c r="I142" t="str">
        <f>VLOOKUP($B142,Conversion!$A$2:$E$33,2,TRUE)</f>
        <v>PENDIDIKAN JASMANI </v>
      </c>
      <c r="J142" t="str">
        <f>VLOOKUP($B142,Conversion!$A$2:$E$33,3,TRUE)</f>
        <v>2017-2018</v>
      </c>
      <c r="K142">
        <f>VLOOKUP($B142,Conversion!$A$2:$E$33,4,TRUE)</f>
        <v>1</v>
      </c>
      <c r="L142">
        <f>VLOOKUP($B142,Conversion!$A$2:$E$33,5,TRUE)</f>
        <v>12</v>
      </c>
    </row>
    <row r="143" ht="15.75" customHeight="1" spans="1:12">
      <c r="A143">
        <v>13</v>
      </c>
      <c r="B143">
        <v>39</v>
      </c>
      <c r="C143">
        <v>95</v>
      </c>
      <c r="D143">
        <v>95</v>
      </c>
      <c r="E143">
        <f>VLOOKUP($A143,Converted!$A$2:$E$53,2,TRUE)</f>
        <v>20151001</v>
      </c>
      <c r="F143" t="str">
        <f>VLOOKUP($A143,Converted!$A$2:$E$53,3,TRUE)</f>
        <v>2017-2018</v>
      </c>
      <c r="G143">
        <f>VLOOKUP($A143,Converted!$A$2:$E$53,4,TRUE)</f>
        <v>1</v>
      </c>
      <c r="H143">
        <f>VLOOKUP($A143,Converted!$A$2:$E$53,5,TRUE)</f>
        <v>12</v>
      </c>
      <c r="I143" t="str">
        <f>VLOOKUP($B143,Conversion!$A$2:$E$33,2,TRUE)</f>
        <v>TEKNOLOGI INFORMASI</v>
      </c>
      <c r="J143" t="str">
        <f>VLOOKUP($B143,Conversion!$A$2:$E$33,3,TRUE)</f>
        <v>2017-2018</v>
      </c>
      <c r="K143">
        <f>VLOOKUP($B143,Conversion!$A$2:$E$33,4,TRUE)</f>
        <v>1</v>
      </c>
      <c r="L143">
        <f>VLOOKUP($B143,Conversion!$A$2:$E$33,5,TRUE)</f>
        <v>12</v>
      </c>
    </row>
    <row r="144" ht="15.75" customHeight="1" spans="1:12">
      <c r="A144">
        <v>13</v>
      </c>
      <c r="B144">
        <v>40</v>
      </c>
      <c r="C144">
        <v>87</v>
      </c>
      <c r="D144">
        <v>87</v>
      </c>
      <c r="E144">
        <f>VLOOKUP($A144,Converted!$A$2:$E$53,2,TRUE)</f>
        <v>20151001</v>
      </c>
      <c r="F144" t="str">
        <f>VLOOKUP($A144,Converted!$A$2:$E$53,3,TRUE)</f>
        <v>2017-2018</v>
      </c>
      <c r="G144">
        <f>VLOOKUP($A144,Converted!$A$2:$E$53,4,TRUE)</f>
        <v>1</v>
      </c>
      <c r="H144">
        <f>VLOOKUP($A144,Converted!$A$2:$E$53,5,TRUE)</f>
        <v>12</v>
      </c>
      <c r="I144" t="str">
        <f>VLOOKUP($B144,Conversion!$A$2:$E$33,2,TRUE)</f>
        <v>KETERAMPILAN</v>
      </c>
      <c r="J144" t="str">
        <f>VLOOKUP($B144,Conversion!$A$2:$E$33,3,TRUE)</f>
        <v>2017-2018</v>
      </c>
      <c r="K144">
        <f>VLOOKUP($B144,Conversion!$A$2:$E$33,4,TRUE)</f>
        <v>1</v>
      </c>
      <c r="L144">
        <f>VLOOKUP($B144,Conversion!$A$2:$E$33,5,TRUE)</f>
        <v>12</v>
      </c>
    </row>
    <row r="145" ht="15.75" customHeight="1" spans="1:12">
      <c r="A145">
        <v>14</v>
      </c>
      <c r="B145">
        <v>25</v>
      </c>
      <c r="C145">
        <v>86</v>
      </c>
      <c r="D145">
        <v>86</v>
      </c>
      <c r="E145">
        <f>VLOOKUP($A145,Converted!$A$2:$E$53,2,TRUE)</f>
        <v>20060118</v>
      </c>
      <c r="F145" t="str">
        <f>VLOOKUP($A145,Converted!$A$2:$E$53,3,TRUE)</f>
        <v>2017-2018</v>
      </c>
      <c r="G145">
        <f>VLOOKUP($A145,Converted!$A$2:$E$53,4,TRUE)</f>
        <v>1</v>
      </c>
      <c r="H145">
        <f>VLOOKUP($A145,Converted!$A$2:$E$53,5,TRUE)</f>
        <v>12</v>
      </c>
      <c r="I145" t="str">
        <f>VLOOKUP($B145,Conversion!$A$2:$E$33,2,TRUE)</f>
        <v>AGAMA</v>
      </c>
      <c r="J145" t="str">
        <f>VLOOKUP($B145,Conversion!$A$2:$E$33,3,TRUE)</f>
        <v>2017-2018</v>
      </c>
      <c r="K145">
        <f>VLOOKUP($B145,Conversion!$A$2:$E$33,4,TRUE)</f>
        <v>1</v>
      </c>
      <c r="L145">
        <f>VLOOKUP($B145,Conversion!$A$2:$E$33,5,TRUE)</f>
        <v>12</v>
      </c>
    </row>
    <row r="146" ht="15.75" customHeight="1" spans="1:12">
      <c r="A146">
        <v>14</v>
      </c>
      <c r="B146">
        <v>35</v>
      </c>
      <c r="C146">
        <v>85</v>
      </c>
      <c r="D146">
        <v>85</v>
      </c>
      <c r="E146">
        <f>VLOOKUP($A146,Converted!$A$2:$E$53,2,TRUE)</f>
        <v>20060118</v>
      </c>
      <c r="F146" t="str">
        <f>VLOOKUP($A146,Converted!$A$2:$E$53,3,TRUE)</f>
        <v>2017-2018</v>
      </c>
      <c r="G146">
        <f>VLOOKUP($A146,Converted!$A$2:$E$53,4,TRUE)</f>
        <v>1</v>
      </c>
      <c r="H146">
        <f>VLOOKUP($A146,Converted!$A$2:$E$53,5,TRUE)</f>
        <v>12</v>
      </c>
      <c r="I146" t="str">
        <f>VLOOKUP($B146,Conversion!$A$2:$E$33,2,TRUE)</f>
        <v>PENDIDIKAN KEWARGANEGARAAN</v>
      </c>
      <c r="J146" t="str">
        <f>VLOOKUP($B146,Conversion!$A$2:$E$33,3,TRUE)</f>
        <v>2017-2018</v>
      </c>
      <c r="K146">
        <f>VLOOKUP($B146,Conversion!$A$2:$E$33,4,TRUE)</f>
        <v>1</v>
      </c>
      <c r="L146">
        <f>VLOOKUP($B146,Conversion!$A$2:$E$33,5,TRUE)</f>
        <v>12</v>
      </c>
    </row>
    <row r="147" ht="15.75" customHeight="1" spans="1:12">
      <c r="A147">
        <v>14</v>
      </c>
      <c r="B147">
        <v>26</v>
      </c>
      <c r="C147">
        <v>83</v>
      </c>
      <c r="D147">
        <v>83</v>
      </c>
      <c r="E147">
        <f>VLOOKUP($A147,Converted!$A$2:$E$53,2,TRUE)</f>
        <v>20060118</v>
      </c>
      <c r="F147" t="str">
        <f>VLOOKUP($A147,Converted!$A$2:$E$53,3,TRUE)</f>
        <v>2017-2018</v>
      </c>
      <c r="G147">
        <f>VLOOKUP($A147,Converted!$A$2:$E$53,4,TRUE)</f>
        <v>1</v>
      </c>
      <c r="H147">
        <f>VLOOKUP($A147,Converted!$A$2:$E$53,5,TRUE)</f>
        <v>12</v>
      </c>
      <c r="I147" t="str">
        <f>VLOOKUP($B147,Conversion!$A$2:$E$33,2,TRUE)</f>
        <v>BAHASA INDONESIA</v>
      </c>
      <c r="J147" t="str">
        <f>VLOOKUP($B147,Conversion!$A$2:$E$33,3,TRUE)</f>
        <v>2017-2018</v>
      </c>
      <c r="K147">
        <f>VLOOKUP($B147,Conversion!$A$2:$E$33,4,TRUE)</f>
        <v>1</v>
      </c>
      <c r="L147">
        <f>VLOOKUP($B147,Conversion!$A$2:$E$33,5,TRUE)</f>
        <v>12</v>
      </c>
    </row>
    <row r="148" ht="15.75" customHeight="1" spans="1:12">
      <c r="A148">
        <v>14</v>
      </c>
      <c r="B148">
        <v>27</v>
      </c>
      <c r="C148">
        <v>85</v>
      </c>
      <c r="D148">
        <v>85</v>
      </c>
      <c r="E148">
        <f>VLOOKUP($A148,Converted!$A$2:$E$53,2,TRUE)</f>
        <v>20060118</v>
      </c>
      <c r="F148" t="str">
        <f>VLOOKUP($A148,Converted!$A$2:$E$53,3,TRUE)</f>
        <v>2017-2018</v>
      </c>
      <c r="G148">
        <f>VLOOKUP($A148,Converted!$A$2:$E$53,4,TRUE)</f>
        <v>1</v>
      </c>
      <c r="H148">
        <f>VLOOKUP($A148,Converted!$A$2:$E$53,5,TRUE)</f>
        <v>12</v>
      </c>
      <c r="I148" t="str">
        <f>VLOOKUP($B148,Conversion!$A$2:$E$33,2,TRUE)</f>
        <v>BAHASA INGGRIS</v>
      </c>
      <c r="J148" t="str">
        <f>VLOOKUP($B148,Conversion!$A$2:$E$33,3,TRUE)</f>
        <v>2017-2018</v>
      </c>
      <c r="K148">
        <f>VLOOKUP($B148,Conversion!$A$2:$E$33,4,TRUE)</f>
        <v>1</v>
      </c>
      <c r="L148">
        <f>VLOOKUP($B148,Conversion!$A$2:$E$33,5,TRUE)</f>
        <v>12</v>
      </c>
    </row>
    <row r="149" ht="15.75" customHeight="1" spans="1:12">
      <c r="A149">
        <v>14</v>
      </c>
      <c r="B149">
        <v>33</v>
      </c>
      <c r="C149">
        <v>82</v>
      </c>
      <c r="D149">
        <v>82</v>
      </c>
      <c r="E149">
        <f>VLOOKUP($A149,Converted!$A$2:$E$53,2,TRUE)</f>
        <v>20060118</v>
      </c>
      <c r="F149" t="str">
        <f>VLOOKUP($A149,Converted!$A$2:$E$53,3,TRUE)</f>
        <v>2017-2018</v>
      </c>
      <c r="G149">
        <f>VLOOKUP($A149,Converted!$A$2:$E$53,4,TRUE)</f>
        <v>1</v>
      </c>
      <c r="H149">
        <f>VLOOKUP($A149,Converted!$A$2:$E$53,5,TRUE)</f>
        <v>12</v>
      </c>
      <c r="I149" t="str">
        <f>VLOOKUP($B149,Conversion!$A$2:$E$33,2,TRUE)</f>
        <v>MATEMATIKA</v>
      </c>
      <c r="J149" t="str">
        <f>VLOOKUP($B149,Conversion!$A$2:$E$33,3,TRUE)</f>
        <v>2017-2018</v>
      </c>
      <c r="K149">
        <f>VLOOKUP($B149,Conversion!$A$2:$E$33,4,TRUE)</f>
        <v>1</v>
      </c>
      <c r="L149">
        <f>VLOOKUP($B149,Conversion!$A$2:$E$33,5,TRUE)</f>
        <v>12</v>
      </c>
    </row>
    <row r="150" ht="15.75" customHeight="1" spans="1:12">
      <c r="A150">
        <v>14</v>
      </c>
      <c r="B150">
        <v>30</v>
      </c>
      <c r="C150">
        <v>95</v>
      </c>
      <c r="D150">
        <v>95</v>
      </c>
      <c r="E150">
        <f>VLOOKUP($A150,Converted!$A$2:$E$53,2,TRUE)</f>
        <v>20060118</v>
      </c>
      <c r="F150" t="str">
        <f>VLOOKUP($A150,Converted!$A$2:$E$53,3,TRUE)</f>
        <v>2017-2018</v>
      </c>
      <c r="G150">
        <f>VLOOKUP($A150,Converted!$A$2:$E$53,4,TRUE)</f>
        <v>1</v>
      </c>
      <c r="H150">
        <f>VLOOKUP($A150,Converted!$A$2:$E$53,5,TRUE)</f>
        <v>12</v>
      </c>
      <c r="I150" t="str">
        <f>VLOOKUP($B150,Conversion!$A$2:$E$33,2,TRUE)</f>
        <v>FISIKA</v>
      </c>
      <c r="J150" t="str">
        <f>VLOOKUP($B150,Conversion!$A$2:$E$33,3,TRUE)</f>
        <v>2017-2018</v>
      </c>
      <c r="K150">
        <f>VLOOKUP($B150,Conversion!$A$2:$E$33,4,TRUE)</f>
        <v>1</v>
      </c>
      <c r="L150">
        <f>VLOOKUP($B150,Conversion!$A$2:$E$33,5,TRUE)</f>
        <v>12</v>
      </c>
    </row>
    <row r="151" ht="15.75" customHeight="1" spans="1:12">
      <c r="A151">
        <v>14</v>
      </c>
      <c r="B151">
        <v>32</v>
      </c>
      <c r="C151">
        <v>81</v>
      </c>
      <c r="D151">
        <v>81</v>
      </c>
      <c r="E151">
        <f>VLOOKUP($A151,Converted!$A$2:$E$53,2,TRUE)</f>
        <v>20060118</v>
      </c>
      <c r="F151" t="str">
        <f>VLOOKUP($A151,Converted!$A$2:$E$53,3,TRUE)</f>
        <v>2017-2018</v>
      </c>
      <c r="G151">
        <f>VLOOKUP($A151,Converted!$A$2:$E$53,4,TRUE)</f>
        <v>1</v>
      </c>
      <c r="H151">
        <f>VLOOKUP($A151,Converted!$A$2:$E$53,5,TRUE)</f>
        <v>12</v>
      </c>
      <c r="I151" t="str">
        <f>VLOOKUP($B151,Conversion!$A$2:$E$33,2,TRUE)</f>
        <v>KIMIA</v>
      </c>
      <c r="J151" t="str">
        <f>VLOOKUP($B151,Conversion!$A$2:$E$33,3,TRUE)</f>
        <v>2017-2018</v>
      </c>
      <c r="K151">
        <f>VLOOKUP($B151,Conversion!$A$2:$E$33,4,TRUE)</f>
        <v>1</v>
      </c>
      <c r="L151">
        <f>VLOOKUP($B151,Conversion!$A$2:$E$33,5,TRUE)</f>
        <v>12</v>
      </c>
    </row>
    <row r="152" ht="15.75" customHeight="1" spans="1:12">
      <c r="A152">
        <v>14</v>
      </c>
      <c r="B152">
        <v>28</v>
      </c>
      <c r="C152">
        <v>83</v>
      </c>
      <c r="D152">
        <v>83</v>
      </c>
      <c r="E152">
        <f>VLOOKUP($A152,Converted!$A$2:$E$53,2,TRUE)</f>
        <v>20060118</v>
      </c>
      <c r="F152" t="str">
        <f>VLOOKUP($A152,Converted!$A$2:$E$53,3,TRUE)</f>
        <v>2017-2018</v>
      </c>
      <c r="G152">
        <f>VLOOKUP($A152,Converted!$A$2:$E$53,4,TRUE)</f>
        <v>1</v>
      </c>
      <c r="H152">
        <f>VLOOKUP($A152,Converted!$A$2:$E$53,5,TRUE)</f>
        <v>12</v>
      </c>
      <c r="I152" t="str">
        <f>VLOOKUP($B152,Conversion!$A$2:$E$33,2,TRUE)</f>
        <v>BIOLOGI</v>
      </c>
      <c r="J152" t="str">
        <f>VLOOKUP($B152,Conversion!$A$2:$E$33,3,TRUE)</f>
        <v>2017-2018</v>
      </c>
      <c r="K152">
        <f>VLOOKUP($B152,Conversion!$A$2:$E$33,4,TRUE)</f>
        <v>1</v>
      </c>
      <c r="L152">
        <f>VLOOKUP($B152,Conversion!$A$2:$E$33,5,TRUE)</f>
        <v>12</v>
      </c>
    </row>
    <row r="153" ht="15.75" customHeight="1" spans="1:12">
      <c r="A153">
        <v>14</v>
      </c>
      <c r="B153">
        <v>36</v>
      </c>
      <c r="C153">
        <v>96</v>
      </c>
      <c r="D153">
        <v>96</v>
      </c>
      <c r="E153">
        <f>VLOOKUP($A153,Converted!$A$2:$E$53,2,TRUE)</f>
        <v>20060118</v>
      </c>
      <c r="F153" t="str">
        <f>VLOOKUP($A153,Converted!$A$2:$E$53,3,TRUE)</f>
        <v>2017-2018</v>
      </c>
      <c r="G153">
        <f>VLOOKUP($A153,Converted!$A$2:$E$53,4,TRUE)</f>
        <v>1</v>
      </c>
      <c r="H153">
        <f>VLOOKUP($A153,Converted!$A$2:$E$53,5,TRUE)</f>
        <v>12</v>
      </c>
      <c r="I153" t="str">
        <f>VLOOKUP($B153,Conversion!$A$2:$E$33,2,TRUE)</f>
        <v>SEJARAH</v>
      </c>
      <c r="J153" t="str">
        <f>VLOOKUP($B153,Conversion!$A$2:$E$33,3,TRUE)</f>
        <v>2017-2018</v>
      </c>
      <c r="K153">
        <f>VLOOKUP($B153,Conversion!$A$2:$E$33,4,TRUE)</f>
        <v>1</v>
      </c>
      <c r="L153">
        <f>VLOOKUP($B153,Conversion!$A$2:$E$33,5,TRUE)</f>
        <v>12</v>
      </c>
    </row>
    <row r="154" ht="15.75" customHeight="1" spans="1:12">
      <c r="A154">
        <v>14</v>
      </c>
      <c r="B154">
        <v>37</v>
      </c>
      <c r="C154">
        <v>100</v>
      </c>
      <c r="D154">
        <v>100</v>
      </c>
      <c r="E154">
        <f>VLOOKUP($A154,Converted!$A$2:$E$53,2,TRUE)</f>
        <v>20060118</v>
      </c>
      <c r="F154" t="str">
        <f>VLOOKUP($A154,Converted!$A$2:$E$53,3,TRUE)</f>
        <v>2017-2018</v>
      </c>
      <c r="G154">
        <f>VLOOKUP($A154,Converted!$A$2:$E$53,4,TRUE)</f>
        <v>1</v>
      </c>
      <c r="H154">
        <f>VLOOKUP($A154,Converted!$A$2:$E$53,5,TRUE)</f>
        <v>12</v>
      </c>
      <c r="I154" t="str">
        <f>VLOOKUP($B154,Conversion!$A$2:$E$33,2,TRUE)</f>
        <v>SENI BUDAYA</v>
      </c>
      <c r="J154" t="str">
        <f>VLOOKUP($B154,Conversion!$A$2:$E$33,3,TRUE)</f>
        <v>2017-2018</v>
      </c>
      <c r="K154">
        <f>VLOOKUP($B154,Conversion!$A$2:$E$33,4,TRUE)</f>
        <v>1</v>
      </c>
      <c r="L154">
        <f>VLOOKUP($B154,Conversion!$A$2:$E$33,5,TRUE)</f>
        <v>12</v>
      </c>
    </row>
    <row r="155" ht="15.75" customHeight="1" spans="1:12">
      <c r="A155">
        <v>14</v>
      </c>
      <c r="B155">
        <v>34</v>
      </c>
      <c r="C155">
        <v>96</v>
      </c>
      <c r="D155">
        <v>96</v>
      </c>
      <c r="E155">
        <f>VLOOKUP($A155,Converted!$A$2:$E$53,2,TRUE)</f>
        <v>20060118</v>
      </c>
      <c r="F155" t="str">
        <f>VLOOKUP($A155,Converted!$A$2:$E$53,3,TRUE)</f>
        <v>2017-2018</v>
      </c>
      <c r="G155">
        <f>VLOOKUP($A155,Converted!$A$2:$E$53,4,TRUE)</f>
        <v>1</v>
      </c>
      <c r="H155">
        <f>VLOOKUP($A155,Converted!$A$2:$E$53,5,TRUE)</f>
        <v>12</v>
      </c>
      <c r="I155" t="str">
        <f>VLOOKUP($B155,Conversion!$A$2:$E$33,2,TRUE)</f>
        <v>PENDIDIKAN JASMANI </v>
      </c>
      <c r="J155" t="str">
        <f>VLOOKUP($B155,Conversion!$A$2:$E$33,3,TRUE)</f>
        <v>2017-2018</v>
      </c>
      <c r="K155">
        <f>VLOOKUP($B155,Conversion!$A$2:$E$33,4,TRUE)</f>
        <v>1</v>
      </c>
      <c r="L155">
        <f>VLOOKUP($B155,Conversion!$A$2:$E$33,5,TRUE)</f>
        <v>12</v>
      </c>
    </row>
    <row r="156" ht="15.75" customHeight="1" spans="1:12">
      <c r="A156">
        <v>14</v>
      </c>
      <c r="B156">
        <v>39</v>
      </c>
      <c r="C156">
        <v>95</v>
      </c>
      <c r="D156">
        <v>95</v>
      </c>
      <c r="E156">
        <f>VLOOKUP($A156,Converted!$A$2:$E$53,2,TRUE)</f>
        <v>20060118</v>
      </c>
      <c r="F156" t="str">
        <f>VLOOKUP($A156,Converted!$A$2:$E$53,3,TRUE)</f>
        <v>2017-2018</v>
      </c>
      <c r="G156">
        <f>VLOOKUP($A156,Converted!$A$2:$E$53,4,TRUE)</f>
        <v>1</v>
      </c>
      <c r="H156">
        <f>VLOOKUP($A156,Converted!$A$2:$E$53,5,TRUE)</f>
        <v>12</v>
      </c>
      <c r="I156" t="str">
        <f>VLOOKUP($B156,Conversion!$A$2:$E$33,2,TRUE)</f>
        <v>TEKNOLOGI INFORMASI</v>
      </c>
      <c r="J156" t="str">
        <f>VLOOKUP($B156,Conversion!$A$2:$E$33,3,TRUE)</f>
        <v>2017-2018</v>
      </c>
      <c r="K156">
        <f>VLOOKUP($B156,Conversion!$A$2:$E$33,4,TRUE)</f>
        <v>1</v>
      </c>
      <c r="L156">
        <f>VLOOKUP($B156,Conversion!$A$2:$E$33,5,TRUE)</f>
        <v>12</v>
      </c>
    </row>
    <row r="157" ht="15.75" customHeight="1" spans="1:12">
      <c r="A157">
        <v>14</v>
      </c>
      <c r="B157">
        <v>40</v>
      </c>
      <c r="C157">
        <v>100</v>
      </c>
      <c r="D157">
        <v>100</v>
      </c>
      <c r="E157">
        <f>VLOOKUP($A157,Converted!$A$2:$E$53,2,TRUE)</f>
        <v>20060118</v>
      </c>
      <c r="F157" t="str">
        <f>VLOOKUP($A157,Converted!$A$2:$E$53,3,TRUE)</f>
        <v>2017-2018</v>
      </c>
      <c r="G157">
        <f>VLOOKUP($A157,Converted!$A$2:$E$53,4,TRUE)</f>
        <v>1</v>
      </c>
      <c r="H157">
        <f>VLOOKUP($A157,Converted!$A$2:$E$53,5,TRUE)</f>
        <v>12</v>
      </c>
      <c r="I157" t="str">
        <f>VLOOKUP($B157,Conversion!$A$2:$E$33,2,TRUE)</f>
        <v>KETERAMPILAN</v>
      </c>
      <c r="J157" t="str">
        <f>VLOOKUP($B157,Conversion!$A$2:$E$33,3,TRUE)</f>
        <v>2017-2018</v>
      </c>
      <c r="K157">
        <f>VLOOKUP($B157,Conversion!$A$2:$E$33,4,TRUE)</f>
        <v>1</v>
      </c>
      <c r="L157">
        <f>VLOOKUP($B157,Conversion!$A$2:$E$33,5,TRUE)</f>
        <v>12</v>
      </c>
    </row>
    <row r="158" ht="15.75" customHeight="1" spans="1:12">
      <c r="A158">
        <v>15</v>
      </c>
      <c r="B158">
        <v>25</v>
      </c>
      <c r="C158">
        <v>93</v>
      </c>
      <c r="D158">
        <v>93</v>
      </c>
      <c r="E158">
        <f>VLOOKUP($A158,Converted!$A$2:$E$53,2,TRUE)</f>
        <v>20060121</v>
      </c>
      <c r="F158" t="str">
        <f>VLOOKUP($A158,Converted!$A$2:$E$53,3,TRUE)</f>
        <v>2017-2018</v>
      </c>
      <c r="G158">
        <f>VLOOKUP($A158,Converted!$A$2:$E$53,4,TRUE)</f>
        <v>1</v>
      </c>
      <c r="H158">
        <f>VLOOKUP($A158,Converted!$A$2:$E$53,5,TRUE)</f>
        <v>12</v>
      </c>
      <c r="I158" t="str">
        <f>VLOOKUP($B158,Conversion!$A$2:$E$33,2,TRUE)</f>
        <v>AGAMA</v>
      </c>
      <c r="J158" t="str">
        <f>VLOOKUP($B158,Conversion!$A$2:$E$33,3,TRUE)</f>
        <v>2017-2018</v>
      </c>
      <c r="K158">
        <f>VLOOKUP($B158,Conversion!$A$2:$E$33,4,TRUE)</f>
        <v>1</v>
      </c>
      <c r="L158">
        <f>VLOOKUP($B158,Conversion!$A$2:$E$33,5,TRUE)</f>
        <v>12</v>
      </c>
    </row>
    <row r="159" ht="15.75" customHeight="1" spans="1:12">
      <c r="A159">
        <v>15</v>
      </c>
      <c r="B159">
        <v>35</v>
      </c>
      <c r="C159">
        <v>82</v>
      </c>
      <c r="D159">
        <v>82</v>
      </c>
      <c r="E159">
        <f>VLOOKUP($A159,Converted!$A$2:$E$53,2,TRUE)</f>
        <v>20060121</v>
      </c>
      <c r="F159" t="str">
        <f>VLOOKUP($A159,Converted!$A$2:$E$53,3,TRUE)</f>
        <v>2017-2018</v>
      </c>
      <c r="G159">
        <f>VLOOKUP($A159,Converted!$A$2:$E$53,4,TRUE)</f>
        <v>1</v>
      </c>
      <c r="H159">
        <f>VLOOKUP($A159,Converted!$A$2:$E$53,5,TRUE)</f>
        <v>12</v>
      </c>
      <c r="I159" t="str">
        <f>VLOOKUP($B159,Conversion!$A$2:$E$33,2,TRUE)</f>
        <v>PENDIDIKAN KEWARGANEGARAAN</v>
      </c>
      <c r="J159" t="str">
        <f>VLOOKUP($B159,Conversion!$A$2:$E$33,3,TRUE)</f>
        <v>2017-2018</v>
      </c>
      <c r="K159">
        <f>VLOOKUP($B159,Conversion!$A$2:$E$33,4,TRUE)</f>
        <v>1</v>
      </c>
      <c r="L159">
        <f>VLOOKUP($B159,Conversion!$A$2:$E$33,5,TRUE)</f>
        <v>12</v>
      </c>
    </row>
    <row r="160" ht="15.75" customHeight="1" spans="1:12">
      <c r="A160">
        <v>15</v>
      </c>
      <c r="B160">
        <v>26</v>
      </c>
      <c r="C160">
        <v>86</v>
      </c>
      <c r="D160">
        <v>86</v>
      </c>
      <c r="E160">
        <f>VLOOKUP($A160,Converted!$A$2:$E$53,2,TRUE)</f>
        <v>20060121</v>
      </c>
      <c r="F160" t="str">
        <f>VLOOKUP($A160,Converted!$A$2:$E$53,3,TRUE)</f>
        <v>2017-2018</v>
      </c>
      <c r="G160">
        <f>VLOOKUP($A160,Converted!$A$2:$E$53,4,TRUE)</f>
        <v>1</v>
      </c>
      <c r="H160">
        <f>VLOOKUP($A160,Converted!$A$2:$E$53,5,TRUE)</f>
        <v>12</v>
      </c>
      <c r="I160" t="str">
        <f>VLOOKUP($B160,Conversion!$A$2:$E$33,2,TRUE)</f>
        <v>BAHASA INDONESIA</v>
      </c>
      <c r="J160" t="str">
        <f>VLOOKUP($B160,Conversion!$A$2:$E$33,3,TRUE)</f>
        <v>2017-2018</v>
      </c>
      <c r="K160">
        <f>VLOOKUP($B160,Conversion!$A$2:$E$33,4,TRUE)</f>
        <v>1</v>
      </c>
      <c r="L160">
        <f>VLOOKUP($B160,Conversion!$A$2:$E$33,5,TRUE)</f>
        <v>12</v>
      </c>
    </row>
    <row r="161" ht="15.75" customHeight="1" spans="1:12">
      <c r="A161">
        <v>15</v>
      </c>
      <c r="B161">
        <v>27</v>
      </c>
      <c r="C161">
        <v>88</v>
      </c>
      <c r="D161">
        <v>88</v>
      </c>
      <c r="E161">
        <f>VLOOKUP($A161,Converted!$A$2:$E$53,2,TRUE)</f>
        <v>20060121</v>
      </c>
      <c r="F161" t="str">
        <f>VLOOKUP($A161,Converted!$A$2:$E$53,3,TRUE)</f>
        <v>2017-2018</v>
      </c>
      <c r="G161">
        <f>VLOOKUP($A161,Converted!$A$2:$E$53,4,TRUE)</f>
        <v>1</v>
      </c>
      <c r="H161">
        <f>VLOOKUP($A161,Converted!$A$2:$E$53,5,TRUE)</f>
        <v>12</v>
      </c>
      <c r="I161" t="str">
        <f>VLOOKUP($B161,Conversion!$A$2:$E$33,2,TRUE)</f>
        <v>BAHASA INGGRIS</v>
      </c>
      <c r="J161" t="str">
        <f>VLOOKUP($B161,Conversion!$A$2:$E$33,3,TRUE)</f>
        <v>2017-2018</v>
      </c>
      <c r="K161">
        <f>VLOOKUP($B161,Conversion!$A$2:$E$33,4,TRUE)</f>
        <v>1</v>
      </c>
      <c r="L161">
        <f>VLOOKUP($B161,Conversion!$A$2:$E$33,5,TRUE)</f>
        <v>12</v>
      </c>
    </row>
    <row r="162" ht="15.75" customHeight="1" spans="1:12">
      <c r="A162">
        <v>15</v>
      </c>
      <c r="B162">
        <v>33</v>
      </c>
      <c r="C162">
        <v>72</v>
      </c>
      <c r="D162">
        <v>72</v>
      </c>
      <c r="E162">
        <f>VLOOKUP($A162,Converted!$A$2:$E$53,2,TRUE)</f>
        <v>20060121</v>
      </c>
      <c r="F162" t="str">
        <f>VLOOKUP($A162,Converted!$A$2:$E$53,3,TRUE)</f>
        <v>2017-2018</v>
      </c>
      <c r="G162">
        <f>VLOOKUP($A162,Converted!$A$2:$E$53,4,TRUE)</f>
        <v>1</v>
      </c>
      <c r="H162">
        <f>VLOOKUP($A162,Converted!$A$2:$E$53,5,TRUE)</f>
        <v>12</v>
      </c>
      <c r="I162" t="str">
        <f>VLOOKUP($B162,Conversion!$A$2:$E$33,2,TRUE)</f>
        <v>MATEMATIKA</v>
      </c>
      <c r="J162" t="str">
        <f>VLOOKUP($B162,Conversion!$A$2:$E$33,3,TRUE)</f>
        <v>2017-2018</v>
      </c>
      <c r="K162">
        <f>VLOOKUP($B162,Conversion!$A$2:$E$33,4,TRUE)</f>
        <v>1</v>
      </c>
      <c r="L162">
        <f>VLOOKUP($B162,Conversion!$A$2:$E$33,5,TRUE)</f>
        <v>12</v>
      </c>
    </row>
    <row r="163" ht="15.75" customHeight="1" spans="1:12">
      <c r="A163">
        <v>15</v>
      </c>
      <c r="B163">
        <v>30</v>
      </c>
      <c r="C163">
        <v>72</v>
      </c>
      <c r="D163">
        <v>72</v>
      </c>
      <c r="E163">
        <f>VLOOKUP($A163,Converted!$A$2:$E$53,2,TRUE)</f>
        <v>20060121</v>
      </c>
      <c r="F163" t="str">
        <f>VLOOKUP($A163,Converted!$A$2:$E$53,3,TRUE)</f>
        <v>2017-2018</v>
      </c>
      <c r="G163">
        <f>VLOOKUP($A163,Converted!$A$2:$E$53,4,TRUE)</f>
        <v>1</v>
      </c>
      <c r="H163">
        <f>VLOOKUP($A163,Converted!$A$2:$E$53,5,TRUE)</f>
        <v>12</v>
      </c>
      <c r="I163" t="str">
        <f>VLOOKUP($B163,Conversion!$A$2:$E$33,2,TRUE)</f>
        <v>FISIKA</v>
      </c>
      <c r="J163" t="str">
        <f>VLOOKUP($B163,Conversion!$A$2:$E$33,3,TRUE)</f>
        <v>2017-2018</v>
      </c>
      <c r="K163">
        <f>VLOOKUP($B163,Conversion!$A$2:$E$33,4,TRUE)</f>
        <v>1</v>
      </c>
      <c r="L163">
        <f>VLOOKUP($B163,Conversion!$A$2:$E$33,5,TRUE)</f>
        <v>12</v>
      </c>
    </row>
    <row r="164" ht="15.75" customHeight="1" spans="1:12">
      <c r="A164">
        <v>15</v>
      </c>
      <c r="B164">
        <v>32</v>
      </c>
      <c r="C164">
        <v>80</v>
      </c>
      <c r="D164">
        <v>80</v>
      </c>
      <c r="E164">
        <f>VLOOKUP($A164,Converted!$A$2:$E$53,2,TRUE)</f>
        <v>20060121</v>
      </c>
      <c r="F164" t="str">
        <f>VLOOKUP($A164,Converted!$A$2:$E$53,3,TRUE)</f>
        <v>2017-2018</v>
      </c>
      <c r="G164">
        <f>VLOOKUP($A164,Converted!$A$2:$E$53,4,TRUE)</f>
        <v>1</v>
      </c>
      <c r="H164">
        <f>VLOOKUP($A164,Converted!$A$2:$E$53,5,TRUE)</f>
        <v>12</v>
      </c>
      <c r="I164" t="str">
        <f>VLOOKUP($B164,Conversion!$A$2:$E$33,2,TRUE)</f>
        <v>KIMIA</v>
      </c>
      <c r="J164" t="str">
        <f>VLOOKUP($B164,Conversion!$A$2:$E$33,3,TRUE)</f>
        <v>2017-2018</v>
      </c>
      <c r="K164">
        <f>VLOOKUP($B164,Conversion!$A$2:$E$33,4,TRUE)</f>
        <v>1</v>
      </c>
      <c r="L164">
        <f>VLOOKUP($B164,Conversion!$A$2:$E$33,5,TRUE)</f>
        <v>12</v>
      </c>
    </row>
    <row r="165" ht="15.75" customHeight="1" spans="1:12">
      <c r="A165">
        <v>15</v>
      </c>
      <c r="B165">
        <v>28</v>
      </c>
      <c r="C165">
        <v>81</v>
      </c>
      <c r="D165">
        <v>81</v>
      </c>
      <c r="E165">
        <f>VLOOKUP($A165,Converted!$A$2:$E$53,2,TRUE)</f>
        <v>20060121</v>
      </c>
      <c r="F165" t="str">
        <f>VLOOKUP($A165,Converted!$A$2:$E$53,3,TRUE)</f>
        <v>2017-2018</v>
      </c>
      <c r="G165">
        <f>VLOOKUP($A165,Converted!$A$2:$E$53,4,TRUE)</f>
        <v>1</v>
      </c>
      <c r="H165">
        <f>VLOOKUP($A165,Converted!$A$2:$E$53,5,TRUE)</f>
        <v>12</v>
      </c>
      <c r="I165" t="str">
        <f>VLOOKUP($B165,Conversion!$A$2:$E$33,2,TRUE)</f>
        <v>BIOLOGI</v>
      </c>
      <c r="J165" t="str">
        <f>VLOOKUP($B165,Conversion!$A$2:$E$33,3,TRUE)</f>
        <v>2017-2018</v>
      </c>
      <c r="K165">
        <f>VLOOKUP($B165,Conversion!$A$2:$E$33,4,TRUE)</f>
        <v>1</v>
      </c>
      <c r="L165">
        <f>VLOOKUP($B165,Conversion!$A$2:$E$33,5,TRUE)</f>
        <v>12</v>
      </c>
    </row>
    <row r="166" ht="15.75" customHeight="1" spans="1:12">
      <c r="A166">
        <v>15</v>
      </c>
      <c r="B166">
        <v>36</v>
      </c>
      <c r="C166">
        <v>92</v>
      </c>
      <c r="D166">
        <v>92</v>
      </c>
      <c r="E166">
        <f>VLOOKUP($A166,Converted!$A$2:$E$53,2,TRUE)</f>
        <v>20060121</v>
      </c>
      <c r="F166" t="str">
        <f>VLOOKUP($A166,Converted!$A$2:$E$53,3,TRUE)</f>
        <v>2017-2018</v>
      </c>
      <c r="G166">
        <f>VLOOKUP($A166,Converted!$A$2:$E$53,4,TRUE)</f>
        <v>1</v>
      </c>
      <c r="H166">
        <f>VLOOKUP($A166,Converted!$A$2:$E$53,5,TRUE)</f>
        <v>12</v>
      </c>
      <c r="I166" t="str">
        <f>VLOOKUP($B166,Conversion!$A$2:$E$33,2,TRUE)</f>
        <v>SEJARAH</v>
      </c>
      <c r="J166" t="str">
        <f>VLOOKUP($B166,Conversion!$A$2:$E$33,3,TRUE)</f>
        <v>2017-2018</v>
      </c>
      <c r="K166">
        <f>VLOOKUP($B166,Conversion!$A$2:$E$33,4,TRUE)</f>
        <v>1</v>
      </c>
      <c r="L166">
        <f>VLOOKUP($B166,Conversion!$A$2:$E$33,5,TRUE)</f>
        <v>12</v>
      </c>
    </row>
    <row r="167" ht="15.75" customHeight="1" spans="1:12">
      <c r="A167">
        <v>15</v>
      </c>
      <c r="B167">
        <v>37</v>
      </c>
      <c r="C167">
        <v>83</v>
      </c>
      <c r="D167">
        <v>83</v>
      </c>
      <c r="E167">
        <f>VLOOKUP($A167,Converted!$A$2:$E$53,2,TRUE)</f>
        <v>20060121</v>
      </c>
      <c r="F167" t="str">
        <f>VLOOKUP($A167,Converted!$A$2:$E$53,3,TRUE)</f>
        <v>2017-2018</v>
      </c>
      <c r="G167">
        <f>VLOOKUP($A167,Converted!$A$2:$E$53,4,TRUE)</f>
        <v>1</v>
      </c>
      <c r="H167">
        <f>VLOOKUP($A167,Converted!$A$2:$E$53,5,TRUE)</f>
        <v>12</v>
      </c>
      <c r="I167" t="str">
        <f>VLOOKUP($B167,Conversion!$A$2:$E$33,2,TRUE)</f>
        <v>SENI BUDAYA</v>
      </c>
      <c r="J167" t="str">
        <f>VLOOKUP($B167,Conversion!$A$2:$E$33,3,TRUE)</f>
        <v>2017-2018</v>
      </c>
      <c r="K167">
        <f>VLOOKUP($B167,Conversion!$A$2:$E$33,4,TRUE)</f>
        <v>1</v>
      </c>
      <c r="L167">
        <f>VLOOKUP($B167,Conversion!$A$2:$E$33,5,TRUE)</f>
        <v>12</v>
      </c>
    </row>
    <row r="168" ht="15.75" customHeight="1" spans="1:12">
      <c r="A168">
        <v>15</v>
      </c>
      <c r="B168">
        <v>34</v>
      </c>
      <c r="C168">
        <v>96</v>
      </c>
      <c r="D168">
        <v>96</v>
      </c>
      <c r="E168">
        <f>VLOOKUP($A168,Converted!$A$2:$E$53,2,TRUE)</f>
        <v>20060121</v>
      </c>
      <c r="F168" t="str">
        <f>VLOOKUP($A168,Converted!$A$2:$E$53,3,TRUE)</f>
        <v>2017-2018</v>
      </c>
      <c r="G168">
        <f>VLOOKUP($A168,Converted!$A$2:$E$53,4,TRUE)</f>
        <v>1</v>
      </c>
      <c r="H168">
        <f>VLOOKUP($A168,Converted!$A$2:$E$53,5,TRUE)</f>
        <v>12</v>
      </c>
      <c r="I168" t="str">
        <f>VLOOKUP($B168,Conversion!$A$2:$E$33,2,TRUE)</f>
        <v>PENDIDIKAN JASMANI </v>
      </c>
      <c r="J168" t="str">
        <f>VLOOKUP($B168,Conversion!$A$2:$E$33,3,TRUE)</f>
        <v>2017-2018</v>
      </c>
      <c r="K168">
        <f>VLOOKUP($B168,Conversion!$A$2:$E$33,4,TRUE)</f>
        <v>1</v>
      </c>
      <c r="L168">
        <f>VLOOKUP($B168,Conversion!$A$2:$E$33,5,TRUE)</f>
        <v>12</v>
      </c>
    </row>
    <row r="169" ht="15.75" customHeight="1" spans="1:12">
      <c r="A169">
        <v>15</v>
      </c>
      <c r="B169">
        <v>39</v>
      </c>
      <c r="C169">
        <v>92</v>
      </c>
      <c r="D169">
        <v>92</v>
      </c>
      <c r="E169">
        <f>VLOOKUP($A169,Converted!$A$2:$E$53,2,TRUE)</f>
        <v>20060121</v>
      </c>
      <c r="F169" t="str">
        <f>VLOOKUP($A169,Converted!$A$2:$E$53,3,TRUE)</f>
        <v>2017-2018</v>
      </c>
      <c r="G169">
        <f>VLOOKUP($A169,Converted!$A$2:$E$53,4,TRUE)</f>
        <v>1</v>
      </c>
      <c r="H169">
        <f>VLOOKUP($A169,Converted!$A$2:$E$53,5,TRUE)</f>
        <v>12</v>
      </c>
      <c r="I169" t="str">
        <f>VLOOKUP($B169,Conversion!$A$2:$E$33,2,TRUE)</f>
        <v>TEKNOLOGI INFORMASI</v>
      </c>
      <c r="J169" t="str">
        <f>VLOOKUP($B169,Conversion!$A$2:$E$33,3,TRUE)</f>
        <v>2017-2018</v>
      </c>
      <c r="K169">
        <f>VLOOKUP($B169,Conversion!$A$2:$E$33,4,TRUE)</f>
        <v>1</v>
      </c>
      <c r="L169">
        <f>VLOOKUP($B169,Conversion!$A$2:$E$33,5,TRUE)</f>
        <v>12</v>
      </c>
    </row>
    <row r="170" ht="15.75" customHeight="1" spans="1:12">
      <c r="A170">
        <v>15</v>
      </c>
      <c r="B170">
        <v>40</v>
      </c>
      <c r="C170">
        <v>83</v>
      </c>
      <c r="D170">
        <v>83</v>
      </c>
      <c r="E170">
        <f>VLOOKUP($A170,Converted!$A$2:$E$53,2,TRUE)</f>
        <v>20060121</v>
      </c>
      <c r="F170" t="str">
        <f>VLOOKUP($A170,Converted!$A$2:$E$53,3,TRUE)</f>
        <v>2017-2018</v>
      </c>
      <c r="G170">
        <f>VLOOKUP($A170,Converted!$A$2:$E$53,4,TRUE)</f>
        <v>1</v>
      </c>
      <c r="H170">
        <f>VLOOKUP($A170,Converted!$A$2:$E$53,5,TRUE)</f>
        <v>12</v>
      </c>
      <c r="I170" t="str">
        <f>VLOOKUP($B170,Conversion!$A$2:$E$33,2,TRUE)</f>
        <v>KETERAMPILAN</v>
      </c>
      <c r="J170" t="str">
        <f>VLOOKUP($B170,Conversion!$A$2:$E$33,3,TRUE)</f>
        <v>2017-2018</v>
      </c>
      <c r="K170">
        <f>VLOOKUP($B170,Conversion!$A$2:$E$33,4,TRUE)</f>
        <v>1</v>
      </c>
      <c r="L170">
        <f>VLOOKUP($B170,Conversion!$A$2:$E$33,5,TRUE)</f>
        <v>12</v>
      </c>
    </row>
    <row r="171" ht="15.75" customHeight="1" spans="1:12">
      <c r="A171">
        <v>16</v>
      </c>
      <c r="B171">
        <v>25</v>
      </c>
      <c r="C171">
        <v>89</v>
      </c>
      <c r="D171">
        <v>89</v>
      </c>
      <c r="E171">
        <f>VLOOKUP($A171,Converted!$A$2:$E$53,2,TRUE)</f>
        <v>20130801</v>
      </c>
      <c r="F171" t="str">
        <f>VLOOKUP($A171,Converted!$A$2:$E$53,3,TRUE)</f>
        <v>2017-2018</v>
      </c>
      <c r="G171">
        <f>VLOOKUP($A171,Converted!$A$2:$E$53,4,TRUE)</f>
        <v>1</v>
      </c>
      <c r="H171">
        <f>VLOOKUP($A171,Converted!$A$2:$E$53,5,TRUE)</f>
        <v>12</v>
      </c>
      <c r="I171" t="str">
        <f>VLOOKUP($B171,Conversion!$A$2:$E$33,2,TRUE)</f>
        <v>AGAMA</v>
      </c>
      <c r="J171" t="str">
        <f>VLOOKUP($B171,Conversion!$A$2:$E$33,3,TRUE)</f>
        <v>2017-2018</v>
      </c>
      <c r="K171">
        <f>VLOOKUP($B171,Conversion!$A$2:$E$33,4,TRUE)</f>
        <v>1</v>
      </c>
      <c r="L171">
        <f>VLOOKUP($B171,Conversion!$A$2:$E$33,5,TRUE)</f>
        <v>12</v>
      </c>
    </row>
    <row r="172" ht="15.75" customHeight="1" spans="1:12">
      <c r="A172">
        <v>16</v>
      </c>
      <c r="B172">
        <v>35</v>
      </c>
      <c r="C172">
        <v>79</v>
      </c>
      <c r="D172">
        <v>79</v>
      </c>
      <c r="E172">
        <f>VLOOKUP($A172,Converted!$A$2:$E$53,2,TRUE)</f>
        <v>20130801</v>
      </c>
      <c r="F172" t="str">
        <f>VLOOKUP($A172,Converted!$A$2:$E$53,3,TRUE)</f>
        <v>2017-2018</v>
      </c>
      <c r="G172">
        <f>VLOOKUP($A172,Converted!$A$2:$E$53,4,TRUE)</f>
        <v>1</v>
      </c>
      <c r="H172">
        <f>VLOOKUP($A172,Converted!$A$2:$E$53,5,TRUE)</f>
        <v>12</v>
      </c>
      <c r="I172" t="str">
        <f>VLOOKUP($B172,Conversion!$A$2:$E$33,2,TRUE)</f>
        <v>PENDIDIKAN KEWARGANEGARAAN</v>
      </c>
      <c r="J172" t="str">
        <f>VLOOKUP($B172,Conversion!$A$2:$E$33,3,TRUE)</f>
        <v>2017-2018</v>
      </c>
      <c r="K172">
        <f>VLOOKUP($B172,Conversion!$A$2:$E$33,4,TRUE)</f>
        <v>1</v>
      </c>
      <c r="L172">
        <f>VLOOKUP($B172,Conversion!$A$2:$E$33,5,TRUE)</f>
        <v>12</v>
      </c>
    </row>
    <row r="173" ht="15.75" customHeight="1" spans="1:12">
      <c r="A173">
        <v>16</v>
      </c>
      <c r="B173">
        <v>26</v>
      </c>
      <c r="C173">
        <v>83</v>
      </c>
      <c r="D173">
        <v>83</v>
      </c>
      <c r="E173">
        <f>VLOOKUP($A173,Converted!$A$2:$E$53,2,TRUE)</f>
        <v>20130801</v>
      </c>
      <c r="F173" t="str">
        <f>VLOOKUP($A173,Converted!$A$2:$E$53,3,TRUE)</f>
        <v>2017-2018</v>
      </c>
      <c r="G173">
        <f>VLOOKUP($A173,Converted!$A$2:$E$53,4,TRUE)</f>
        <v>1</v>
      </c>
      <c r="H173">
        <f>VLOOKUP($A173,Converted!$A$2:$E$53,5,TRUE)</f>
        <v>12</v>
      </c>
      <c r="I173" t="str">
        <f>VLOOKUP($B173,Conversion!$A$2:$E$33,2,TRUE)</f>
        <v>BAHASA INDONESIA</v>
      </c>
      <c r="J173" t="str">
        <f>VLOOKUP($B173,Conversion!$A$2:$E$33,3,TRUE)</f>
        <v>2017-2018</v>
      </c>
      <c r="K173">
        <f>VLOOKUP($B173,Conversion!$A$2:$E$33,4,TRUE)</f>
        <v>1</v>
      </c>
      <c r="L173">
        <f>VLOOKUP($B173,Conversion!$A$2:$E$33,5,TRUE)</f>
        <v>12</v>
      </c>
    </row>
    <row r="174" ht="15.75" customHeight="1" spans="1:12">
      <c r="A174">
        <v>16</v>
      </c>
      <c r="B174">
        <v>27</v>
      </c>
      <c r="C174">
        <v>81</v>
      </c>
      <c r="D174">
        <v>81</v>
      </c>
      <c r="E174">
        <f>VLOOKUP($A174,Converted!$A$2:$E$53,2,TRUE)</f>
        <v>20130801</v>
      </c>
      <c r="F174" t="str">
        <f>VLOOKUP($A174,Converted!$A$2:$E$53,3,TRUE)</f>
        <v>2017-2018</v>
      </c>
      <c r="G174">
        <f>VLOOKUP($A174,Converted!$A$2:$E$53,4,TRUE)</f>
        <v>1</v>
      </c>
      <c r="H174">
        <f>VLOOKUP($A174,Converted!$A$2:$E$53,5,TRUE)</f>
        <v>12</v>
      </c>
      <c r="I174" t="str">
        <f>VLOOKUP($B174,Conversion!$A$2:$E$33,2,TRUE)</f>
        <v>BAHASA INGGRIS</v>
      </c>
      <c r="J174" t="str">
        <f>VLOOKUP($B174,Conversion!$A$2:$E$33,3,TRUE)</f>
        <v>2017-2018</v>
      </c>
      <c r="K174">
        <f>VLOOKUP($B174,Conversion!$A$2:$E$33,4,TRUE)</f>
        <v>1</v>
      </c>
      <c r="L174">
        <f>VLOOKUP($B174,Conversion!$A$2:$E$33,5,TRUE)</f>
        <v>12</v>
      </c>
    </row>
    <row r="175" ht="15.75" customHeight="1" spans="1:12">
      <c r="A175">
        <v>16</v>
      </c>
      <c r="B175">
        <v>33</v>
      </c>
      <c r="C175">
        <v>70</v>
      </c>
      <c r="D175">
        <v>70</v>
      </c>
      <c r="E175">
        <f>VLOOKUP($A175,Converted!$A$2:$E$53,2,TRUE)</f>
        <v>20130801</v>
      </c>
      <c r="F175" t="str">
        <f>VLOOKUP($A175,Converted!$A$2:$E$53,3,TRUE)</f>
        <v>2017-2018</v>
      </c>
      <c r="G175">
        <f>VLOOKUP($A175,Converted!$A$2:$E$53,4,TRUE)</f>
        <v>1</v>
      </c>
      <c r="H175">
        <f>VLOOKUP($A175,Converted!$A$2:$E$53,5,TRUE)</f>
        <v>12</v>
      </c>
      <c r="I175" t="str">
        <f>VLOOKUP($B175,Conversion!$A$2:$E$33,2,TRUE)</f>
        <v>MATEMATIKA</v>
      </c>
      <c r="J175" t="str">
        <f>VLOOKUP($B175,Conversion!$A$2:$E$33,3,TRUE)</f>
        <v>2017-2018</v>
      </c>
      <c r="K175">
        <f>VLOOKUP($B175,Conversion!$A$2:$E$33,4,TRUE)</f>
        <v>1</v>
      </c>
      <c r="L175">
        <f>VLOOKUP($B175,Conversion!$A$2:$E$33,5,TRUE)</f>
        <v>12</v>
      </c>
    </row>
    <row r="176" ht="15.75" customHeight="1" spans="1:12">
      <c r="A176">
        <v>16</v>
      </c>
      <c r="B176">
        <v>30</v>
      </c>
      <c r="C176">
        <v>84</v>
      </c>
      <c r="D176">
        <v>84</v>
      </c>
      <c r="E176">
        <f>VLOOKUP($A176,Converted!$A$2:$E$53,2,TRUE)</f>
        <v>20130801</v>
      </c>
      <c r="F176" t="str">
        <f>VLOOKUP($A176,Converted!$A$2:$E$53,3,TRUE)</f>
        <v>2017-2018</v>
      </c>
      <c r="G176">
        <f>VLOOKUP($A176,Converted!$A$2:$E$53,4,TRUE)</f>
        <v>1</v>
      </c>
      <c r="H176">
        <f>VLOOKUP($A176,Converted!$A$2:$E$53,5,TRUE)</f>
        <v>12</v>
      </c>
      <c r="I176" t="str">
        <f>VLOOKUP($B176,Conversion!$A$2:$E$33,2,TRUE)</f>
        <v>FISIKA</v>
      </c>
      <c r="J176" t="str">
        <f>VLOOKUP($B176,Conversion!$A$2:$E$33,3,TRUE)</f>
        <v>2017-2018</v>
      </c>
      <c r="K176">
        <f>VLOOKUP($B176,Conversion!$A$2:$E$33,4,TRUE)</f>
        <v>1</v>
      </c>
      <c r="L176">
        <f>VLOOKUP($B176,Conversion!$A$2:$E$33,5,TRUE)</f>
        <v>12</v>
      </c>
    </row>
    <row r="177" ht="15.75" customHeight="1" spans="1:12">
      <c r="A177">
        <v>16</v>
      </c>
      <c r="B177">
        <v>32</v>
      </c>
      <c r="C177">
        <v>73</v>
      </c>
      <c r="D177">
        <v>73</v>
      </c>
      <c r="E177">
        <f>VLOOKUP($A177,Converted!$A$2:$E$53,2,TRUE)</f>
        <v>20130801</v>
      </c>
      <c r="F177" t="str">
        <f>VLOOKUP($A177,Converted!$A$2:$E$53,3,TRUE)</f>
        <v>2017-2018</v>
      </c>
      <c r="G177">
        <f>VLOOKUP($A177,Converted!$A$2:$E$53,4,TRUE)</f>
        <v>1</v>
      </c>
      <c r="H177">
        <f>VLOOKUP($A177,Converted!$A$2:$E$53,5,TRUE)</f>
        <v>12</v>
      </c>
      <c r="I177" t="str">
        <f>VLOOKUP($B177,Conversion!$A$2:$E$33,2,TRUE)</f>
        <v>KIMIA</v>
      </c>
      <c r="J177" t="str">
        <f>VLOOKUP($B177,Conversion!$A$2:$E$33,3,TRUE)</f>
        <v>2017-2018</v>
      </c>
      <c r="K177">
        <f>VLOOKUP($B177,Conversion!$A$2:$E$33,4,TRUE)</f>
        <v>1</v>
      </c>
      <c r="L177">
        <f>VLOOKUP($B177,Conversion!$A$2:$E$33,5,TRUE)</f>
        <v>12</v>
      </c>
    </row>
    <row r="178" ht="15.75" customHeight="1" spans="1:12">
      <c r="A178">
        <v>16</v>
      </c>
      <c r="B178">
        <v>28</v>
      </c>
      <c r="C178">
        <v>75</v>
      </c>
      <c r="D178">
        <v>75</v>
      </c>
      <c r="E178">
        <f>VLOOKUP($A178,Converted!$A$2:$E$53,2,TRUE)</f>
        <v>20130801</v>
      </c>
      <c r="F178" t="str">
        <f>VLOOKUP($A178,Converted!$A$2:$E$53,3,TRUE)</f>
        <v>2017-2018</v>
      </c>
      <c r="G178">
        <f>VLOOKUP($A178,Converted!$A$2:$E$53,4,TRUE)</f>
        <v>1</v>
      </c>
      <c r="H178">
        <f>VLOOKUP($A178,Converted!$A$2:$E$53,5,TRUE)</f>
        <v>12</v>
      </c>
      <c r="I178" t="str">
        <f>VLOOKUP($B178,Conversion!$A$2:$E$33,2,TRUE)</f>
        <v>BIOLOGI</v>
      </c>
      <c r="J178" t="str">
        <f>VLOOKUP($B178,Conversion!$A$2:$E$33,3,TRUE)</f>
        <v>2017-2018</v>
      </c>
      <c r="K178">
        <f>VLOOKUP($B178,Conversion!$A$2:$E$33,4,TRUE)</f>
        <v>1</v>
      </c>
      <c r="L178">
        <f>VLOOKUP($B178,Conversion!$A$2:$E$33,5,TRUE)</f>
        <v>12</v>
      </c>
    </row>
    <row r="179" ht="15.75" customHeight="1" spans="1:12">
      <c r="A179">
        <v>16</v>
      </c>
      <c r="B179">
        <v>36</v>
      </c>
      <c r="C179">
        <v>87</v>
      </c>
      <c r="D179">
        <v>87</v>
      </c>
      <c r="E179">
        <f>VLOOKUP($A179,Converted!$A$2:$E$53,2,TRUE)</f>
        <v>20130801</v>
      </c>
      <c r="F179" t="str">
        <f>VLOOKUP($A179,Converted!$A$2:$E$53,3,TRUE)</f>
        <v>2017-2018</v>
      </c>
      <c r="G179">
        <f>VLOOKUP($A179,Converted!$A$2:$E$53,4,TRUE)</f>
        <v>1</v>
      </c>
      <c r="H179">
        <f>VLOOKUP($A179,Converted!$A$2:$E$53,5,TRUE)</f>
        <v>12</v>
      </c>
      <c r="I179" t="str">
        <f>VLOOKUP($B179,Conversion!$A$2:$E$33,2,TRUE)</f>
        <v>SEJARAH</v>
      </c>
      <c r="J179" t="str">
        <f>VLOOKUP($B179,Conversion!$A$2:$E$33,3,TRUE)</f>
        <v>2017-2018</v>
      </c>
      <c r="K179">
        <f>VLOOKUP($B179,Conversion!$A$2:$E$33,4,TRUE)</f>
        <v>1</v>
      </c>
      <c r="L179">
        <f>VLOOKUP($B179,Conversion!$A$2:$E$33,5,TRUE)</f>
        <v>12</v>
      </c>
    </row>
    <row r="180" ht="15.75" customHeight="1" spans="1:12">
      <c r="A180">
        <v>16</v>
      </c>
      <c r="B180">
        <v>37</v>
      </c>
      <c r="C180">
        <v>78</v>
      </c>
      <c r="D180">
        <v>78</v>
      </c>
      <c r="E180">
        <f>VLOOKUP($A180,Converted!$A$2:$E$53,2,TRUE)</f>
        <v>20130801</v>
      </c>
      <c r="F180" t="str">
        <f>VLOOKUP($A180,Converted!$A$2:$E$53,3,TRUE)</f>
        <v>2017-2018</v>
      </c>
      <c r="G180">
        <f>VLOOKUP($A180,Converted!$A$2:$E$53,4,TRUE)</f>
        <v>1</v>
      </c>
      <c r="H180">
        <f>VLOOKUP($A180,Converted!$A$2:$E$53,5,TRUE)</f>
        <v>12</v>
      </c>
      <c r="I180" t="str">
        <f>VLOOKUP($B180,Conversion!$A$2:$E$33,2,TRUE)</f>
        <v>SENI BUDAYA</v>
      </c>
      <c r="J180" t="str">
        <f>VLOOKUP($B180,Conversion!$A$2:$E$33,3,TRUE)</f>
        <v>2017-2018</v>
      </c>
      <c r="K180">
        <f>VLOOKUP($B180,Conversion!$A$2:$E$33,4,TRUE)</f>
        <v>1</v>
      </c>
      <c r="L180">
        <f>VLOOKUP($B180,Conversion!$A$2:$E$33,5,TRUE)</f>
        <v>12</v>
      </c>
    </row>
    <row r="181" ht="15.75" customHeight="1" spans="1:12">
      <c r="A181">
        <v>16</v>
      </c>
      <c r="B181">
        <v>34</v>
      </c>
      <c r="C181">
        <v>83</v>
      </c>
      <c r="D181">
        <v>83</v>
      </c>
      <c r="E181">
        <f>VLOOKUP($A181,Converted!$A$2:$E$53,2,TRUE)</f>
        <v>20130801</v>
      </c>
      <c r="F181" t="str">
        <f>VLOOKUP($A181,Converted!$A$2:$E$53,3,TRUE)</f>
        <v>2017-2018</v>
      </c>
      <c r="G181">
        <f>VLOOKUP($A181,Converted!$A$2:$E$53,4,TRUE)</f>
        <v>1</v>
      </c>
      <c r="H181">
        <f>VLOOKUP($A181,Converted!$A$2:$E$53,5,TRUE)</f>
        <v>12</v>
      </c>
      <c r="I181" t="str">
        <f>VLOOKUP($B181,Conversion!$A$2:$E$33,2,TRUE)</f>
        <v>PENDIDIKAN JASMANI </v>
      </c>
      <c r="J181" t="str">
        <f>VLOOKUP($B181,Conversion!$A$2:$E$33,3,TRUE)</f>
        <v>2017-2018</v>
      </c>
      <c r="K181">
        <f>VLOOKUP($B181,Conversion!$A$2:$E$33,4,TRUE)</f>
        <v>1</v>
      </c>
      <c r="L181">
        <f>VLOOKUP($B181,Conversion!$A$2:$E$33,5,TRUE)</f>
        <v>12</v>
      </c>
    </row>
    <row r="182" ht="15.75" customHeight="1" spans="1:12">
      <c r="A182">
        <v>16</v>
      </c>
      <c r="B182">
        <v>39</v>
      </c>
      <c r="C182">
        <v>77</v>
      </c>
      <c r="D182">
        <v>77</v>
      </c>
      <c r="E182">
        <f>VLOOKUP($A182,Converted!$A$2:$E$53,2,TRUE)</f>
        <v>20130801</v>
      </c>
      <c r="F182" t="str">
        <f>VLOOKUP($A182,Converted!$A$2:$E$53,3,TRUE)</f>
        <v>2017-2018</v>
      </c>
      <c r="G182">
        <f>VLOOKUP($A182,Converted!$A$2:$E$53,4,TRUE)</f>
        <v>1</v>
      </c>
      <c r="H182">
        <f>VLOOKUP($A182,Converted!$A$2:$E$53,5,TRUE)</f>
        <v>12</v>
      </c>
      <c r="I182" t="str">
        <f>VLOOKUP($B182,Conversion!$A$2:$E$33,2,TRUE)</f>
        <v>TEKNOLOGI INFORMASI</v>
      </c>
      <c r="J182" t="str">
        <f>VLOOKUP($B182,Conversion!$A$2:$E$33,3,TRUE)</f>
        <v>2017-2018</v>
      </c>
      <c r="K182">
        <f>VLOOKUP($B182,Conversion!$A$2:$E$33,4,TRUE)</f>
        <v>1</v>
      </c>
      <c r="L182">
        <f>VLOOKUP($B182,Conversion!$A$2:$E$33,5,TRUE)</f>
        <v>12</v>
      </c>
    </row>
    <row r="183" ht="15.75" customHeight="1" spans="1:12">
      <c r="A183">
        <v>16</v>
      </c>
      <c r="B183">
        <v>40</v>
      </c>
      <c r="C183">
        <v>78</v>
      </c>
      <c r="D183">
        <v>78</v>
      </c>
      <c r="E183">
        <f>VLOOKUP($A183,Converted!$A$2:$E$53,2,TRUE)</f>
        <v>20130801</v>
      </c>
      <c r="F183" t="str">
        <f>VLOOKUP($A183,Converted!$A$2:$E$53,3,TRUE)</f>
        <v>2017-2018</v>
      </c>
      <c r="G183">
        <f>VLOOKUP($A183,Converted!$A$2:$E$53,4,TRUE)</f>
        <v>1</v>
      </c>
      <c r="H183">
        <f>VLOOKUP($A183,Converted!$A$2:$E$53,5,TRUE)</f>
        <v>12</v>
      </c>
      <c r="I183" t="str">
        <f>VLOOKUP($B183,Conversion!$A$2:$E$33,2,TRUE)</f>
        <v>KETERAMPILAN</v>
      </c>
      <c r="J183" t="str">
        <f>VLOOKUP($B183,Conversion!$A$2:$E$33,3,TRUE)</f>
        <v>2017-2018</v>
      </c>
      <c r="K183">
        <f>VLOOKUP($B183,Conversion!$A$2:$E$33,4,TRUE)</f>
        <v>1</v>
      </c>
      <c r="L183">
        <f>VLOOKUP($B183,Conversion!$A$2:$E$33,5,TRUE)</f>
        <v>12</v>
      </c>
    </row>
    <row r="184" ht="15.75" customHeight="1" spans="1:12">
      <c r="A184">
        <v>17</v>
      </c>
      <c r="B184">
        <v>25</v>
      </c>
      <c r="C184">
        <v>82</v>
      </c>
      <c r="D184">
        <v>82</v>
      </c>
      <c r="E184">
        <f>VLOOKUP($A184,Converted!$A$2:$E$53,2,TRUE)</f>
        <v>20070204</v>
      </c>
      <c r="F184" t="str">
        <f>VLOOKUP($A184,Converted!$A$2:$E$53,3,TRUE)</f>
        <v>2017-2018</v>
      </c>
      <c r="G184">
        <f>VLOOKUP($A184,Converted!$A$2:$E$53,4,TRUE)</f>
        <v>1</v>
      </c>
      <c r="H184">
        <f>VLOOKUP($A184,Converted!$A$2:$E$53,5,TRUE)</f>
        <v>12</v>
      </c>
      <c r="I184" t="str">
        <f>VLOOKUP($B184,Conversion!$A$2:$E$33,2,TRUE)</f>
        <v>AGAMA</v>
      </c>
      <c r="J184" t="str">
        <f>VLOOKUP($B184,Conversion!$A$2:$E$33,3,TRUE)</f>
        <v>2017-2018</v>
      </c>
      <c r="K184">
        <f>VLOOKUP($B184,Conversion!$A$2:$E$33,4,TRUE)</f>
        <v>1</v>
      </c>
      <c r="L184">
        <f>VLOOKUP($B184,Conversion!$A$2:$E$33,5,TRUE)</f>
        <v>12</v>
      </c>
    </row>
    <row r="185" ht="15.75" customHeight="1" spans="1:12">
      <c r="A185">
        <v>17</v>
      </c>
      <c r="B185">
        <v>35</v>
      </c>
      <c r="C185">
        <v>85</v>
      </c>
      <c r="D185">
        <v>85</v>
      </c>
      <c r="E185">
        <f>VLOOKUP($A185,Converted!$A$2:$E$53,2,TRUE)</f>
        <v>20070204</v>
      </c>
      <c r="F185" t="str">
        <f>VLOOKUP($A185,Converted!$A$2:$E$53,3,TRUE)</f>
        <v>2017-2018</v>
      </c>
      <c r="G185">
        <f>VLOOKUP($A185,Converted!$A$2:$E$53,4,TRUE)</f>
        <v>1</v>
      </c>
      <c r="H185">
        <f>VLOOKUP($A185,Converted!$A$2:$E$53,5,TRUE)</f>
        <v>12</v>
      </c>
      <c r="I185" t="str">
        <f>VLOOKUP($B185,Conversion!$A$2:$E$33,2,TRUE)</f>
        <v>PENDIDIKAN KEWARGANEGARAAN</v>
      </c>
      <c r="J185" t="str">
        <f>VLOOKUP($B185,Conversion!$A$2:$E$33,3,TRUE)</f>
        <v>2017-2018</v>
      </c>
      <c r="K185">
        <f>VLOOKUP($B185,Conversion!$A$2:$E$33,4,TRUE)</f>
        <v>1</v>
      </c>
      <c r="L185">
        <f>VLOOKUP($B185,Conversion!$A$2:$E$33,5,TRUE)</f>
        <v>12</v>
      </c>
    </row>
    <row r="186" ht="15.75" customHeight="1" spans="1:12">
      <c r="A186">
        <v>17</v>
      </c>
      <c r="B186">
        <v>26</v>
      </c>
      <c r="C186">
        <v>86</v>
      </c>
      <c r="D186">
        <v>86</v>
      </c>
      <c r="E186">
        <f>VLOOKUP($A186,Converted!$A$2:$E$53,2,TRUE)</f>
        <v>20070204</v>
      </c>
      <c r="F186" t="str">
        <f>VLOOKUP($A186,Converted!$A$2:$E$53,3,TRUE)</f>
        <v>2017-2018</v>
      </c>
      <c r="G186">
        <f>VLOOKUP($A186,Converted!$A$2:$E$53,4,TRUE)</f>
        <v>1</v>
      </c>
      <c r="H186">
        <f>VLOOKUP($A186,Converted!$A$2:$E$53,5,TRUE)</f>
        <v>12</v>
      </c>
      <c r="I186" t="str">
        <f>VLOOKUP($B186,Conversion!$A$2:$E$33,2,TRUE)</f>
        <v>BAHASA INDONESIA</v>
      </c>
      <c r="J186" t="str">
        <f>VLOOKUP($B186,Conversion!$A$2:$E$33,3,TRUE)</f>
        <v>2017-2018</v>
      </c>
      <c r="K186">
        <f>VLOOKUP($B186,Conversion!$A$2:$E$33,4,TRUE)</f>
        <v>1</v>
      </c>
      <c r="L186">
        <f>VLOOKUP($B186,Conversion!$A$2:$E$33,5,TRUE)</f>
        <v>12</v>
      </c>
    </row>
    <row r="187" ht="15.75" customHeight="1" spans="1:12">
      <c r="A187">
        <v>17</v>
      </c>
      <c r="B187">
        <v>27</v>
      </c>
      <c r="C187">
        <v>83</v>
      </c>
      <c r="D187">
        <v>83</v>
      </c>
      <c r="E187">
        <f>VLOOKUP($A187,Converted!$A$2:$E$53,2,TRUE)</f>
        <v>20070204</v>
      </c>
      <c r="F187" t="str">
        <f>VLOOKUP($A187,Converted!$A$2:$E$53,3,TRUE)</f>
        <v>2017-2018</v>
      </c>
      <c r="G187">
        <f>VLOOKUP($A187,Converted!$A$2:$E$53,4,TRUE)</f>
        <v>1</v>
      </c>
      <c r="H187">
        <f>VLOOKUP($A187,Converted!$A$2:$E$53,5,TRUE)</f>
        <v>12</v>
      </c>
      <c r="I187" t="str">
        <f>VLOOKUP($B187,Conversion!$A$2:$E$33,2,TRUE)</f>
        <v>BAHASA INGGRIS</v>
      </c>
      <c r="J187" t="str">
        <f>VLOOKUP($B187,Conversion!$A$2:$E$33,3,TRUE)</f>
        <v>2017-2018</v>
      </c>
      <c r="K187">
        <f>VLOOKUP($B187,Conversion!$A$2:$E$33,4,TRUE)</f>
        <v>1</v>
      </c>
      <c r="L187">
        <f>VLOOKUP($B187,Conversion!$A$2:$E$33,5,TRUE)</f>
        <v>12</v>
      </c>
    </row>
    <row r="188" ht="15.75" customHeight="1" spans="1:12">
      <c r="A188">
        <v>17</v>
      </c>
      <c r="B188">
        <v>33</v>
      </c>
      <c r="C188">
        <v>84</v>
      </c>
      <c r="D188">
        <v>84</v>
      </c>
      <c r="E188">
        <f>VLOOKUP($A188,Converted!$A$2:$E$53,2,TRUE)</f>
        <v>20070204</v>
      </c>
      <c r="F188" t="str">
        <f>VLOOKUP($A188,Converted!$A$2:$E$53,3,TRUE)</f>
        <v>2017-2018</v>
      </c>
      <c r="G188">
        <f>VLOOKUP($A188,Converted!$A$2:$E$53,4,TRUE)</f>
        <v>1</v>
      </c>
      <c r="H188">
        <f>VLOOKUP($A188,Converted!$A$2:$E$53,5,TRUE)</f>
        <v>12</v>
      </c>
      <c r="I188" t="str">
        <f>VLOOKUP($B188,Conversion!$A$2:$E$33,2,TRUE)</f>
        <v>MATEMATIKA</v>
      </c>
      <c r="J188" t="str">
        <f>VLOOKUP($B188,Conversion!$A$2:$E$33,3,TRUE)</f>
        <v>2017-2018</v>
      </c>
      <c r="K188">
        <f>VLOOKUP($B188,Conversion!$A$2:$E$33,4,TRUE)</f>
        <v>1</v>
      </c>
      <c r="L188">
        <f>VLOOKUP($B188,Conversion!$A$2:$E$33,5,TRUE)</f>
        <v>12</v>
      </c>
    </row>
    <row r="189" ht="15.75" customHeight="1" spans="1:12">
      <c r="A189">
        <v>17</v>
      </c>
      <c r="B189">
        <v>30</v>
      </c>
      <c r="C189">
        <v>92</v>
      </c>
      <c r="D189">
        <v>92</v>
      </c>
      <c r="E189">
        <f>VLOOKUP($A189,Converted!$A$2:$E$53,2,TRUE)</f>
        <v>20070204</v>
      </c>
      <c r="F189" t="str">
        <f>VLOOKUP($A189,Converted!$A$2:$E$53,3,TRUE)</f>
        <v>2017-2018</v>
      </c>
      <c r="G189">
        <f>VLOOKUP($A189,Converted!$A$2:$E$53,4,TRUE)</f>
        <v>1</v>
      </c>
      <c r="H189">
        <f>VLOOKUP($A189,Converted!$A$2:$E$53,5,TRUE)</f>
        <v>12</v>
      </c>
      <c r="I189" t="str">
        <f>VLOOKUP($B189,Conversion!$A$2:$E$33,2,TRUE)</f>
        <v>FISIKA</v>
      </c>
      <c r="J189" t="str">
        <f>VLOOKUP($B189,Conversion!$A$2:$E$33,3,TRUE)</f>
        <v>2017-2018</v>
      </c>
      <c r="K189">
        <f>VLOOKUP($B189,Conversion!$A$2:$E$33,4,TRUE)</f>
        <v>1</v>
      </c>
      <c r="L189">
        <f>VLOOKUP($B189,Conversion!$A$2:$E$33,5,TRUE)</f>
        <v>12</v>
      </c>
    </row>
    <row r="190" ht="15.75" customHeight="1" spans="1:12">
      <c r="A190">
        <v>17</v>
      </c>
      <c r="B190">
        <v>32</v>
      </c>
      <c r="C190">
        <v>79</v>
      </c>
      <c r="D190">
        <v>79</v>
      </c>
      <c r="E190">
        <f>VLOOKUP($A190,Converted!$A$2:$E$53,2,TRUE)</f>
        <v>20070204</v>
      </c>
      <c r="F190" t="str">
        <f>VLOOKUP($A190,Converted!$A$2:$E$53,3,TRUE)</f>
        <v>2017-2018</v>
      </c>
      <c r="G190">
        <f>VLOOKUP($A190,Converted!$A$2:$E$53,4,TRUE)</f>
        <v>1</v>
      </c>
      <c r="H190">
        <f>VLOOKUP($A190,Converted!$A$2:$E$53,5,TRUE)</f>
        <v>12</v>
      </c>
      <c r="I190" t="str">
        <f>VLOOKUP($B190,Conversion!$A$2:$E$33,2,TRUE)</f>
        <v>KIMIA</v>
      </c>
      <c r="J190" t="str">
        <f>VLOOKUP($B190,Conversion!$A$2:$E$33,3,TRUE)</f>
        <v>2017-2018</v>
      </c>
      <c r="K190">
        <f>VLOOKUP($B190,Conversion!$A$2:$E$33,4,TRUE)</f>
        <v>1</v>
      </c>
      <c r="L190">
        <f>VLOOKUP($B190,Conversion!$A$2:$E$33,5,TRUE)</f>
        <v>12</v>
      </c>
    </row>
    <row r="191" ht="15.75" customHeight="1" spans="1:12">
      <c r="A191">
        <v>17</v>
      </c>
      <c r="B191">
        <v>28</v>
      </c>
      <c r="C191">
        <v>71</v>
      </c>
      <c r="D191">
        <v>71</v>
      </c>
      <c r="E191">
        <f>VLOOKUP($A191,Converted!$A$2:$E$53,2,TRUE)</f>
        <v>20070204</v>
      </c>
      <c r="F191" t="str">
        <f>VLOOKUP($A191,Converted!$A$2:$E$53,3,TRUE)</f>
        <v>2017-2018</v>
      </c>
      <c r="G191">
        <f>VLOOKUP($A191,Converted!$A$2:$E$53,4,TRUE)</f>
        <v>1</v>
      </c>
      <c r="H191">
        <f>VLOOKUP($A191,Converted!$A$2:$E$53,5,TRUE)</f>
        <v>12</v>
      </c>
      <c r="I191" t="str">
        <f>VLOOKUP($B191,Conversion!$A$2:$E$33,2,TRUE)</f>
        <v>BIOLOGI</v>
      </c>
      <c r="J191" t="str">
        <f>VLOOKUP($B191,Conversion!$A$2:$E$33,3,TRUE)</f>
        <v>2017-2018</v>
      </c>
      <c r="K191">
        <f>VLOOKUP($B191,Conversion!$A$2:$E$33,4,TRUE)</f>
        <v>1</v>
      </c>
      <c r="L191">
        <f>VLOOKUP($B191,Conversion!$A$2:$E$33,5,TRUE)</f>
        <v>12</v>
      </c>
    </row>
    <row r="192" ht="15.75" customHeight="1" spans="1:12">
      <c r="A192">
        <v>17</v>
      </c>
      <c r="B192">
        <v>36</v>
      </c>
      <c r="C192">
        <v>88</v>
      </c>
      <c r="D192">
        <v>88</v>
      </c>
      <c r="E192">
        <f>VLOOKUP($A192,Converted!$A$2:$E$53,2,TRUE)</f>
        <v>20070204</v>
      </c>
      <c r="F192" t="str">
        <f>VLOOKUP($A192,Converted!$A$2:$E$53,3,TRUE)</f>
        <v>2017-2018</v>
      </c>
      <c r="G192">
        <f>VLOOKUP($A192,Converted!$A$2:$E$53,4,TRUE)</f>
        <v>1</v>
      </c>
      <c r="H192">
        <f>VLOOKUP($A192,Converted!$A$2:$E$53,5,TRUE)</f>
        <v>12</v>
      </c>
      <c r="I192" t="str">
        <f>VLOOKUP($B192,Conversion!$A$2:$E$33,2,TRUE)</f>
        <v>SEJARAH</v>
      </c>
      <c r="J192" t="str">
        <f>VLOOKUP($B192,Conversion!$A$2:$E$33,3,TRUE)</f>
        <v>2017-2018</v>
      </c>
      <c r="K192">
        <f>VLOOKUP($B192,Conversion!$A$2:$E$33,4,TRUE)</f>
        <v>1</v>
      </c>
      <c r="L192">
        <f>VLOOKUP($B192,Conversion!$A$2:$E$33,5,TRUE)</f>
        <v>12</v>
      </c>
    </row>
    <row r="193" ht="15.75" customHeight="1" spans="1:12">
      <c r="A193">
        <v>17</v>
      </c>
      <c r="B193">
        <v>37</v>
      </c>
      <c r="C193">
        <v>99</v>
      </c>
      <c r="D193">
        <v>99</v>
      </c>
      <c r="E193">
        <f>VLOOKUP($A193,Converted!$A$2:$E$53,2,TRUE)</f>
        <v>20070204</v>
      </c>
      <c r="F193" t="str">
        <f>VLOOKUP($A193,Converted!$A$2:$E$53,3,TRUE)</f>
        <v>2017-2018</v>
      </c>
      <c r="G193">
        <f>VLOOKUP($A193,Converted!$A$2:$E$53,4,TRUE)</f>
        <v>1</v>
      </c>
      <c r="H193">
        <f>VLOOKUP($A193,Converted!$A$2:$E$53,5,TRUE)</f>
        <v>12</v>
      </c>
      <c r="I193" t="str">
        <f>VLOOKUP($B193,Conversion!$A$2:$E$33,2,TRUE)</f>
        <v>SENI BUDAYA</v>
      </c>
      <c r="J193" t="str">
        <f>VLOOKUP($B193,Conversion!$A$2:$E$33,3,TRUE)</f>
        <v>2017-2018</v>
      </c>
      <c r="K193">
        <f>VLOOKUP($B193,Conversion!$A$2:$E$33,4,TRUE)</f>
        <v>1</v>
      </c>
      <c r="L193">
        <f>VLOOKUP($B193,Conversion!$A$2:$E$33,5,TRUE)</f>
        <v>12</v>
      </c>
    </row>
    <row r="194" ht="15.75" customHeight="1" spans="1:12">
      <c r="A194">
        <v>17</v>
      </c>
      <c r="B194">
        <v>34</v>
      </c>
      <c r="C194">
        <v>88</v>
      </c>
      <c r="D194">
        <v>88</v>
      </c>
      <c r="E194">
        <f>VLOOKUP($A194,Converted!$A$2:$E$53,2,TRUE)</f>
        <v>20070204</v>
      </c>
      <c r="F194" t="str">
        <f>VLOOKUP($A194,Converted!$A$2:$E$53,3,TRUE)</f>
        <v>2017-2018</v>
      </c>
      <c r="G194">
        <f>VLOOKUP($A194,Converted!$A$2:$E$53,4,TRUE)</f>
        <v>1</v>
      </c>
      <c r="H194">
        <f>VLOOKUP($A194,Converted!$A$2:$E$53,5,TRUE)</f>
        <v>12</v>
      </c>
      <c r="I194" t="str">
        <f>VLOOKUP($B194,Conversion!$A$2:$E$33,2,TRUE)</f>
        <v>PENDIDIKAN JASMANI </v>
      </c>
      <c r="J194" t="str">
        <f>VLOOKUP($B194,Conversion!$A$2:$E$33,3,TRUE)</f>
        <v>2017-2018</v>
      </c>
      <c r="K194">
        <f>VLOOKUP($B194,Conversion!$A$2:$E$33,4,TRUE)</f>
        <v>1</v>
      </c>
      <c r="L194">
        <f>VLOOKUP($B194,Conversion!$A$2:$E$33,5,TRUE)</f>
        <v>12</v>
      </c>
    </row>
    <row r="195" ht="15.75" customHeight="1" spans="1:12">
      <c r="A195">
        <v>17</v>
      </c>
      <c r="B195">
        <v>39</v>
      </c>
      <c r="C195">
        <v>40</v>
      </c>
      <c r="D195">
        <v>40</v>
      </c>
      <c r="E195">
        <f>VLOOKUP($A195,Converted!$A$2:$E$53,2,TRUE)</f>
        <v>20070204</v>
      </c>
      <c r="F195" t="str">
        <f>VLOOKUP($A195,Converted!$A$2:$E$53,3,TRUE)</f>
        <v>2017-2018</v>
      </c>
      <c r="G195">
        <f>VLOOKUP($A195,Converted!$A$2:$E$53,4,TRUE)</f>
        <v>1</v>
      </c>
      <c r="H195">
        <f>VLOOKUP($A195,Converted!$A$2:$E$53,5,TRUE)</f>
        <v>12</v>
      </c>
      <c r="I195" t="str">
        <f>VLOOKUP($B195,Conversion!$A$2:$E$33,2,TRUE)</f>
        <v>TEKNOLOGI INFORMASI</v>
      </c>
      <c r="J195" t="str">
        <f>VLOOKUP($B195,Conversion!$A$2:$E$33,3,TRUE)</f>
        <v>2017-2018</v>
      </c>
      <c r="K195">
        <f>VLOOKUP($B195,Conversion!$A$2:$E$33,4,TRUE)</f>
        <v>1</v>
      </c>
      <c r="L195">
        <f>VLOOKUP($B195,Conversion!$A$2:$E$33,5,TRUE)</f>
        <v>12</v>
      </c>
    </row>
    <row r="196" ht="15.75" customHeight="1" spans="1:12">
      <c r="A196">
        <v>17</v>
      </c>
      <c r="B196">
        <v>40</v>
      </c>
      <c r="C196">
        <v>99</v>
      </c>
      <c r="D196">
        <v>99</v>
      </c>
      <c r="E196">
        <f>VLOOKUP($A196,Converted!$A$2:$E$53,2,TRUE)</f>
        <v>20070204</v>
      </c>
      <c r="F196" t="str">
        <f>VLOOKUP($A196,Converted!$A$2:$E$53,3,TRUE)</f>
        <v>2017-2018</v>
      </c>
      <c r="G196">
        <f>VLOOKUP($A196,Converted!$A$2:$E$53,4,TRUE)</f>
        <v>1</v>
      </c>
      <c r="H196">
        <f>VLOOKUP($A196,Converted!$A$2:$E$53,5,TRUE)</f>
        <v>12</v>
      </c>
      <c r="I196" t="str">
        <f>VLOOKUP($B196,Conversion!$A$2:$E$33,2,TRUE)</f>
        <v>KETERAMPILAN</v>
      </c>
      <c r="J196" t="str">
        <f>VLOOKUP($B196,Conversion!$A$2:$E$33,3,TRUE)</f>
        <v>2017-2018</v>
      </c>
      <c r="K196">
        <f>VLOOKUP($B196,Conversion!$A$2:$E$33,4,TRUE)</f>
        <v>1</v>
      </c>
      <c r="L196">
        <f>VLOOKUP($B196,Conversion!$A$2:$E$33,5,TRUE)</f>
        <v>12</v>
      </c>
    </row>
    <row r="197" ht="15.75" customHeight="1" spans="1:12">
      <c r="A197">
        <v>18</v>
      </c>
      <c r="B197">
        <v>25</v>
      </c>
      <c r="C197">
        <v>93</v>
      </c>
      <c r="D197">
        <v>93</v>
      </c>
      <c r="E197">
        <f>VLOOKUP($A197,Converted!$A$2:$E$53,2,TRUE)</f>
        <v>20120702</v>
      </c>
      <c r="F197" t="str">
        <f>VLOOKUP($A197,Converted!$A$2:$E$53,3,TRUE)</f>
        <v>2017-2018</v>
      </c>
      <c r="G197">
        <f>VLOOKUP($A197,Converted!$A$2:$E$53,4,TRUE)</f>
        <v>1</v>
      </c>
      <c r="H197">
        <f>VLOOKUP($A197,Converted!$A$2:$E$53,5,TRUE)</f>
        <v>12</v>
      </c>
      <c r="I197" t="str">
        <f>VLOOKUP($B197,Conversion!$A$2:$E$33,2,TRUE)</f>
        <v>AGAMA</v>
      </c>
      <c r="J197" t="str">
        <f>VLOOKUP($B197,Conversion!$A$2:$E$33,3,TRUE)</f>
        <v>2017-2018</v>
      </c>
      <c r="K197">
        <f>VLOOKUP($B197,Conversion!$A$2:$E$33,4,TRUE)</f>
        <v>1</v>
      </c>
      <c r="L197">
        <f>VLOOKUP($B197,Conversion!$A$2:$E$33,5,TRUE)</f>
        <v>12</v>
      </c>
    </row>
    <row r="198" ht="15.75" customHeight="1" spans="1:12">
      <c r="A198">
        <v>18</v>
      </c>
      <c r="B198">
        <v>35</v>
      </c>
      <c r="C198">
        <v>93</v>
      </c>
      <c r="D198">
        <v>93</v>
      </c>
      <c r="E198">
        <f>VLOOKUP($A198,Converted!$A$2:$E$53,2,TRUE)</f>
        <v>20120702</v>
      </c>
      <c r="F198" t="str">
        <f>VLOOKUP($A198,Converted!$A$2:$E$53,3,TRUE)</f>
        <v>2017-2018</v>
      </c>
      <c r="G198">
        <f>VLOOKUP($A198,Converted!$A$2:$E$53,4,TRUE)</f>
        <v>1</v>
      </c>
      <c r="H198">
        <f>VLOOKUP($A198,Converted!$A$2:$E$53,5,TRUE)</f>
        <v>12</v>
      </c>
      <c r="I198" t="str">
        <f>VLOOKUP($B198,Conversion!$A$2:$E$33,2,TRUE)</f>
        <v>PENDIDIKAN KEWARGANEGARAAN</v>
      </c>
      <c r="J198" t="str">
        <f>VLOOKUP($B198,Conversion!$A$2:$E$33,3,TRUE)</f>
        <v>2017-2018</v>
      </c>
      <c r="K198">
        <f>VLOOKUP($B198,Conversion!$A$2:$E$33,4,TRUE)</f>
        <v>1</v>
      </c>
      <c r="L198">
        <f>VLOOKUP($B198,Conversion!$A$2:$E$33,5,TRUE)</f>
        <v>12</v>
      </c>
    </row>
    <row r="199" ht="15.75" customHeight="1" spans="1:12">
      <c r="A199">
        <v>18</v>
      </c>
      <c r="B199">
        <v>26</v>
      </c>
      <c r="C199">
        <v>88</v>
      </c>
      <c r="D199">
        <v>88</v>
      </c>
      <c r="E199">
        <f>VLOOKUP($A199,Converted!$A$2:$E$53,2,TRUE)</f>
        <v>20120702</v>
      </c>
      <c r="F199" t="str">
        <f>VLOOKUP($A199,Converted!$A$2:$E$53,3,TRUE)</f>
        <v>2017-2018</v>
      </c>
      <c r="G199">
        <f>VLOOKUP($A199,Converted!$A$2:$E$53,4,TRUE)</f>
        <v>1</v>
      </c>
      <c r="H199">
        <f>VLOOKUP($A199,Converted!$A$2:$E$53,5,TRUE)</f>
        <v>12</v>
      </c>
      <c r="I199" t="str">
        <f>VLOOKUP($B199,Conversion!$A$2:$E$33,2,TRUE)</f>
        <v>BAHASA INDONESIA</v>
      </c>
      <c r="J199" t="str">
        <f>VLOOKUP($B199,Conversion!$A$2:$E$33,3,TRUE)</f>
        <v>2017-2018</v>
      </c>
      <c r="K199">
        <f>VLOOKUP($B199,Conversion!$A$2:$E$33,4,TRUE)</f>
        <v>1</v>
      </c>
      <c r="L199">
        <f>VLOOKUP($B199,Conversion!$A$2:$E$33,5,TRUE)</f>
        <v>12</v>
      </c>
    </row>
    <row r="200" ht="15.75" customHeight="1" spans="1:12">
      <c r="A200">
        <v>18</v>
      </c>
      <c r="B200">
        <v>27</v>
      </c>
      <c r="C200">
        <v>84</v>
      </c>
      <c r="D200">
        <v>84</v>
      </c>
      <c r="E200">
        <f>VLOOKUP($A200,Converted!$A$2:$E$53,2,TRUE)</f>
        <v>20120702</v>
      </c>
      <c r="F200" t="str">
        <f>VLOOKUP($A200,Converted!$A$2:$E$53,3,TRUE)</f>
        <v>2017-2018</v>
      </c>
      <c r="G200">
        <f>VLOOKUP($A200,Converted!$A$2:$E$53,4,TRUE)</f>
        <v>1</v>
      </c>
      <c r="H200">
        <f>VLOOKUP($A200,Converted!$A$2:$E$53,5,TRUE)</f>
        <v>12</v>
      </c>
      <c r="I200" t="str">
        <f>VLOOKUP($B200,Conversion!$A$2:$E$33,2,TRUE)</f>
        <v>BAHASA INGGRIS</v>
      </c>
      <c r="J200" t="str">
        <f>VLOOKUP($B200,Conversion!$A$2:$E$33,3,TRUE)</f>
        <v>2017-2018</v>
      </c>
      <c r="K200">
        <f>VLOOKUP($B200,Conversion!$A$2:$E$33,4,TRUE)</f>
        <v>1</v>
      </c>
      <c r="L200">
        <f>VLOOKUP($B200,Conversion!$A$2:$E$33,5,TRUE)</f>
        <v>12</v>
      </c>
    </row>
    <row r="201" ht="15.75" customHeight="1" spans="1:12">
      <c r="A201">
        <v>18</v>
      </c>
      <c r="B201">
        <v>33</v>
      </c>
      <c r="C201">
        <v>86</v>
      </c>
      <c r="D201">
        <v>86</v>
      </c>
      <c r="E201">
        <f>VLOOKUP($A201,Converted!$A$2:$E$53,2,TRUE)</f>
        <v>20120702</v>
      </c>
      <c r="F201" t="str">
        <f>VLOOKUP($A201,Converted!$A$2:$E$53,3,TRUE)</f>
        <v>2017-2018</v>
      </c>
      <c r="G201">
        <f>VLOOKUP($A201,Converted!$A$2:$E$53,4,TRUE)</f>
        <v>1</v>
      </c>
      <c r="H201">
        <f>VLOOKUP($A201,Converted!$A$2:$E$53,5,TRUE)</f>
        <v>12</v>
      </c>
      <c r="I201" t="str">
        <f>VLOOKUP($B201,Conversion!$A$2:$E$33,2,TRUE)</f>
        <v>MATEMATIKA</v>
      </c>
      <c r="J201" t="str">
        <f>VLOOKUP($B201,Conversion!$A$2:$E$33,3,TRUE)</f>
        <v>2017-2018</v>
      </c>
      <c r="K201">
        <f>VLOOKUP($B201,Conversion!$A$2:$E$33,4,TRUE)</f>
        <v>1</v>
      </c>
      <c r="L201">
        <f>VLOOKUP($B201,Conversion!$A$2:$E$33,5,TRUE)</f>
        <v>12</v>
      </c>
    </row>
    <row r="202" ht="15.75" customHeight="1" spans="1:12">
      <c r="A202">
        <v>18</v>
      </c>
      <c r="B202">
        <v>30</v>
      </c>
      <c r="C202">
        <v>88</v>
      </c>
      <c r="D202">
        <v>88</v>
      </c>
      <c r="E202">
        <f>VLOOKUP($A202,Converted!$A$2:$E$53,2,TRUE)</f>
        <v>20120702</v>
      </c>
      <c r="F202" t="str">
        <f>VLOOKUP($A202,Converted!$A$2:$E$53,3,TRUE)</f>
        <v>2017-2018</v>
      </c>
      <c r="G202">
        <f>VLOOKUP($A202,Converted!$A$2:$E$53,4,TRUE)</f>
        <v>1</v>
      </c>
      <c r="H202">
        <f>VLOOKUP($A202,Converted!$A$2:$E$53,5,TRUE)</f>
        <v>12</v>
      </c>
      <c r="I202" t="str">
        <f>VLOOKUP($B202,Conversion!$A$2:$E$33,2,TRUE)</f>
        <v>FISIKA</v>
      </c>
      <c r="J202" t="str">
        <f>VLOOKUP($B202,Conversion!$A$2:$E$33,3,TRUE)</f>
        <v>2017-2018</v>
      </c>
      <c r="K202">
        <f>VLOOKUP($B202,Conversion!$A$2:$E$33,4,TRUE)</f>
        <v>1</v>
      </c>
      <c r="L202">
        <f>VLOOKUP($B202,Conversion!$A$2:$E$33,5,TRUE)</f>
        <v>12</v>
      </c>
    </row>
    <row r="203" ht="15.75" customHeight="1" spans="1:12">
      <c r="A203">
        <v>18</v>
      </c>
      <c r="B203">
        <v>32</v>
      </c>
      <c r="C203">
        <v>80</v>
      </c>
      <c r="D203">
        <v>80</v>
      </c>
      <c r="E203">
        <f>VLOOKUP($A203,Converted!$A$2:$E$53,2,TRUE)</f>
        <v>20120702</v>
      </c>
      <c r="F203" t="str">
        <f>VLOOKUP($A203,Converted!$A$2:$E$53,3,TRUE)</f>
        <v>2017-2018</v>
      </c>
      <c r="G203">
        <f>VLOOKUP($A203,Converted!$A$2:$E$53,4,TRUE)</f>
        <v>1</v>
      </c>
      <c r="H203">
        <f>VLOOKUP($A203,Converted!$A$2:$E$53,5,TRUE)</f>
        <v>12</v>
      </c>
      <c r="I203" t="str">
        <f>VLOOKUP($B203,Conversion!$A$2:$E$33,2,TRUE)</f>
        <v>KIMIA</v>
      </c>
      <c r="J203" t="str">
        <f>VLOOKUP($B203,Conversion!$A$2:$E$33,3,TRUE)</f>
        <v>2017-2018</v>
      </c>
      <c r="K203">
        <f>VLOOKUP($B203,Conversion!$A$2:$E$33,4,TRUE)</f>
        <v>1</v>
      </c>
      <c r="L203">
        <f>VLOOKUP($B203,Conversion!$A$2:$E$33,5,TRUE)</f>
        <v>12</v>
      </c>
    </row>
    <row r="204" ht="15.75" customHeight="1" spans="1:12">
      <c r="A204">
        <v>18</v>
      </c>
      <c r="B204">
        <v>28</v>
      </c>
      <c r="C204">
        <v>84</v>
      </c>
      <c r="D204">
        <v>84</v>
      </c>
      <c r="E204">
        <f>VLOOKUP($A204,Converted!$A$2:$E$53,2,TRUE)</f>
        <v>20120702</v>
      </c>
      <c r="F204" t="str">
        <f>VLOOKUP($A204,Converted!$A$2:$E$53,3,TRUE)</f>
        <v>2017-2018</v>
      </c>
      <c r="G204">
        <f>VLOOKUP($A204,Converted!$A$2:$E$53,4,TRUE)</f>
        <v>1</v>
      </c>
      <c r="H204">
        <f>VLOOKUP($A204,Converted!$A$2:$E$53,5,TRUE)</f>
        <v>12</v>
      </c>
      <c r="I204" t="str">
        <f>VLOOKUP($B204,Conversion!$A$2:$E$33,2,TRUE)</f>
        <v>BIOLOGI</v>
      </c>
      <c r="J204" t="str">
        <f>VLOOKUP($B204,Conversion!$A$2:$E$33,3,TRUE)</f>
        <v>2017-2018</v>
      </c>
      <c r="K204">
        <f>VLOOKUP($B204,Conversion!$A$2:$E$33,4,TRUE)</f>
        <v>1</v>
      </c>
      <c r="L204">
        <f>VLOOKUP($B204,Conversion!$A$2:$E$33,5,TRUE)</f>
        <v>12</v>
      </c>
    </row>
    <row r="205" ht="15.75" customHeight="1" spans="1:12">
      <c r="A205">
        <v>18</v>
      </c>
      <c r="B205">
        <v>36</v>
      </c>
      <c r="C205">
        <v>93</v>
      </c>
      <c r="D205">
        <v>93</v>
      </c>
      <c r="E205">
        <f>VLOOKUP($A205,Converted!$A$2:$E$53,2,TRUE)</f>
        <v>20120702</v>
      </c>
      <c r="F205" t="str">
        <f>VLOOKUP($A205,Converted!$A$2:$E$53,3,TRUE)</f>
        <v>2017-2018</v>
      </c>
      <c r="G205">
        <f>VLOOKUP($A205,Converted!$A$2:$E$53,4,TRUE)</f>
        <v>1</v>
      </c>
      <c r="H205">
        <f>VLOOKUP($A205,Converted!$A$2:$E$53,5,TRUE)</f>
        <v>12</v>
      </c>
      <c r="I205" t="str">
        <f>VLOOKUP($B205,Conversion!$A$2:$E$33,2,TRUE)</f>
        <v>SEJARAH</v>
      </c>
      <c r="J205" t="str">
        <f>VLOOKUP($B205,Conversion!$A$2:$E$33,3,TRUE)</f>
        <v>2017-2018</v>
      </c>
      <c r="K205">
        <f>VLOOKUP($B205,Conversion!$A$2:$E$33,4,TRUE)</f>
        <v>1</v>
      </c>
      <c r="L205">
        <f>VLOOKUP($B205,Conversion!$A$2:$E$33,5,TRUE)</f>
        <v>12</v>
      </c>
    </row>
    <row r="206" ht="15.75" customHeight="1" spans="1:12">
      <c r="A206">
        <v>18</v>
      </c>
      <c r="B206">
        <v>37</v>
      </c>
      <c r="C206">
        <v>92</v>
      </c>
      <c r="D206">
        <v>92</v>
      </c>
      <c r="E206">
        <f>VLOOKUP($A206,Converted!$A$2:$E$53,2,TRUE)</f>
        <v>20120702</v>
      </c>
      <c r="F206" t="str">
        <f>VLOOKUP($A206,Converted!$A$2:$E$53,3,TRUE)</f>
        <v>2017-2018</v>
      </c>
      <c r="G206">
        <f>VLOOKUP($A206,Converted!$A$2:$E$53,4,TRUE)</f>
        <v>1</v>
      </c>
      <c r="H206">
        <f>VLOOKUP($A206,Converted!$A$2:$E$53,5,TRUE)</f>
        <v>12</v>
      </c>
      <c r="I206" t="str">
        <f>VLOOKUP($B206,Conversion!$A$2:$E$33,2,TRUE)</f>
        <v>SENI BUDAYA</v>
      </c>
      <c r="J206" t="str">
        <f>VLOOKUP($B206,Conversion!$A$2:$E$33,3,TRUE)</f>
        <v>2017-2018</v>
      </c>
      <c r="K206">
        <f>VLOOKUP($B206,Conversion!$A$2:$E$33,4,TRUE)</f>
        <v>1</v>
      </c>
      <c r="L206">
        <f>VLOOKUP($B206,Conversion!$A$2:$E$33,5,TRUE)</f>
        <v>12</v>
      </c>
    </row>
    <row r="207" ht="15.75" customHeight="1" spans="1:12">
      <c r="A207">
        <v>18</v>
      </c>
      <c r="B207">
        <v>34</v>
      </c>
      <c r="C207">
        <v>98</v>
      </c>
      <c r="D207">
        <v>98</v>
      </c>
      <c r="E207">
        <f>VLOOKUP($A207,Converted!$A$2:$E$53,2,TRUE)</f>
        <v>20120702</v>
      </c>
      <c r="F207" t="str">
        <f>VLOOKUP($A207,Converted!$A$2:$E$53,3,TRUE)</f>
        <v>2017-2018</v>
      </c>
      <c r="G207">
        <f>VLOOKUP($A207,Converted!$A$2:$E$53,4,TRUE)</f>
        <v>1</v>
      </c>
      <c r="H207">
        <f>VLOOKUP($A207,Converted!$A$2:$E$53,5,TRUE)</f>
        <v>12</v>
      </c>
      <c r="I207" t="str">
        <f>VLOOKUP($B207,Conversion!$A$2:$E$33,2,TRUE)</f>
        <v>PENDIDIKAN JASMANI </v>
      </c>
      <c r="J207" t="str">
        <f>VLOOKUP($B207,Conversion!$A$2:$E$33,3,TRUE)</f>
        <v>2017-2018</v>
      </c>
      <c r="K207">
        <f>VLOOKUP($B207,Conversion!$A$2:$E$33,4,TRUE)</f>
        <v>1</v>
      </c>
      <c r="L207">
        <f>VLOOKUP($B207,Conversion!$A$2:$E$33,5,TRUE)</f>
        <v>12</v>
      </c>
    </row>
    <row r="208" ht="15.75" customHeight="1" spans="1:12">
      <c r="A208">
        <v>18</v>
      </c>
      <c r="B208">
        <v>39</v>
      </c>
      <c r="C208">
        <v>95</v>
      </c>
      <c r="D208">
        <v>95</v>
      </c>
      <c r="E208">
        <f>VLOOKUP($A208,Converted!$A$2:$E$53,2,TRUE)</f>
        <v>20120702</v>
      </c>
      <c r="F208" t="str">
        <f>VLOOKUP($A208,Converted!$A$2:$E$53,3,TRUE)</f>
        <v>2017-2018</v>
      </c>
      <c r="G208">
        <f>VLOOKUP($A208,Converted!$A$2:$E$53,4,TRUE)</f>
        <v>1</v>
      </c>
      <c r="H208">
        <f>VLOOKUP($A208,Converted!$A$2:$E$53,5,TRUE)</f>
        <v>12</v>
      </c>
      <c r="I208" t="str">
        <f>VLOOKUP($B208,Conversion!$A$2:$E$33,2,TRUE)</f>
        <v>TEKNOLOGI INFORMASI</v>
      </c>
      <c r="J208" t="str">
        <f>VLOOKUP($B208,Conversion!$A$2:$E$33,3,TRUE)</f>
        <v>2017-2018</v>
      </c>
      <c r="K208">
        <f>VLOOKUP($B208,Conversion!$A$2:$E$33,4,TRUE)</f>
        <v>1</v>
      </c>
      <c r="L208">
        <f>VLOOKUP($B208,Conversion!$A$2:$E$33,5,TRUE)</f>
        <v>12</v>
      </c>
    </row>
    <row r="209" ht="15.75" customHeight="1" spans="1:12">
      <c r="A209">
        <v>18</v>
      </c>
      <c r="B209">
        <v>40</v>
      </c>
      <c r="C209">
        <v>92</v>
      </c>
      <c r="D209">
        <v>92</v>
      </c>
      <c r="E209">
        <f>VLOOKUP($A209,Converted!$A$2:$E$53,2,TRUE)</f>
        <v>20120702</v>
      </c>
      <c r="F209" t="str">
        <f>VLOOKUP($A209,Converted!$A$2:$E$53,3,TRUE)</f>
        <v>2017-2018</v>
      </c>
      <c r="G209">
        <f>VLOOKUP($A209,Converted!$A$2:$E$53,4,TRUE)</f>
        <v>1</v>
      </c>
      <c r="H209">
        <f>VLOOKUP($A209,Converted!$A$2:$E$53,5,TRUE)</f>
        <v>12</v>
      </c>
      <c r="I209" t="str">
        <f>VLOOKUP($B209,Conversion!$A$2:$E$33,2,TRUE)</f>
        <v>KETERAMPILAN</v>
      </c>
      <c r="J209" t="str">
        <f>VLOOKUP($B209,Conversion!$A$2:$E$33,3,TRUE)</f>
        <v>2017-2018</v>
      </c>
      <c r="K209">
        <f>VLOOKUP($B209,Conversion!$A$2:$E$33,4,TRUE)</f>
        <v>1</v>
      </c>
      <c r="L209">
        <f>VLOOKUP($B209,Conversion!$A$2:$E$33,5,TRUE)</f>
        <v>12</v>
      </c>
    </row>
    <row r="210" ht="15.75" customHeight="1" spans="1:12">
      <c r="A210">
        <v>19</v>
      </c>
      <c r="B210">
        <v>25</v>
      </c>
      <c r="C210">
        <v>79</v>
      </c>
      <c r="D210">
        <v>79</v>
      </c>
      <c r="E210">
        <f>VLOOKUP($A210,Converted!$A$2:$E$53,2,TRUE)</f>
        <v>20080305</v>
      </c>
      <c r="F210" t="str">
        <f>VLOOKUP($A210,Converted!$A$2:$E$53,3,TRUE)</f>
        <v>2017-2018</v>
      </c>
      <c r="G210">
        <f>VLOOKUP($A210,Converted!$A$2:$E$53,4,TRUE)</f>
        <v>1</v>
      </c>
      <c r="H210">
        <f>VLOOKUP($A210,Converted!$A$2:$E$53,5,TRUE)</f>
        <v>12</v>
      </c>
      <c r="I210" t="str">
        <f>VLOOKUP($B210,Conversion!$A$2:$E$33,2,TRUE)</f>
        <v>AGAMA</v>
      </c>
      <c r="J210" t="str">
        <f>VLOOKUP($B210,Conversion!$A$2:$E$33,3,TRUE)</f>
        <v>2017-2018</v>
      </c>
      <c r="K210">
        <f>VLOOKUP($B210,Conversion!$A$2:$E$33,4,TRUE)</f>
        <v>1</v>
      </c>
      <c r="L210">
        <f>VLOOKUP($B210,Conversion!$A$2:$E$33,5,TRUE)</f>
        <v>12</v>
      </c>
    </row>
    <row r="211" ht="15.75" customHeight="1" spans="1:12">
      <c r="A211">
        <v>19</v>
      </c>
      <c r="B211">
        <v>35</v>
      </c>
      <c r="C211">
        <v>79</v>
      </c>
      <c r="D211">
        <v>79</v>
      </c>
      <c r="E211">
        <f>VLOOKUP($A211,Converted!$A$2:$E$53,2,TRUE)</f>
        <v>20080305</v>
      </c>
      <c r="F211" t="str">
        <f>VLOOKUP($A211,Converted!$A$2:$E$53,3,TRUE)</f>
        <v>2017-2018</v>
      </c>
      <c r="G211">
        <f>VLOOKUP($A211,Converted!$A$2:$E$53,4,TRUE)</f>
        <v>1</v>
      </c>
      <c r="H211">
        <f>VLOOKUP($A211,Converted!$A$2:$E$53,5,TRUE)</f>
        <v>12</v>
      </c>
      <c r="I211" t="str">
        <f>VLOOKUP($B211,Conversion!$A$2:$E$33,2,TRUE)</f>
        <v>PENDIDIKAN KEWARGANEGARAAN</v>
      </c>
      <c r="J211" t="str">
        <f>VLOOKUP($B211,Conversion!$A$2:$E$33,3,TRUE)</f>
        <v>2017-2018</v>
      </c>
      <c r="K211">
        <f>VLOOKUP($B211,Conversion!$A$2:$E$33,4,TRUE)</f>
        <v>1</v>
      </c>
      <c r="L211">
        <f>VLOOKUP($B211,Conversion!$A$2:$E$33,5,TRUE)</f>
        <v>12</v>
      </c>
    </row>
    <row r="212" ht="15.75" customHeight="1" spans="1:12">
      <c r="A212">
        <v>19</v>
      </c>
      <c r="B212">
        <v>26</v>
      </c>
      <c r="C212">
        <v>81</v>
      </c>
      <c r="D212">
        <v>81</v>
      </c>
      <c r="E212">
        <f>VLOOKUP($A212,Converted!$A$2:$E$53,2,TRUE)</f>
        <v>20080305</v>
      </c>
      <c r="F212" t="str">
        <f>VLOOKUP($A212,Converted!$A$2:$E$53,3,TRUE)</f>
        <v>2017-2018</v>
      </c>
      <c r="G212">
        <f>VLOOKUP($A212,Converted!$A$2:$E$53,4,TRUE)</f>
        <v>1</v>
      </c>
      <c r="H212">
        <f>VLOOKUP($A212,Converted!$A$2:$E$53,5,TRUE)</f>
        <v>12</v>
      </c>
      <c r="I212" t="str">
        <f>VLOOKUP($B212,Conversion!$A$2:$E$33,2,TRUE)</f>
        <v>BAHASA INDONESIA</v>
      </c>
      <c r="J212" t="str">
        <f>VLOOKUP($B212,Conversion!$A$2:$E$33,3,TRUE)</f>
        <v>2017-2018</v>
      </c>
      <c r="K212">
        <f>VLOOKUP($B212,Conversion!$A$2:$E$33,4,TRUE)</f>
        <v>1</v>
      </c>
      <c r="L212">
        <f>VLOOKUP($B212,Conversion!$A$2:$E$33,5,TRUE)</f>
        <v>12</v>
      </c>
    </row>
    <row r="213" ht="15.75" customHeight="1" spans="1:12">
      <c r="A213">
        <v>19</v>
      </c>
      <c r="B213">
        <v>27</v>
      </c>
      <c r="C213">
        <v>84</v>
      </c>
      <c r="D213">
        <v>84</v>
      </c>
      <c r="E213">
        <f>VLOOKUP($A213,Converted!$A$2:$E$53,2,TRUE)</f>
        <v>20080305</v>
      </c>
      <c r="F213" t="str">
        <f>VLOOKUP($A213,Converted!$A$2:$E$53,3,TRUE)</f>
        <v>2017-2018</v>
      </c>
      <c r="G213">
        <f>VLOOKUP($A213,Converted!$A$2:$E$53,4,TRUE)</f>
        <v>1</v>
      </c>
      <c r="H213">
        <f>VLOOKUP($A213,Converted!$A$2:$E$53,5,TRUE)</f>
        <v>12</v>
      </c>
      <c r="I213" t="str">
        <f>VLOOKUP($B213,Conversion!$A$2:$E$33,2,TRUE)</f>
        <v>BAHASA INGGRIS</v>
      </c>
      <c r="J213" t="str">
        <f>VLOOKUP($B213,Conversion!$A$2:$E$33,3,TRUE)</f>
        <v>2017-2018</v>
      </c>
      <c r="K213">
        <f>VLOOKUP($B213,Conversion!$A$2:$E$33,4,TRUE)</f>
        <v>1</v>
      </c>
      <c r="L213">
        <f>VLOOKUP($B213,Conversion!$A$2:$E$33,5,TRUE)</f>
        <v>12</v>
      </c>
    </row>
    <row r="214" ht="15.75" customHeight="1" spans="1:12">
      <c r="A214">
        <v>19</v>
      </c>
      <c r="B214">
        <v>33</v>
      </c>
      <c r="C214">
        <v>66</v>
      </c>
      <c r="D214">
        <v>66</v>
      </c>
      <c r="E214">
        <f>VLOOKUP($A214,Converted!$A$2:$E$53,2,TRUE)</f>
        <v>20080305</v>
      </c>
      <c r="F214" t="str">
        <f>VLOOKUP($A214,Converted!$A$2:$E$53,3,TRUE)</f>
        <v>2017-2018</v>
      </c>
      <c r="G214">
        <f>VLOOKUP($A214,Converted!$A$2:$E$53,4,TRUE)</f>
        <v>1</v>
      </c>
      <c r="H214">
        <f>VLOOKUP($A214,Converted!$A$2:$E$53,5,TRUE)</f>
        <v>12</v>
      </c>
      <c r="I214" t="str">
        <f>VLOOKUP($B214,Conversion!$A$2:$E$33,2,TRUE)</f>
        <v>MATEMATIKA</v>
      </c>
      <c r="J214" t="str">
        <f>VLOOKUP($B214,Conversion!$A$2:$E$33,3,TRUE)</f>
        <v>2017-2018</v>
      </c>
      <c r="K214">
        <f>VLOOKUP($B214,Conversion!$A$2:$E$33,4,TRUE)</f>
        <v>1</v>
      </c>
      <c r="L214">
        <f>VLOOKUP($B214,Conversion!$A$2:$E$33,5,TRUE)</f>
        <v>12</v>
      </c>
    </row>
    <row r="215" ht="15.75" customHeight="1" spans="1:12">
      <c r="A215">
        <v>19</v>
      </c>
      <c r="B215">
        <v>30</v>
      </c>
      <c r="C215">
        <v>69</v>
      </c>
      <c r="D215">
        <v>69</v>
      </c>
      <c r="E215">
        <f>VLOOKUP($A215,Converted!$A$2:$E$53,2,TRUE)</f>
        <v>20080305</v>
      </c>
      <c r="F215" t="str">
        <f>VLOOKUP($A215,Converted!$A$2:$E$53,3,TRUE)</f>
        <v>2017-2018</v>
      </c>
      <c r="G215">
        <f>VLOOKUP($A215,Converted!$A$2:$E$53,4,TRUE)</f>
        <v>1</v>
      </c>
      <c r="H215">
        <f>VLOOKUP($A215,Converted!$A$2:$E$53,5,TRUE)</f>
        <v>12</v>
      </c>
      <c r="I215" t="str">
        <f>VLOOKUP($B215,Conversion!$A$2:$E$33,2,TRUE)</f>
        <v>FISIKA</v>
      </c>
      <c r="J215" t="str">
        <f>VLOOKUP($B215,Conversion!$A$2:$E$33,3,TRUE)</f>
        <v>2017-2018</v>
      </c>
      <c r="K215">
        <f>VLOOKUP($B215,Conversion!$A$2:$E$33,4,TRUE)</f>
        <v>1</v>
      </c>
      <c r="L215">
        <f>VLOOKUP($B215,Conversion!$A$2:$E$33,5,TRUE)</f>
        <v>12</v>
      </c>
    </row>
    <row r="216" ht="15.75" customHeight="1" spans="1:12">
      <c r="A216">
        <v>19</v>
      </c>
      <c r="B216">
        <v>32</v>
      </c>
      <c r="C216">
        <v>68</v>
      </c>
      <c r="D216">
        <v>68</v>
      </c>
      <c r="E216">
        <f>VLOOKUP($A216,Converted!$A$2:$E$53,2,TRUE)</f>
        <v>20080305</v>
      </c>
      <c r="F216" t="str">
        <f>VLOOKUP($A216,Converted!$A$2:$E$53,3,TRUE)</f>
        <v>2017-2018</v>
      </c>
      <c r="G216">
        <f>VLOOKUP($A216,Converted!$A$2:$E$53,4,TRUE)</f>
        <v>1</v>
      </c>
      <c r="H216">
        <f>VLOOKUP($A216,Converted!$A$2:$E$53,5,TRUE)</f>
        <v>12</v>
      </c>
      <c r="I216" t="str">
        <f>VLOOKUP($B216,Conversion!$A$2:$E$33,2,TRUE)</f>
        <v>KIMIA</v>
      </c>
      <c r="J216" t="str">
        <f>VLOOKUP($B216,Conversion!$A$2:$E$33,3,TRUE)</f>
        <v>2017-2018</v>
      </c>
      <c r="K216">
        <f>VLOOKUP($B216,Conversion!$A$2:$E$33,4,TRUE)</f>
        <v>1</v>
      </c>
      <c r="L216">
        <f>VLOOKUP($B216,Conversion!$A$2:$E$33,5,TRUE)</f>
        <v>12</v>
      </c>
    </row>
    <row r="217" ht="15.75" customHeight="1" spans="1:12">
      <c r="A217">
        <v>19</v>
      </c>
      <c r="B217">
        <v>28</v>
      </c>
      <c r="C217">
        <v>67</v>
      </c>
      <c r="D217">
        <v>67</v>
      </c>
      <c r="E217">
        <f>VLOOKUP($A217,Converted!$A$2:$E$53,2,TRUE)</f>
        <v>20080305</v>
      </c>
      <c r="F217" t="str">
        <f>VLOOKUP($A217,Converted!$A$2:$E$53,3,TRUE)</f>
        <v>2017-2018</v>
      </c>
      <c r="G217">
        <f>VLOOKUP($A217,Converted!$A$2:$E$53,4,TRUE)</f>
        <v>1</v>
      </c>
      <c r="H217">
        <f>VLOOKUP($A217,Converted!$A$2:$E$53,5,TRUE)</f>
        <v>12</v>
      </c>
      <c r="I217" t="str">
        <f>VLOOKUP($B217,Conversion!$A$2:$E$33,2,TRUE)</f>
        <v>BIOLOGI</v>
      </c>
      <c r="J217" t="str">
        <f>VLOOKUP($B217,Conversion!$A$2:$E$33,3,TRUE)</f>
        <v>2017-2018</v>
      </c>
      <c r="K217">
        <f>VLOOKUP($B217,Conversion!$A$2:$E$33,4,TRUE)</f>
        <v>1</v>
      </c>
      <c r="L217">
        <f>VLOOKUP($B217,Conversion!$A$2:$E$33,5,TRUE)</f>
        <v>12</v>
      </c>
    </row>
    <row r="218" ht="15.75" customHeight="1" spans="1:12">
      <c r="A218">
        <v>19</v>
      </c>
      <c r="B218">
        <v>36</v>
      </c>
      <c r="C218">
        <v>79</v>
      </c>
      <c r="D218">
        <v>79</v>
      </c>
      <c r="E218">
        <f>VLOOKUP($A218,Converted!$A$2:$E$53,2,TRUE)</f>
        <v>20080305</v>
      </c>
      <c r="F218" t="str">
        <f>VLOOKUP($A218,Converted!$A$2:$E$53,3,TRUE)</f>
        <v>2017-2018</v>
      </c>
      <c r="G218">
        <f>VLOOKUP($A218,Converted!$A$2:$E$53,4,TRUE)</f>
        <v>1</v>
      </c>
      <c r="H218">
        <f>VLOOKUP($A218,Converted!$A$2:$E$53,5,TRUE)</f>
        <v>12</v>
      </c>
      <c r="I218" t="str">
        <f>VLOOKUP($B218,Conversion!$A$2:$E$33,2,TRUE)</f>
        <v>SEJARAH</v>
      </c>
      <c r="J218" t="str">
        <f>VLOOKUP($B218,Conversion!$A$2:$E$33,3,TRUE)</f>
        <v>2017-2018</v>
      </c>
      <c r="K218">
        <f>VLOOKUP($B218,Conversion!$A$2:$E$33,4,TRUE)</f>
        <v>1</v>
      </c>
      <c r="L218">
        <f>VLOOKUP($B218,Conversion!$A$2:$E$33,5,TRUE)</f>
        <v>12</v>
      </c>
    </row>
    <row r="219" ht="15.75" customHeight="1" spans="1:12">
      <c r="A219">
        <v>19</v>
      </c>
      <c r="B219">
        <v>37</v>
      </c>
      <c r="C219">
        <v>73</v>
      </c>
      <c r="D219">
        <v>73</v>
      </c>
      <c r="E219">
        <f>VLOOKUP($A219,Converted!$A$2:$E$53,2,TRUE)</f>
        <v>20080305</v>
      </c>
      <c r="F219" t="str">
        <f>VLOOKUP($A219,Converted!$A$2:$E$53,3,TRUE)</f>
        <v>2017-2018</v>
      </c>
      <c r="G219">
        <f>VLOOKUP($A219,Converted!$A$2:$E$53,4,TRUE)</f>
        <v>1</v>
      </c>
      <c r="H219">
        <f>VLOOKUP($A219,Converted!$A$2:$E$53,5,TRUE)</f>
        <v>12</v>
      </c>
      <c r="I219" t="str">
        <f>VLOOKUP($B219,Conversion!$A$2:$E$33,2,TRUE)</f>
        <v>SENI BUDAYA</v>
      </c>
      <c r="J219" t="str">
        <f>VLOOKUP($B219,Conversion!$A$2:$E$33,3,TRUE)</f>
        <v>2017-2018</v>
      </c>
      <c r="K219">
        <f>VLOOKUP($B219,Conversion!$A$2:$E$33,4,TRUE)</f>
        <v>1</v>
      </c>
      <c r="L219">
        <f>VLOOKUP($B219,Conversion!$A$2:$E$33,5,TRUE)</f>
        <v>12</v>
      </c>
    </row>
    <row r="220" ht="15.75" customHeight="1" spans="1:12">
      <c r="A220">
        <v>19</v>
      </c>
      <c r="B220">
        <v>34</v>
      </c>
      <c r="C220">
        <v>87</v>
      </c>
      <c r="D220">
        <v>87</v>
      </c>
      <c r="E220">
        <f>VLOOKUP($A220,Converted!$A$2:$E$53,2,TRUE)</f>
        <v>20080305</v>
      </c>
      <c r="F220" t="str">
        <f>VLOOKUP($A220,Converted!$A$2:$E$53,3,TRUE)</f>
        <v>2017-2018</v>
      </c>
      <c r="G220">
        <f>VLOOKUP($A220,Converted!$A$2:$E$53,4,TRUE)</f>
        <v>1</v>
      </c>
      <c r="H220">
        <f>VLOOKUP($A220,Converted!$A$2:$E$53,5,TRUE)</f>
        <v>12</v>
      </c>
      <c r="I220" t="str">
        <f>VLOOKUP($B220,Conversion!$A$2:$E$33,2,TRUE)</f>
        <v>PENDIDIKAN JASMANI </v>
      </c>
      <c r="J220" t="str">
        <f>VLOOKUP($B220,Conversion!$A$2:$E$33,3,TRUE)</f>
        <v>2017-2018</v>
      </c>
      <c r="K220">
        <f>VLOOKUP($B220,Conversion!$A$2:$E$33,4,TRUE)</f>
        <v>1</v>
      </c>
      <c r="L220">
        <f>VLOOKUP($B220,Conversion!$A$2:$E$33,5,TRUE)</f>
        <v>12</v>
      </c>
    </row>
    <row r="221" ht="15.75" customHeight="1" spans="1:12">
      <c r="A221">
        <v>19</v>
      </c>
      <c r="B221">
        <v>39</v>
      </c>
      <c r="C221">
        <v>84</v>
      </c>
      <c r="D221">
        <v>84</v>
      </c>
      <c r="E221">
        <f>VLOOKUP($A221,Converted!$A$2:$E$53,2,TRUE)</f>
        <v>20080305</v>
      </c>
      <c r="F221" t="str">
        <f>VLOOKUP($A221,Converted!$A$2:$E$53,3,TRUE)</f>
        <v>2017-2018</v>
      </c>
      <c r="G221">
        <f>VLOOKUP($A221,Converted!$A$2:$E$53,4,TRUE)</f>
        <v>1</v>
      </c>
      <c r="H221">
        <f>VLOOKUP($A221,Converted!$A$2:$E$53,5,TRUE)</f>
        <v>12</v>
      </c>
      <c r="I221" t="str">
        <f>VLOOKUP($B221,Conversion!$A$2:$E$33,2,TRUE)</f>
        <v>TEKNOLOGI INFORMASI</v>
      </c>
      <c r="J221" t="str">
        <f>VLOOKUP($B221,Conversion!$A$2:$E$33,3,TRUE)</f>
        <v>2017-2018</v>
      </c>
      <c r="K221">
        <f>VLOOKUP($B221,Conversion!$A$2:$E$33,4,TRUE)</f>
        <v>1</v>
      </c>
      <c r="L221">
        <f>VLOOKUP($B221,Conversion!$A$2:$E$33,5,TRUE)</f>
        <v>12</v>
      </c>
    </row>
    <row r="222" ht="15.75" customHeight="1" spans="1:12">
      <c r="A222">
        <v>19</v>
      </c>
      <c r="B222">
        <v>40</v>
      </c>
      <c r="C222">
        <v>73</v>
      </c>
      <c r="D222">
        <v>73</v>
      </c>
      <c r="E222">
        <f>VLOOKUP($A222,Converted!$A$2:$E$53,2,TRUE)</f>
        <v>20080305</v>
      </c>
      <c r="F222" t="str">
        <f>VLOOKUP($A222,Converted!$A$2:$E$53,3,TRUE)</f>
        <v>2017-2018</v>
      </c>
      <c r="G222">
        <f>VLOOKUP($A222,Converted!$A$2:$E$53,4,TRUE)</f>
        <v>1</v>
      </c>
      <c r="H222">
        <f>VLOOKUP($A222,Converted!$A$2:$E$53,5,TRUE)</f>
        <v>12</v>
      </c>
      <c r="I222" t="str">
        <f>VLOOKUP($B222,Conversion!$A$2:$E$33,2,TRUE)</f>
        <v>KETERAMPILAN</v>
      </c>
      <c r="J222" t="str">
        <f>VLOOKUP($B222,Conversion!$A$2:$E$33,3,TRUE)</f>
        <v>2017-2018</v>
      </c>
      <c r="K222">
        <f>VLOOKUP($B222,Conversion!$A$2:$E$33,4,TRUE)</f>
        <v>1</v>
      </c>
      <c r="L222">
        <f>VLOOKUP($B222,Conversion!$A$2:$E$33,5,TRUE)</f>
        <v>12</v>
      </c>
    </row>
    <row r="223" ht="15.75" customHeight="1" spans="1:12">
      <c r="A223">
        <v>20</v>
      </c>
      <c r="B223">
        <v>25</v>
      </c>
      <c r="C223">
        <v>93</v>
      </c>
      <c r="D223">
        <v>93</v>
      </c>
      <c r="E223">
        <f>VLOOKUP($A223,Converted!$A$2:$E$53,2,TRUE)</f>
        <v>20060101</v>
      </c>
      <c r="F223" t="str">
        <f>VLOOKUP($A223,Converted!$A$2:$E$53,3,TRUE)</f>
        <v>2017-2018</v>
      </c>
      <c r="G223">
        <f>VLOOKUP($A223,Converted!$A$2:$E$53,4,TRUE)</f>
        <v>1</v>
      </c>
      <c r="H223">
        <f>VLOOKUP($A223,Converted!$A$2:$E$53,5,TRUE)</f>
        <v>12</v>
      </c>
      <c r="I223" t="str">
        <f>VLOOKUP($B223,Conversion!$A$2:$E$33,2,TRUE)</f>
        <v>AGAMA</v>
      </c>
      <c r="J223" t="str">
        <f>VLOOKUP($B223,Conversion!$A$2:$E$33,3,TRUE)</f>
        <v>2017-2018</v>
      </c>
      <c r="K223">
        <f>VLOOKUP($B223,Conversion!$A$2:$E$33,4,TRUE)</f>
        <v>1</v>
      </c>
      <c r="L223">
        <f>VLOOKUP($B223,Conversion!$A$2:$E$33,5,TRUE)</f>
        <v>12</v>
      </c>
    </row>
    <row r="224" ht="15.75" customHeight="1" spans="1:12">
      <c r="A224">
        <v>20</v>
      </c>
      <c r="B224">
        <v>35</v>
      </c>
      <c r="C224">
        <v>78</v>
      </c>
      <c r="D224">
        <v>78</v>
      </c>
      <c r="E224">
        <f>VLOOKUP($A224,Converted!$A$2:$E$53,2,TRUE)</f>
        <v>20060101</v>
      </c>
      <c r="F224" t="str">
        <f>VLOOKUP($A224,Converted!$A$2:$E$53,3,TRUE)</f>
        <v>2017-2018</v>
      </c>
      <c r="G224">
        <f>VLOOKUP($A224,Converted!$A$2:$E$53,4,TRUE)</f>
        <v>1</v>
      </c>
      <c r="H224">
        <f>VLOOKUP($A224,Converted!$A$2:$E$53,5,TRUE)</f>
        <v>12</v>
      </c>
      <c r="I224" t="str">
        <f>VLOOKUP($B224,Conversion!$A$2:$E$33,2,TRUE)</f>
        <v>PENDIDIKAN KEWARGANEGARAAN</v>
      </c>
      <c r="J224" t="str">
        <f>VLOOKUP($B224,Conversion!$A$2:$E$33,3,TRUE)</f>
        <v>2017-2018</v>
      </c>
      <c r="K224">
        <f>VLOOKUP($B224,Conversion!$A$2:$E$33,4,TRUE)</f>
        <v>1</v>
      </c>
      <c r="L224">
        <f>VLOOKUP($B224,Conversion!$A$2:$E$33,5,TRUE)</f>
        <v>12</v>
      </c>
    </row>
    <row r="225" ht="15.75" customHeight="1" spans="1:12">
      <c r="A225">
        <v>20</v>
      </c>
      <c r="B225">
        <v>26</v>
      </c>
      <c r="C225">
        <v>84</v>
      </c>
      <c r="D225">
        <v>84</v>
      </c>
      <c r="E225">
        <f>VLOOKUP($A225,Converted!$A$2:$E$53,2,TRUE)</f>
        <v>20060101</v>
      </c>
      <c r="F225" t="str">
        <f>VLOOKUP($A225,Converted!$A$2:$E$53,3,TRUE)</f>
        <v>2017-2018</v>
      </c>
      <c r="G225">
        <f>VLOOKUP($A225,Converted!$A$2:$E$53,4,TRUE)</f>
        <v>1</v>
      </c>
      <c r="H225">
        <f>VLOOKUP($A225,Converted!$A$2:$E$53,5,TRUE)</f>
        <v>12</v>
      </c>
      <c r="I225" t="str">
        <f>VLOOKUP($B225,Conversion!$A$2:$E$33,2,TRUE)</f>
        <v>BAHASA INDONESIA</v>
      </c>
      <c r="J225" t="str">
        <f>VLOOKUP($B225,Conversion!$A$2:$E$33,3,TRUE)</f>
        <v>2017-2018</v>
      </c>
      <c r="K225">
        <f>VLOOKUP($B225,Conversion!$A$2:$E$33,4,TRUE)</f>
        <v>1</v>
      </c>
      <c r="L225">
        <f>VLOOKUP($B225,Conversion!$A$2:$E$33,5,TRUE)</f>
        <v>12</v>
      </c>
    </row>
    <row r="226" ht="15.75" customHeight="1" spans="1:12">
      <c r="A226">
        <v>20</v>
      </c>
      <c r="B226">
        <v>27</v>
      </c>
      <c r="C226">
        <v>91</v>
      </c>
      <c r="D226">
        <v>91</v>
      </c>
      <c r="E226">
        <f>VLOOKUP($A226,Converted!$A$2:$E$53,2,TRUE)</f>
        <v>20060101</v>
      </c>
      <c r="F226" t="str">
        <f>VLOOKUP($A226,Converted!$A$2:$E$53,3,TRUE)</f>
        <v>2017-2018</v>
      </c>
      <c r="G226">
        <f>VLOOKUP($A226,Converted!$A$2:$E$53,4,TRUE)</f>
        <v>1</v>
      </c>
      <c r="H226">
        <f>VLOOKUP($A226,Converted!$A$2:$E$53,5,TRUE)</f>
        <v>12</v>
      </c>
      <c r="I226" t="str">
        <f>VLOOKUP($B226,Conversion!$A$2:$E$33,2,TRUE)</f>
        <v>BAHASA INGGRIS</v>
      </c>
      <c r="J226" t="str">
        <f>VLOOKUP($B226,Conversion!$A$2:$E$33,3,TRUE)</f>
        <v>2017-2018</v>
      </c>
      <c r="K226">
        <f>VLOOKUP($B226,Conversion!$A$2:$E$33,4,TRUE)</f>
        <v>1</v>
      </c>
      <c r="L226">
        <f>VLOOKUP($B226,Conversion!$A$2:$E$33,5,TRUE)</f>
        <v>12</v>
      </c>
    </row>
    <row r="227" ht="15.75" customHeight="1" spans="1:12">
      <c r="A227">
        <v>20</v>
      </c>
      <c r="B227">
        <v>33</v>
      </c>
      <c r="C227">
        <v>81</v>
      </c>
      <c r="D227">
        <v>81</v>
      </c>
      <c r="E227">
        <f>VLOOKUP($A227,Converted!$A$2:$E$53,2,TRUE)</f>
        <v>20060101</v>
      </c>
      <c r="F227" t="str">
        <f>VLOOKUP($A227,Converted!$A$2:$E$53,3,TRUE)</f>
        <v>2017-2018</v>
      </c>
      <c r="G227">
        <f>VLOOKUP($A227,Converted!$A$2:$E$53,4,TRUE)</f>
        <v>1</v>
      </c>
      <c r="H227">
        <f>VLOOKUP($A227,Converted!$A$2:$E$53,5,TRUE)</f>
        <v>12</v>
      </c>
      <c r="I227" t="str">
        <f>VLOOKUP($B227,Conversion!$A$2:$E$33,2,TRUE)</f>
        <v>MATEMATIKA</v>
      </c>
      <c r="J227" t="str">
        <f>VLOOKUP($B227,Conversion!$A$2:$E$33,3,TRUE)</f>
        <v>2017-2018</v>
      </c>
      <c r="K227">
        <f>VLOOKUP($B227,Conversion!$A$2:$E$33,4,TRUE)</f>
        <v>1</v>
      </c>
      <c r="L227">
        <f>VLOOKUP($B227,Conversion!$A$2:$E$33,5,TRUE)</f>
        <v>12</v>
      </c>
    </row>
    <row r="228" ht="15.75" customHeight="1" spans="1:12">
      <c r="A228">
        <v>20</v>
      </c>
      <c r="B228">
        <v>36</v>
      </c>
      <c r="C228">
        <v>91</v>
      </c>
      <c r="D228">
        <v>91</v>
      </c>
      <c r="E228">
        <f>VLOOKUP($A228,Converted!$A$2:$E$53,2,TRUE)</f>
        <v>20060101</v>
      </c>
      <c r="F228" t="str">
        <f>VLOOKUP($A228,Converted!$A$2:$E$53,3,TRUE)</f>
        <v>2017-2018</v>
      </c>
      <c r="G228">
        <f>VLOOKUP($A228,Converted!$A$2:$E$53,4,TRUE)</f>
        <v>1</v>
      </c>
      <c r="H228">
        <f>VLOOKUP($A228,Converted!$A$2:$E$53,5,TRUE)</f>
        <v>12</v>
      </c>
      <c r="I228" t="str">
        <f>VLOOKUP($B228,Conversion!$A$2:$E$33,2,TRUE)</f>
        <v>SEJARAH</v>
      </c>
      <c r="J228" t="str">
        <f>VLOOKUP($B228,Conversion!$A$2:$E$33,3,TRUE)</f>
        <v>2017-2018</v>
      </c>
      <c r="K228">
        <f>VLOOKUP($B228,Conversion!$A$2:$E$33,4,TRUE)</f>
        <v>1</v>
      </c>
      <c r="L228">
        <f>VLOOKUP($B228,Conversion!$A$2:$E$33,5,TRUE)</f>
        <v>12</v>
      </c>
    </row>
    <row r="229" ht="15.75" customHeight="1" spans="1:12">
      <c r="A229">
        <v>20</v>
      </c>
      <c r="B229">
        <v>31</v>
      </c>
      <c r="C229">
        <v>84</v>
      </c>
      <c r="D229">
        <v>84</v>
      </c>
      <c r="E229">
        <f>VLOOKUP($A229,Converted!$A$2:$E$53,2,TRUE)</f>
        <v>20060101</v>
      </c>
      <c r="F229" t="str">
        <f>VLOOKUP($A229,Converted!$A$2:$E$53,3,TRUE)</f>
        <v>2017-2018</v>
      </c>
      <c r="G229">
        <f>VLOOKUP($A229,Converted!$A$2:$E$53,4,TRUE)</f>
        <v>1</v>
      </c>
      <c r="H229">
        <f>VLOOKUP($A229,Converted!$A$2:$E$53,5,TRUE)</f>
        <v>12</v>
      </c>
      <c r="I229" t="str">
        <f>VLOOKUP($B229,Conversion!$A$2:$E$33,2,TRUE)</f>
        <v>GEOGRAFI</v>
      </c>
      <c r="J229" t="str">
        <f>VLOOKUP($B229,Conversion!$A$2:$E$33,3,TRUE)</f>
        <v>2017-2018</v>
      </c>
      <c r="K229">
        <f>VLOOKUP($B229,Conversion!$A$2:$E$33,4,TRUE)</f>
        <v>1</v>
      </c>
      <c r="L229">
        <f>VLOOKUP($B229,Conversion!$A$2:$E$33,5,TRUE)</f>
        <v>12</v>
      </c>
    </row>
    <row r="230" ht="15.75" customHeight="1" spans="1:12">
      <c r="A230">
        <v>20</v>
      </c>
      <c r="B230">
        <v>29</v>
      </c>
      <c r="C230">
        <v>86</v>
      </c>
      <c r="D230">
        <v>86</v>
      </c>
      <c r="E230">
        <f>VLOOKUP($A230,Converted!$A$2:$E$53,2,TRUE)</f>
        <v>20060101</v>
      </c>
      <c r="F230" t="str">
        <f>VLOOKUP($A230,Converted!$A$2:$E$53,3,TRUE)</f>
        <v>2017-2018</v>
      </c>
      <c r="G230">
        <f>VLOOKUP($A230,Converted!$A$2:$E$53,4,TRUE)</f>
        <v>1</v>
      </c>
      <c r="H230">
        <f>VLOOKUP($A230,Converted!$A$2:$E$53,5,TRUE)</f>
        <v>12</v>
      </c>
      <c r="I230" t="str">
        <f>VLOOKUP($B230,Conversion!$A$2:$E$33,2,TRUE)</f>
        <v>EKONOMI</v>
      </c>
      <c r="J230" t="str">
        <f>VLOOKUP($B230,Conversion!$A$2:$E$33,3,TRUE)</f>
        <v>2017-2018</v>
      </c>
      <c r="K230">
        <f>VLOOKUP($B230,Conversion!$A$2:$E$33,4,TRUE)</f>
        <v>1</v>
      </c>
      <c r="L230">
        <f>VLOOKUP($B230,Conversion!$A$2:$E$33,5,TRUE)</f>
        <v>12</v>
      </c>
    </row>
    <row r="231" ht="15.75" customHeight="1" spans="1:12">
      <c r="A231">
        <v>20</v>
      </c>
      <c r="B231">
        <v>38</v>
      </c>
      <c r="C231">
        <v>87</v>
      </c>
      <c r="D231">
        <v>87</v>
      </c>
      <c r="E231">
        <f>VLOOKUP($A231,Converted!$A$2:$E$53,2,TRUE)</f>
        <v>20060101</v>
      </c>
      <c r="F231" t="str">
        <f>VLOOKUP($A231,Converted!$A$2:$E$53,3,TRUE)</f>
        <v>2017-2018</v>
      </c>
      <c r="G231">
        <f>VLOOKUP($A231,Converted!$A$2:$E$53,4,TRUE)</f>
        <v>1</v>
      </c>
      <c r="H231">
        <f>VLOOKUP($A231,Converted!$A$2:$E$53,5,TRUE)</f>
        <v>12</v>
      </c>
      <c r="I231" t="str">
        <f>VLOOKUP($B231,Conversion!$A$2:$E$33,2,TRUE)</f>
        <v>SOSIOLOGI</v>
      </c>
      <c r="J231" t="str">
        <f>VLOOKUP($B231,Conversion!$A$2:$E$33,3,TRUE)</f>
        <v>2017-2018</v>
      </c>
      <c r="K231">
        <f>VLOOKUP($B231,Conversion!$A$2:$E$33,4,TRUE)</f>
        <v>1</v>
      </c>
      <c r="L231">
        <f>VLOOKUP($B231,Conversion!$A$2:$E$33,5,TRUE)</f>
        <v>12</v>
      </c>
    </row>
    <row r="232" ht="15.75" customHeight="1" spans="1:12">
      <c r="A232">
        <v>20</v>
      </c>
      <c r="B232">
        <v>37</v>
      </c>
      <c r="C232">
        <v>91</v>
      </c>
      <c r="D232">
        <v>91</v>
      </c>
      <c r="E232">
        <f>VLOOKUP($A232,Converted!$A$2:$E$53,2,TRUE)</f>
        <v>20060101</v>
      </c>
      <c r="F232" t="str">
        <f>VLOOKUP($A232,Converted!$A$2:$E$53,3,TRUE)</f>
        <v>2017-2018</v>
      </c>
      <c r="G232">
        <f>VLOOKUP($A232,Converted!$A$2:$E$53,4,TRUE)</f>
        <v>1</v>
      </c>
      <c r="H232">
        <f>VLOOKUP($A232,Converted!$A$2:$E$53,5,TRUE)</f>
        <v>12</v>
      </c>
      <c r="I232" t="str">
        <f>VLOOKUP($B232,Conversion!$A$2:$E$33,2,TRUE)</f>
        <v>SENI BUDAYA</v>
      </c>
      <c r="J232" t="str">
        <f>VLOOKUP($B232,Conversion!$A$2:$E$33,3,TRUE)</f>
        <v>2017-2018</v>
      </c>
      <c r="K232">
        <f>VLOOKUP($B232,Conversion!$A$2:$E$33,4,TRUE)</f>
        <v>1</v>
      </c>
      <c r="L232">
        <f>VLOOKUP($B232,Conversion!$A$2:$E$33,5,TRUE)</f>
        <v>12</v>
      </c>
    </row>
    <row r="233" ht="15.75" customHeight="1" spans="1:12">
      <c r="A233">
        <v>20</v>
      </c>
      <c r="B233">
        <v>34</v>
      </c>
      <c r="C233">
        <v>96</v>
      </c>
      <c r="D233">
        <v>96</v>
      </c>
      <c r="E233">
        <f>VLOOKUP($A233,Converted!$A$2:$E$53,2,TRUE)</f>
        <v>20060101</v>
      </c>
      <c r="F233" t="str">
        <f>VLOOKUP($A233,Converted!$A$2:$E$53,3,TRUE)</f>
        <v>2017-2018</v>
      </c>
      <c r="G233">
        <f>VLOOKUP($A233,Converted!$A$2:$E$53,4,TRUE)</f>
        <v>1</v>
      </c>
      <c r="H233">
        <f>VLOOKUP($A233,Converted!$A$2:$E$53,5,TRUE)</f>
        <v>12</v>
      </c>
      <c r="I233" t="str">
        <f>VLOOKUP($B233,Conversion!$A$2:$E$33,2,TRUE)</f>
        <v>PENDIDIKAN JASMANI </v>
      </c>
      <c r="J233" t="str">
        <f>VLOOKUP($B233,Conversion!$A$2:$E$33,3,TRUE)</f>
        <v>2017-2018</v>
      </c>
      <c r="K233">
        <f>VLOOKUP($B233,Conversion!$A$2:$E$33,4,TRUE)</f>
        <v>1</v>
      </c>
      <c r="L233">
        <f>VLOOKUP($B233,Conversion!$A$2:$E$33,5,TRUE)</f>
        <v>12</v>
      </c>
    </row>
    <row r="234" ht="15.75" customHeight="1" spans="1:12">
      <c r="A234">
        <v>20</v>
      </c>
      <c r="B234">
        <v>39</v>
      </c>
      <c r="C234">
        <v>53</v>
      </c>
      <c r="D234">
        <v>53</v>
      </c>
      <c r="E234">
        <f>VLOOKUP($A234,Converted!$A$2:$E$53,2,TRUE)</f>
        <v>20060101</v>
      </c>
      <c r="F234" t="str">
        <f>VLOOKUP($A234,Converted!$A$2:$E$53,3,TRUE)</f>
        <v>2017-2018</v>
      </c>
      <c r="G234">
        <f>VLOOKUP($A234,Converted!$A$2:$E$53,4,TRUE)</f>
        <v>1</v>
      </c>
      <c r="H234">
        <f>VLOOKUP($A234,Converted!$A$2:$E$53,5,TRUE)</f>
        <v>12</v>
      </c>
      <c r="I234" t="str">
        <f>VLOOKUP($B234,Conversion!$A$2:$E$33,2,TRUE)</f>
        <v>TEKNOLOGI INFORMASI</v>
      </c>
      <c r="J234" t="str">
        <f>VLOOKUP($B234,Conversion!$A$2:$E$33,3,TRUE)</f>
        <v>2017-2018</v>
      </c>
      <c r="K234">
        <f>VLOOKUP($B234,Conversion!$A$2:$E$33,4,TRUE)</f>
        <v>1</v>
      </c>
      <c r="L234">
        <f>VLOOKUP($B234,Conversion!$A$2:$E$33,5,TRUE)</f>
        <v>12</v>
      </c>
    </row>
    <row r="235" ht="15.75" customHeight="1" spans="1:12">
      <c r="A235">
        <v>20</v>
      </c>
      <c r="B235">
        <v>40</v>
      </c>
      <c r="C235">
        <v>91</v>
      </c>
      <c r="D235">
        <v>91</v>
      </c>
      <c r="E235">
        <f>VLOOKUP($A235,Converted!$A$2:$E$53,2,TRUE)</f>
        <v>20060101</v>
      </c>
      <c r="F235" t="str">
        <f>VLOOKUP($A235,Converted!$A$2:$E$53,3,TRUE)</f>
        <v>2017-2018</v>
      </c>
      <c r="G235">
        <f>VLOOKUP($A235,Converted!$A$2:$E$53,4,TRUE)</f>
        <v>1</v>
      </c>
      <c r="H235">
        <f>VLOOKUP($A235,Converted!$A$2:$E$53,5,TRUE)</f>
        <v>12</v>
      </c>
      <c r="I235" t="str">
        <f>VLOOKUP($B235,Conversion!$A$2:$E$33,2,TRUE)</f>
        <v>KETERAMPILAN</v>
      </c>
      <c r="J235" t="str">
        <f>VLOOKUP($B235,Conversion!$A$2:$E$33,3,TRUE)</f>
        <v>2017-2018</v>
      </c>
      <c r="K235">
        <f>VLOOKUP($B235,Conversion!$A$2:$E$33,4,TRUE)</f>
        <v>1</v>
      </c>
      <c r="L235">
        <f>VLOOKUP($B235,Conversion!$A$2:$E$33,5,TRUE)</f>
        <v>12</v>
      </c>
    </row>
    <row r="236" ht="15.75" customHeight="1" spans="1:12">
      <c r="A236">
        <v>21</v>
      </c>
      <c r="B236">
        <v>25</v>
      </c>
      <c r="C236">
        <v>93</v>
      </c>
      <c r="D236">
        <v>93</v>
      </c>
      <c r="E236">
        <f>VLOOKUP($A236,Converted!$A$2:$E$53,2,TRUE)</f>
        <v>20060107</v>
      </c>
      <c r="F236" t="str">
        <f>VLOOKUP($A236,Converted!$A$2:$E$53,3,TRUE)</f>
        <v>2017-2018</v>
      </c>
      <c r="G236">
        <f>VLOOKUP($A236,Converted!$A$2:$E$53,4,TRUE)</f>
        <v>1</v>
      </c>
      <c r="H236">
        <f>VLOOKUP($A236,Converted!$A$2:$E$53,5,TRUE)</f>
        <v>12</v>
      </c>
      <c r="I236" t="str">
        <f>VLOOKUP($B236,Conversion!$A$2:$E$33,2,TRUE)</f>
        <v>AGAMA</v>
      </c>
      <c r="J236" t="str">
        <f>VLOOKUP($B236,Conversion!$A$2:$E$33,3,TRUE)</f>
        <v>2017-2018</v>
      </c>
      <c r="K236">
        <f>VLOOKUP($B236,Conversion!$A$2:$E$33,4,TRUE)</f>
        <v>1</v>
      </c>
      <c r="L236">
        <f>VLOOKUP($B236,Conversion!$A$2:$E$33,5,TRUE)</f>
        <v>12</v>
      </c>
    </row>
    <row r="237" ht="15.75" customHeight="1" spans="1:12">
      <c r="A237">
        <v>21</v>
      </c>
      <c r="B237">
        <v>35</v>
      </c>
      <c r="C237">
        <v>85</v>
      </c>
      <c r="D237">
        <v>85</v>
      </c>
      <c r="E237">
        <f>VLOOKUP($A237,Converted!$A$2:$E$53,2,TRUE)</f>
        <v>20060107</v>
      </c>
      <c r="F237" t="str">
        <f>VLOOKUP($A237,Converted!$A$2:$E$53,3,TRUE)</f>
        <v>2017-2018</v>
      </c>
      <c r="G237">
        <f>VLOOKUP($A237,Converted!$A$2:$E$53,4,TRUE)</f>
        <v>1</v>
      </c>
      <c r="H237">
        <f>VLOOKUP($A237,Converted!$A$2:$E$53,5,TRUE)</f>
        <v>12</v>
      </c>
      <c r="I237" t="str">
        <f>VLOOKUP($B237,Conversion!$A$2:$E$33,2,TRUE)</f>
        <v>PENDIDIKAN KEWARGANEGARAAN</v>
      </c>
      <c r="J237" t="str">
        <f>VLOOKUP($B237,Conversion!$A$2:$E$33,3,TRUE)</f>
        <v>2017-2018</v>
      </c>
      <c r="K237">
        <f>VLOOKUP($B237,Conversion!$A$2:$E$33,4,TRUE)</f>
        <v>1</v>
      </c>
      <c r="L237">
        <f>VLOOKUP($B237,Conversion!$A$2:$E$33,5,TRUE)</f>
        <v>12</v>
      </c>
    </row>
    <row r="238" ht="15.75" customHeight="1" spans="1:12">
      <c r="A238">
        <v>21</v>
      </c>
      <c r="B238">
        <v>26</v>
      </c>
      <c r="C238">
        <v>85</v>
      </c>
      <c r="D238">
        <v>85</v>
      </c>
      <c r="E238">
        <f>VLOOKUP($A238,Converted!$A$2:$E$53,2,TRUE)</f>
        <v>20060107</v>
      </c>
      <c r="F238" t="str">
        <f>VLOOKUP($A238,Converted!$A$2:$E$53,3,TRUE)</f>
        <v>2017-2018</v>
      </c>
      <c r="G238">
        <f>VLOOKUP($A238,Converted!$A$2:$E$53,4,TRUE)</f>
        <v>1</v>
      </c>
      <c r="H238">
        <f>VLOOKUP($A238,Converted!$A$2:$E$53,5,TRUE)</f>
        <v>12</v>
      </c>
      <c r="I238" t="str">
        <f>VLOOKUP($B238,Conversion!$A$2:$E$33,2,TRUE)</f>
        <v>BAHASA INDONESIA</v>
      </c>
      <c r="J238" t="str">
        <f>VLOOKUP($B238,Conversion!$A$2:$E$33,3,TRUE)</f>
        <v>2017-2018</v>
      </c>
      <c r="K238">
        <f>VLOOKUP($B238,Conversion!$A$2:$E$33,4,TRUE)</f>
        <v>1</v>
      </c>
      <c r="L238">
        <f>VLOOKUP($B238,Conversion!$A$2:$E$33,5,TRUE)</f>
        <v>12</v>
      </c>
    </row>
    <row r="239" ht="15.75" customHeight="1" spans="1:12">
      <c r="A239">
        <v>21</v>
      </c>
      <c r="B239">
        <v>27</v>
      </c>
      <c r="C239">
        <v>93</v>
      </c>
      <c r="D239">
        <v>93</v>
      </c>
      <c r="E239">
        <f>VLOOKUP($A239,Converted!$A$2:$E$53,2,TRUE)</f>
        <v>20060107</v>
      </c>
      <c r="F239" t="str">
        <f>VLOOKUP($A239,Converted!$A$2:$E$53,3,TRUE)</f>
        <v>2017-2018</v>
      </c>
      <c r="G239">
        <f>VLOOKUP($A239,Converted!$A$2:$E$53,4,TRUE)</f>
        <v>1</v>
      </c>
      <c r="H239">
        <f>VLOOKUP($A239,Converted!$A$2:$E$53,5,TRUE)</f>
        <v>12</v>
      </c>
      <c r="I239" t="str">
        <f>VLOOKUP($B239,Conversion!$A$2:$E$33,2,TRUE)</f>
        <v>BAHASA INGGRIS</v>
      </c>
      <c r="J239" t="str">
        <f>VLOOKUP($B239,Conversion!$A$2:$E$33,3,TRUE)</f>
        <v>2017-2018</v>
      </c>
      <c r="K239">
        <f>VLOOKUP($B239,Conversion!$A$2:$E$33,4,TRUE)</f>
        <v>1</v>
      </c>
      <c r="L239">
        <f>VLOOKUP($B239,Conversion!$A$2:$E$33,5,TRUE)</f>
        <v>12</v>
      </c>
    </row>
    <row r="240" ht="15.75" customHeight="1" spans="1:12">
      <c r="A240">
        <v>21</v>
      </c>
      <c r="B240">
        <v>33</v>
      </c>
      <c r="C240">
        <v>93</v>
      </c>
      <c r="D240">
        <v>93</v>
      </c>
      <c r="E240">
        <f>VLOOKUP($A240,Converted!$A$2:$E$53,2,TRUE)</f>
        <v>20060107</v>
      </c>
      <c r="F240" t="str">
        <f>VLOOKUP($A240,Converted!$A$2:$E$53,3,TRUE)</f>
        <v>2017-2018</v>
      </c>
      <c r="G240">
        <f>VLOOKUP($A240,Converted!$A$2:$E$53,4,TRUE)</f>
        <v>1</v>
      </c>
      <c r="H240">
        <f>VLOOKUP($A240,Converted!$A$2:$E$53,5,TRUE)</f>
        <v>12</v>
      </c>
      <c r="I240" t="str">
        <f>VLOOKUP($B240,Conversion!$A$2:$E$33,2,TRUE)</f>
        <v>MATEMATIKA</v>
      </c>
      <c r="J240" t="str">
        <f>VLOOKUP($B240,Conversion!$A$2:$E$33,3,TRUE)</f>
        <v>2017-2018</v>
      </c>
      <c r="K240">
        <f>VLOOKUP($B240,Conversion!$A$2:$E$33,4,TRUE)</f>
        <v>1</v>
      </c>
      <c r="L240">
        <f>VLOOKUP($B240,Conversion!$A$2:$E$33,5,TRUE)</f>
        <v>12</v>
      </c>
    </row>
    <row r="241" ht="15.75" customHeight="1" spans="1:12">
      <c r="A241">
        <v>21</v>
      </c>
      <c r="B241">
        <v>36</v>
      </c>
      <c r="C241">
        <v>90</v>
      </c>
      <c r="D241">
        <v>90</v>
      </c>
      <c r="E241">
        <f>VLOOKUP($A241,Converted!$A$2:$E$53,2,TRUE)</f>
        <v>20060107</v>
      </c>
      <c r="F241" t="str">
        <f>VLOOKUP($A241,Converted!$A$2:$E$53,3,TRUE)</f>
        <v>2017-2018</v>
      </c>
      <c r="G241">
        <f>VLOOKUP($A241,Converted!$A$2:$E$53,4,TRUE)</f>
        <v>1</v>
      </c>
      <c r="H241">
        <f>VLOOKUP($A241,Converted!$A$2:$E$53,5,TRUE)</f>
        <v>12</v>
      </c>
      <c r="I241" t="str">
        <f>VLOOKUP($B241,Conversion!$A$2:$E$33,2,TRUE)</f>
        <v>SEJARAH</v>
      </c>
      <c r="J241" t="str">
        <f>VLOOKUP($B241,Conversion!$A$2:$E$33,3,TRUE)</f>
        <v>2017-2018</v>
      </c>
      <c r="K241">
        <f>VLOOKUP($B241,Conversion!$A$2:$E$33,4,TRUE)</f>
        <v>1</v>
      </c>
      <c r="L241">
        <f>VLOOKUP($B241,Conversion!$A$2:$E$33,5,TRUE)</f>
        <v>12</v>
      </c>
    </row>
    <row r="242" ht="15.75" customHeight="1" spans="1:12">
      <c r="A242">
        <v>21</v>
      </c>
      <c r="B242">
        <v>31</v>
      </c>
      <c r="C242">
        <v>92</v>
      </c>
      <c r="D242">
        <v>92</v>
      </c>
      <c r="E242">
        <f>VLOOKUP($A242,Converted!$A$2:$E$53,2,TRUE)</f>
        <v>20060107</v>
      </c>
      <c r="F242" t="str">
        <f>VLOOKUP($A242,Converted!$A$2:$E$53,3,TRUE)</f>
        <v>2017-2018</v>
      </c>
      <c r="G242">
        <f>VLOOKUP($A242,Converted!$A$2:$E$53,4,TRUE)</f>
        <v>1</v>
      </c>
      <c r="H242">
        <f>VLOOKUP($A242,Converted!$A$2:$E$53,5,TRUE)</f>
        <v>12</v>
      </c>
      <c r="I242" t="str">
        <f>VLOOKUP($B242,Conversion!$A$2:$E$33,2,TRUE)</f>
        <v>GEOGRAFI</v>
      </c>
      <c r="J242" t="str">
        <f>VLOOKUP($B242,Conversion!$A$2:$E$33,3,TRUE)</f>
        <v>2017-2018</v>
      </c>
      <c r="K242">
        <f>VLOOKUP($B242,Conversion!$A$2:$E$33,4,TRUE)</f>
        <v>1</v>
      </c>
      <c r="L242">
        <f>VLOOKUP($B242,Conversion!$A$2:$E$33,5,TRUE)</f>
        <v>12</v>
      </c>
    </row>
    <row r="243" ht="15.75" customHeight="1" spans="1:12">
      <c r="A243">
        <v>21</v>
      </c>
      <c r="B243">
        <v>29</v>
      </c>
      <c r="C243">
        <v>89</v>
      </c>
      <c r="D243">
        <v>89</v>
      </c>
      <c r="E243">
        <f>VLOOKUP($A243,Converted!$A$2:$E$53,2,TRUE)</f>
        <v>20060107</v>
      </c>
      <c r="F243" t="str">
        <f>VLOOKUP($A243,Converted!$A$2:$E$53,3,TRUE)</f>
        <v>2017-2018</v>
      </c>
      <c r="G243">
        <f>VLOOKUP($A243,Converted!$A$2:$E$53,4,TRUE)</f>
        <v>1</v>
      </c>
      <c r="H243">
        <f>VLOOKUP($A243,Converted!$A$2:$E$53,5,TRUE)</f>
        <v>12</v>
      </c>
      <c r="I243" t="str">
        <f>VLOOKUP($B243,Conversion!$A$2:$E$33,2,TRUE)</f>
        <v>EKONOMI</v>
      </c>
      <c r="J243" t="str">
        <f>VLOOKUP($B243,Conversion!$A$2:$E$33,3,TRUE)</f>
        <v>2017-2018</v>
      </c>
      <c r="K243">
        <f>VLOOKUP($B243,Conversion!$A$2:$E$33,4,TRUE)</f>
        <v>1</v>
      </c>
      <c r="L243">
        <f>VLOOKUP($B243,Conversion!$A$2:$E$33,5,TRUE)</f>
        <v>12</v>
      </c>
    </row>
    <row r="244" ht="15.75" customHeight="1" spans="1:12">
      <c r="A244">
        <v>21</v>
      </c>
      <c r="B244">
        <v>38</v>
      </c>
      <c r="C244">
        <v>95</v>
      </c>
      <c r="D244">
        <v>95</v>
      </c>
      <c r="E244">
        <f>VLOOKUP($A244,Converted!$A$2:$E$53,2,TRUE)</f>
        <v>20060107</v>
      </c>
      <c r="F244" t="str">
        <f>VLOOKUP($A244,Converted!$A$2:$E$53,3,TRUE)</f>
        <v>2017-2018</v>
      </c>
      <c r="G244">
        <f>VLOOKUP($A244,Converted!$A$2:$E$53,4,TRUE)</f>
        <v>1</v>
      </c>
      <c r="H244">
        <f>VLOOKUP($A244,Converted!$A$2:$E$53,5,TRUE)</f>
        <v>12</v>
      </c>
      <c r="I244" t="str">
        <f>VLOOKUP($B244,Conversion!$A$2:$E$33,2,TRUE)</f>
        <v>SOSIOLOGI</v>
      </c>
      <c r="J244" t="str">
        <f>VLOOKUP($B244,Conversion!$A$2:$E$33,3,TRUE)</f>
        <v>2017-2018</v>
      </c>
      <c r="K244">
        <f>VLOOKUP($B244,Conversion!$A$2:$E$33,4,TRUE)</f>
        <v>1</v>
      </c>
      <c r="L244">
        <f>VLOOKUP($B244,Conversion!$A$2:$E$33,5,TRUE)</f>
        <v>12</v>
      </c>
    </row>
    <row r="245" ht="15.75" customHeight="1" spans="1:12">
      <c r="A245">
        <v>21</v>
      </c>
      <c r="B245">
        <v>37</v>
      </c>
      <c r="C245">
        <v>93</v>
      </c>
      <c r="D245">
        <v>93</v>
      </c>
      <c r="E245">
        <f>VLOOKUP($A245,Converted!$A$2:$E$53,2,TRUE)</f>
        <v>20060107</v>
      </c>
      <c r="F245" t="str">
        <f>VLOOKUP($A245,Converted!$A$2:$E$53,3,TRUE)</f>
        <v>2017-2018</v>
      </c>
      <c r="G245">
        <f>VLOOKUP($A245,Converted!$A$2:$E$53,4,TRUE)</f>
        <v>1</v>
      </c>
      <c r="H245">
        <f>VLOOKUP($A245,Converted!$A$2:$E$53,5,TRUE)</f>
        <v>12</v>
      </c>
      <c r="I245" t="str">
        <f>VLOOKUP($B245,Conversion!$A$2:$E$33,2,TRUE)</f>
        <v>SENI BUDAYA</v>
      </c>
      <c r="J245" t="str">
        <f>VLOOKUP($B245,Conversion!$A$2:$E$33,3,TRUE)</f>
        <v>2017-2018</v>
      </c>
      <c r="K245">
        <f>VLOOKUP($B245,Conversion!$A$2:$E$33,4,TRUE)</f>
        <v>1</v>
      </c>
      <c r="L245">
        <f>VLOOKUP($B245,Conversion!$A$2:$E$33,5,TRUE)</f>
        <v>12</v>
      </c>
    </row>
    <row r="246" ht="15.75" customHeight="1" spans="1:12">
      <c r="A246">
        <v>21</v>
      </c>
      <c r="B246">
        <v>34</v>
      </c>
      <c r="C246">
        <v>99</v>
      </c>
      <c r="D246">
        <v>99</v>
      </c>
      <c r="E246">
        <f>VLOOKUP($A246,Converted!$A$2:$E$53,2,TRUE)</f>
        <v>20060107</v>
      </c>
      <c r="F246" t="str">
        <f>VLOOKUP($A246,Converted!$A$2:$E$53,3,TRUE)</f>
        <v>2017-2018</v>
      </c>
      <c r="G246">
        <f>VLOOKUP($A246,Converted!$A$2:$E$53,4,TRUE)</f>
        <v>1</v>
      </c>
      <c r="H246">
        <f>VLOOKUP($A246,Converted!$A$2:$E$53,5,TRUE)</f>
        <v>12</v>
      </c>
      <c r="I246" t="str">
        <f>VLOOKUP($B246,Conversion!$A$2:$E$33,2,TRUE)</f>
        <v>PENDIDIKAN JASMANI </v>
      </c>
      <c r="J246" t="str">
        <f>VLOOKUP($B246,Conversion!$A$2:$E$33,3,TRUE)</f>
        <v>2017-2018</v>
      </c>
      <c r="K246">
        <f>VLOOKUP($B246,Conversion!$A$2:$E$33,4,TRUE)</f>
        <v>1</v>
      </c>
      <c r="L246">
        <f>VLOOKUP($B246,Conversion!$A$2:$E$33,5,TRUE)</f>
        <v>12</v>
      </c>
    </row>
    <row r="247" ht="15.75" customHeight="1" spans="1:12">
      <c r="A247">
        <v>21</v>
      </c>
      <c r="B247">
        <v>39</v>
      </c>
      <c r="C247">
        <v>90</v>
      </c>
      <c r="D247">
        <v>90</v>
      </c>
      <c r="E247">
        <f>VLOOKUP($A247,Converted!$A$2:$E$53,2,TRUE)</f>
        <v>20060107</v>
      </c>
      <c r="F247" t="str">
        <f>VLOOKUP($A247,Converted!$A$2:$E$53,3,TRUE)</f>
        <v>2017-2018</v>
      </c>
      <c r="G247">
        <f>VLOOKUP($A247,Converted!$A$2:$E$53,4,TRUE)</f>
        <v>1</v>
      </c>
      <c r="H247">
        <f>VLOOKUP($A247,Converted!$A$2:$E$53,5,TRUE)</f>
        <v>12</v>
      </c>
      <c r="I247" t="str">
        <f>VLOOKUP($B247,Conversion!$A$2:$E$33,2,TRUE)</f>
        <v>TEKNOLOGI INFORMASI</v>
      </c>
      <c r="J247" t="str">
        <f>VLOOKUP($B247,Conversion!$A$2:$E$33,3,TRUE)</f>
        <v>2017-2018</v>
      </c>
      <c r="K247">
        <f>VLOOKUP($B247,Conversion!$A$2:$E$33,4,TRUE)</f>
        <v>1</v>
      </c>
      <c r="L247">
        <f>VLOOKUP($B247,Conversion!$A$2:$E$33,5,TRUE)</f>
        <v>12</v>
      </c>
    </row>
    <row r="248" ht="15.75" customHeight="1" spans="1:12">
      <c r="A248">
        <v>21</v>
      </c>
      <c r="B248">
        <v>40</v>
      </c>
      <c r="C248">
        <v>93</v>
      </c>
      <c r="D248">
        <v>93</v>
      </c>
      <c r="E248">
        <f>VLOOKUP($A248,Converted!$A$2:$E$53,2,TRUE)</f>
        <v>20060107</v>
      </c>
      <c r="F248" t="str">
        <f>VLOOKUP($A248,Converted!$A$2:$E$53,3,TRUE)</f>
        <v>2017-2018</v>
      </c>
      <c r="G248">
        <f>VLOOKUP($A248,Converted!$A$2:$E$53,4,TRUE)</f>
        <v>1</v>
      </c>
      <c r="H248">
        <f>VLOOKUP($A248,Converted!$A$2:$E$53,5,TRUE)</f>
        <v>12</v>
      </c>
      <c r="I248" t="str">
        <f>VLOOKUP($B248,Conversion!$A$2:$E$33,2,TRUE)</f>
        <v>KETERAMPILAN</v>
      </c>
      <c r="J248" t="str">
        <f>VLOOKUP($B248,Conversion!$A$2:$E$33,3,TRUE)</f>
        <v>2017-2018</v>
      </c>
      <c r="K248">
        <f>VLOOKUP($B248,Conversion!$A$2:$E$33,4,TRUE)</f>
        <v>1</v>
      </c>
      <c r="L248">
        <f>VLOOKUP($B248,Conversion!$A$2:$E$33,5,TRUE)</f>
        <v>12</v>
      </c>
    </row>
    <row r="249" ht="15.75" customHeight="1" spans="1:12">
      <c r="A249">
        <v>22</v>
      </c>
      <c r="B249">
        <v>25</v>
      </c>
      <c r="C249">
        <v>88</v>
      </c>
      <c r="D249">
        <v>88</v>
      </c>
      <c r="E249">
        <f>VLOOKUP($A249,Converted!$A$2:$E$53,2,TRUE)</f>
        <v>20080304</v>
      </c>
      <c r="F249" t="str">
        <f>VLOOKUP($A249,Converted!$A$2:$E$53,3,TRUE)</f>
        <v>2017-2018</v>
      </c>
      <c r="G249">
        <f>VLOOKUP($A249,Converted!$A$2:$E$53,4,TRUE)</f>
        <v>1</v>
      </c>
      <c r="H249">
        <f>VLOOKUP($A249,Converted!$A$2:$E$53,5,TRUE)</f>
        <v>12</v>
      </c>
      <c r="I249" t="str">
        <f>VLOOKUP($B249,Conversion!$A$2:$E$33,2,TRUE)</f>
        <v>AGAMA</v>
      </c>
      <c r="J249" t="str">
        <f>VLOOKUP($B249,Conversion!$A$2:$E$33,3,TRUE)</f>
        <v>2017-2018</v>
      </c>
      <c r="K249">
        <f>VLOOKUP($B249,Conversion!$A$2:$E$33,4,TRUE)</f>
        <v>1</v>
      </c>
      <c r="L249">
        <f>VLOOKUP($B249,Conversion!$A$2:$E$33,5,TRUE)</f>
        <v>12</v>
      </c>
    </row>
    <row r="250" ht="15.75" customHeight="1" spans="1:12">
      <c r="A250">
        <v>22</v>
      </c>
      <c r="B250">
        <v>35</v>
      </c>
      <c r="C250">
        <v>79</v>
      </c>
      <c r="D250">
        <v>79</v>
      </c>
      <c r="E250">
        <f>VLOOKUP($A250,Converted!$A$2:$E$53,2,TRUE)</f>
        <v>20080304</v>
      </c>
      <c r="F250" t="str">
        <f>VLOOKUP($A250,Converted!$A$2:$E$53,3,TRUE)</f>
        <v>2017-2018</v>
      </c>
      <c r="G250">
        <f>VLOOKUP($A250,Converted!$A$2:$E$53,4,TRUE)</f>
        <v>1</v>
      </c>
      <c r="H250">
        <f>VLOOKUP($A250,Converted!$A$2:$E$53,5,TRUE)</f>
        <v>12</v>
      </c>
      <c r="I250" t="str">
        <f>VLOOKUP($B250,Conversion!$A$2:$E$33,2,TRUE)</f>
        <v>PENDIDIKAN KEWARGANEGARAAN</v>
      </c>
      <c r="J250" t="str">
        <f>VLOOKUP($B250,Conversion!$A$2:$E$33,3,TRUE)</f>
        <v>2017-2018</v>
      </c>
      <c r="K250">
        <f>VLOOKUP($B250,Conversion!$A$2:$E$33,4,TRUE)</f>
        <v>1</v>
      </c>
      <c r="L250">
        <f>VLOOKUP($B250,Conversion!$A$2:$E$33,5,TRUE)</f>
        <v>12</v>
      </c>
    </row>
    <row r="251" ht="15.75" customHeight="1" spans="1:12">
      <c r="A251">
        <v>22</v>
      </c>
      <c r="B251">
        <v>26</v>
      </c>
      <c r="C251">
        <v>84</v>
      </c>
      <c r="D251">
        <v>84</v>
      </c>
      <c r="E251">
        <f>VLOOKUP($A251,Converted!$A$2:$E$53,2,TRUE)</f>
        <v>20080304</v>
      </c>
      <c r="F251" t="str">
        <f>VLOOKUP($A251,Converted!$A$2:$E$53,3,TRUE)</f>
        <v>2017-2018</v>
      </c>
      <c r="G251">
        <f>VLOOKUP($A251,Converted!$A$2:$E$53,4,TRUE)</f>
        <v>1</v>
      </c>
      <c r="H251">
        <f>VLOOKUP($A251,Converted!$A$2:$E$53,5,TRUE)</f>
        <v>12</v>
      </c>
      <c r="I251" t="str">
        <f>VLOOKUP($B251,Conversion!$A$2:$E$33,2,TRUE)</f>
        <v>BAHASA INDONESIA</v>
      </c>
      <c r="J251" t="str">
        <f>VLOOKUP($B251,Conversion!$A$2:$E$33,3,TRUE)</f>
        <v>2017-2018</v>
      </c>
      <c r="K251">
        <f>VLOOKUP($B251,Conversion!$A$2:$E$33,4,TRUE)</f>
        <v>1</v>
      </c>
      <c r="L251">
        <f>VLOOKUP($B251,Conversion!$A$2:$E$33,5,TRUE)</f>
        <v>12</v>
      </c>
    </row>
    <row r="252" ht="15.75" customHeight="1" spans="1:12">
      <c r="A252">
        <v>22</v>
      </c>
      <c r="B252">
        <v>27</v>
      </c>
      <c r="C252">
        <v>84</v>
      </c>
      <c r="D252">
        <v>84</v>
      </c>
      <c r="E252">
        <f>VLOOKUP($A252,Converted!$A$2:$E$53,2,TRUE)</f>
        <v>20080304</v>
      </c>
      <c r="F252" t="str">
        <f>VLOOKUP($A252,Converted!$A$2:$E$53,3,TRUE)</f>
        <v>2017-2018</v>
      </c>
      <c r="G252">
        <f>VLOOKUP($A252,Converted!$A$2:$E$53,4,TRUE)</f>
        <v>1</v>
      </c>
      <c r="H252">
        <f>VLOOKUP($A252,Converted!$A$2:$E$53,5,TRUE)</f>
        <v>12</v>
      </c>
      <c r="I252" t="str">
        <f>VLOOKUP($B252,Conversion!$A$2:$E$33,2,TRUE)</f>
        <v>BAHASA INGGRIS</v>
      </c>
      <c r="J252" t="str">
        <f>VLOOKUP($B252,Conversion!$A$2:$E$33,3,TRUE)</f>
        <v>2017-2018</v>
      </c>
      <c r="K252">
        <f>VLOOKUP($B252,Conversion!$A$2:$E$33,4,TRUE)</f>
        <v>1</v>
      </c>
      <c r="L252">
        <f>VLOOKUP($B252,Conversion!$A$2:$E$33,5,TRUE)</f>
        <v>12</v>
      </c>
    </row>
    <row r="253" ht="15.75" customHeight="1" spans="1:12">
      <c r="A253">
        <v>22</v>
      </c>
      <c r="B253">
        <v>33</v>
      </c>
      <c r="C253">
        <v>86</v>
      </c>
      <c r="D253">
        <v>86</v>
      </c>
      <c r="E253">
        <f>VLOOKUP($A253,Converted!$A$2:$E$53,2,TRUE)</f>
        <v>20080304</v>
      </c>
      <c r="F253" t="str">
        <f>VLOOKUP($A253,Converted!$A$2:$E$53,3,TRUE)</f>
        <v>2017-2018</v>
      </c>
      <c r="G253">
        <f>VLOOKUP($A253,Converted!$A$2:$E$53,4,TRUE)</f>
        <v>1</v>
      </c>
      <c r="H253">
        <f>VLOOKUP($A253,Converted!$A$2:$E$53,5,TRUE)</f>
        <v>12</v>
      </c>
      <c r="I253" t="str">
        <f>VLOOKUP($B253,Conversion!$A$2:$E$33,2,TRUE)</f>
        <v>MATEMATIKA</v>
      </c>
      <c r="J253" t="str">
        <f>VLOOKUP($B253,Conversion!$A$2:$E$33,3,TRUE)</f>
        <v>2017-2018</v>
      </c>
      <c r="K253">
        <f>VLOOKUP($B253,Conversion!$A$2:$E$33,4,TRUE)</f>
        <v>1</v>
      </c>
      <c r="L253">
        <f>VLOOKUP($B253,Conversion!$A$2:$E$33,5,TRUE)</f>
        <v>12</v>
      </c>
    </row>
    <row r="254" ht="15.75" customHeight="1" spans="1:12">
      <c r="A254">
        <v>22</v>
      </c>
      <c r="B254">
        <v>36</v>
      </c>
      <c r="C254">
        <v>89</v>
      </c>
      <c r="D254">
        <v>89</v>
      </c>
      <c r="E254">
        <f>VLOOKUP($A254,Converted!$A$2:$E$53,2,TRUE)</f>
        <v>20080304</v>
      </c>
      <c r="F254" t="str">
        <f>VLOOKUP($A254,Converted!$A$2:$E$53,3,TRUE)</f>
        <v>2017-2018</v>
      </c>
      <c r="G254">
        <f>VLOOKUP($A254,Converted!$A$2:$E$53,4,TRUE)</f>
        <v>1</v>
      </c>
      <c r="H254">
        <f>VLOOKUP($A254,Converted!$A$2:$E$53,5,TRUE)</f>
        <v>12</v>
      </c>
      <c r="I254" t="str">
        <f>VLOOKUP($B254,Conversion!$A$2:$E$33,2,TRUE)</f>
        <v>SEJARAH</v>
      </c>
      <c r="J254" t="str">
        <f>VLOOKUP($B254,Conversion!$A$2:$E$33,3,TRUE)</f>
        <v>2017-2018</v>
      </c>
      <c r="K254">
        <f>VLOOKUP($B254,Conversion!$A$2:$E$33,4,TRUE)</f>
        <v>1</v>
      </c>
      <c r="L254">
        <f>VLOOKUP($B254,Conversion!$A$2:$E$33,5,TRUE)</f>
        <v>12</v>
      </c>
    </row>
    <row r="255" ht="15.75" customHeight="1" spans="1:12">
      <c r="A255">
        <v>22</v>
      </c>
      <c r="B255">
        <v>31</v>
      </c>
      <c r="C255">
        <v>95</v>
      </c>
      <c r="D255">
        <v>95</v>
      </c>
      <c r="E255">
        <f>VLOOKUP($A255,Converted!$A$2:$E$53,2,TRUE)</f>
        <v>20080304</v>
      </c>
      <c r="F255" t="str">
        <f>VLOOKUP($A255,Converted!$A$2:$E$53,3,TRUE)</f>
        <v>2017-2018</v>
      </c>
      <c r="G255">
        <f>VLOOKUP($A255,Converted!$A$2:$E$53,4,TRUE)</f>
        <v>1</v>
      </c>
      <c r="H255">
        <f>VLOOKUP($A255,Converted!$A$2:$E$53,5,TRUE)</f>
        <v>12</v>
      </c>
      <c r="I255" t="str">
        <f>VLOOKUP($B255,Conversion!$A$2:$E$33,2,TRUE)</f>
        <v>GEOGRAFI</v>
      </c>
      <c r="J255" t="str">
        <f>VLOOKUP($B255,Conversion!$A$2:$E$33,3,TRUE)</f>
        <v>2017-2018</v>
      </c>
      <c r="K255">
        <f>VLOOKUP($B255,Conversion!$A$2:$E$33,4,TRUE)</f>
        <v>1</v>
      </c>
      <c r="L255">
        <f>VLOOKUP($B255,Conversion!$A$2:$E$33,5,TRUE)</f>
        <v>12</v>
      </c>
    </row>
    <row r="256" ht="15.75" customHeight="1" spans="1:12">
      <c r="A256">
        <v>22</v>
      </c>
      <c r="B256">
        <v>29</v>
      </c>
      <c r="C256">
        <v>87</v>
      </c>
      <c r="D256">
        <v>87</v>
      </c>
      <c r="E256">
        <f>VLOOKUP($A256,Converted!$A$2:$E$53,2,TRUE)</f>
        <v>20080304</v>
      </c>
      <c r="F256" t="str">
        <f>VLOOKUP($A256,Converted!$A$2:$E$53,3,TRUE)</f>
        <v>2017-2018</v>
      </c>
      <c r="G256">
        <f>VLOOKUP($A256,Converted!$A$2:$E$53,4,TRUE)</f>
        <v>1</v>
      </c>
      <c r="H256">
        <f>VLOOKUP($A256,Converted!$A$2:$E$53,5,TRUE)</f>
        <v>12</v>
      </c>
      <c r="I256" t="str">
        <f>VLOOKUP($B256,Conversion!$A$2:$E$33,2,TRUE)</f>
        <v>EKONOMI</v>
      </c>
      <c r="J256" t="str">
        <f>VLOOKUP($B256,Conversion!$A$2:$E$33,3,TRUE)</f>
        <v>2017-2018</v>
      </c>
      <c r="K256">
        <f>VLOOKUP($B256,Conversion!$A$2:$E$33,4,TRUE)</f>
        <v>1</v>
      </c>
      <c r="L256">
        <f>VLOOKUP($B256,Conversion!$A$2:$E$33,5,TRUE)</f>
        <v>12</v>
      </c>
    </row>
    <row r="257" ht="15.75" customHeight="1" spans="1:12">
      <c r="A257">
        <v>22</v>
      </c>
      <c r="B257">
        <v>38</v>
      </c>
      <c r="C257">
        <v>90</v>
      </c>
      <c r="D257">
        <v>90</v>
      </c>
      <c r="E257">
        <f>VLOOKUP($A257,Converted!$A$2:$E$53,2,TRUE)</f>
        <v>20080304</v>
      </c>
      <c r="F257" t="str">
        <f>VLOOKUP($A257,Converted!$A$2:$E$53,3,TRUE)</f>
        <v>2017-2018</v>
      </c>
      <c r="G257">
        <f>VLOOKUP($A257,Converted!$A$2:$E$53,4,TRUE)</f>
        <v>1</v>
      </c>
      <c r="H257">
        <f>VLOOKUP($A257,Converted!$A$2:$E$53,5,TRUE)</f>
        <v>12</v>
      </c>
      <c r="I257" t="str">
        <f>VLOOKUP($B257,Conversion!$A$2:$E$33,2,TRUE)</f>
        <v>SOSIOLOGI</v>
      </c>
      <c r="J257" t="str">
        <f>VLOOKUP($B257,Conversion!$A$2:$E$33,3,TRUE)</f>
        <v>2017-2018</v>
      </c>
      <c r="K257">
        <f>VLOOKUP($B257,Conversion!$A$2:$E$33,4,TRUE)</f>
        <v>1</v>
      </c>
      <c r="L257">
        <f>VLOOKUP($B257,Conversion!$A$2:$E$33,5,TRUE)</f>
        <v>12</v>
      </c>
    </row>
    <row r="258" ht="15.75" customHeight="1" spans="1:12">
      <c r="A258">
        <v>22</v>
      </c>
      <c r="B258">
        <v>37</v>
      </c>
      <c r="C258">
        <v>94</v>
      </c>
      <c r="D258">
        <v>94</v>
      </c>
      <c r="E258">
        <f>VLOOKUP($A258,Converted!$A$2:$E$53,2,TRUE)</f>
        <v>20080304</v>
      </c>
      <c r="F258" t="str">
        <f>VLOOKUP($A258,Converted!$A$2:$E$53,3,TRUE)</f>
        <v>2017-2018</v>
      </c>
      <c r="G258">
        <f>VLOOKUP($A258,Converted!$A$2:$E$53,4,TRUE)</f>
        <v>1</v>
      </c>
      <c r="H258">
        <f>VLOOKUP($A258,Converted!$A$2:$E$53,5,TRUE)</f>
        <v>12</v>
      </c>
      <c r="I258" t="str">
        <f>VLOOKUP($B258,Conversion!$A$2:$E$33,2,TRUE)</f>
        <v>SENI BUDAYA</v>
      </c>
      <c r="J258" t="str">
        <f>VLOOKUP($B258,Conversion!$A$2:$E$33,3,TRUE)</f>
        <v>2017-2018</v>
      </c>
      <c r="K258">
        <f>VLOOKUP($B258,Conversion!$A$2:$E$33,4,TRUE)</f>
        <v>1</v>
      </c>
      <c r="L258">
        <f>VLOOKUP($B258,Conversion!$A$2:$E$33,5,TRUE)</f>
        <v>12</v>
      </c>
    </row>
    <row r="259" ht="15.75" customHeight="1" spans="1:12">
      <c r="A259">
        <v>22</v>
      </c>
      <c r="B259">
        <v>34</v>
      </c>
      <c r="C259">
        <v>89</v>
      </c>
      <c r="D259">
        <v>89</v>
      </c>
      <c r="E259">
        <f>VLOOKUP($A259,Converted!$A$2:$E$53,2,TRUE)</f>
        <v>20080304</v>
      </c>
      <c r="F259" t="str">
        <f>VLOOKUP($A259,Converted!$A$2:$E$53,3,TRUE)</f>
        <v>2017-2018</v>
      </c>
      <c r="G259">
        <f>VLOOKUP($A259,Converted!$A$2:$E$53,4,TRUE)</f>
        <v>1</v>
      </c>
      <c r="H259">
        <f>VLOOKUP($A259,Converted!$A$2:$E$53,5,TRUE)</f>
        <v>12</v>
      </c>
      <c r="I259" t="str">
        <f>VLOOKUP($B259,Conversion!$A$2:$E$33,2,TRUE)</f>
        <v>PENDIDIKAN JASMANI </v>
      </c>
      <c r="J259" t="str">
        <f>VLOOKUP($B259,Conversion!$A$2:$E$33,3,TRUE)</f>
        <v>2017-2018</v>
      </c>
      <c r="K259">
        <f>VLOOKUP($B259,Conversion!$A$2:$E$33,4,TRUE)</f>
        <v>1</v>
      </c>
      <c r="L259">
        <f>VLOOKUP($B259,Conversion!$A$2:$E$33,5,TRUE)</f>
        <v>12</v>
      </c>
    </row>
    <row r="260" ht="15.75" customHeight="1" spans="1:12">
      <c r="A260">
        <v>22</v>
      </c>
      <c r="B260">
        <v>39</v>
      </c>
      <c r="C260">
        <v>92</v>
      </c>
      <c r="D260">
        <v>92</v>
      </c>
      <c r="E260">
        <f>VLOOKUP($A260,Converted!$A$2:$E$53,2,TRUE)</f>
        <v>20080304</v>
      </c>
      <c r="F260" t="str">
        <f>VLOOKUP($A260,Converted!$A$2:$E$53,3,TRUE)</f>
        <v>2017-2018</v>
      </c>
      <c r="G260">
        <f>VLOOKUP($A260,Converted!$A$2:$E$53,4,TRUE)</f>
        <v>1</v>
      </c>
      <c r="H260">
        <f>VLOOKUP($A260,Converted!$A$2:$E$53,5,TRUE)</f>
        <v>12</v>
      </c>
      <c r="I260" t="str">
        <f>VLOOKUP($B260,Conversion!$A$2:$E$33,2,TRUE)</f>
        <v>TEKNOLOGI INFORMASI</v>
      </c>
      <c r="J260" t="str">
        <f>VLOOKUP($B260,Conversion!$A$2:$E$33,3,TRUE)</f>
        <v>2017-2018</v>
      </c>
      <c r="K260">
        <f>VLOOKUP($B260,Conversion!$A$2:$E$33,4,TRUE)</f>
        <v>1</v>
      </c>
      <c r="L260">
        <f>VLOOKUP($B260,Conversion!$A$2:$E$33,5,TRUE)</f>
        <v>12</v>
      </c>
    </row>
    <row r="261" ht="15.75" customHeight="1" spans="1:12">
      <c r="A261">
        <v>22</v>
      </c>
      <c r="B261">
        <v>40</v>
      </c>
      <c r="C261">
        <v>94</v>
      </c>
      <c r="D261">
        <v>94</v>
      </c>
      <c r="E261">
        <f>VLOOKUP($A261,Converted!$A$2:$E$53,2,TRUE)</f>
        <v>20080304</v>
      </c>
      <c r="F261" t="str">
        <f>VLOOKUP($A261,Converted!$A$2:$E$53,3,TRUE)</f>
        <v>2017-2018</v>
      </c>
      <c r="G261">
        <f>VLOOKUP($A261,Converted!$A$2:$E$53,4,TRUE)</f>
        <v>1</v>
      </c>
      <c r="H261">
        <f>VLOOKUP($A261,Converted!$A$2:$E$53,5,TRUE)</f>
        <v>12</v>
      </c>
      <c r="I261" t="str">
        <f>VLOOKUP($B261,Conversion!$A$2:$E$33,2,TRUE)</f>
        <v>KETERAMPILAN</v>
      </c>
      <c r="J261" t="str">
        <f>VLOOKUP($B261,Conversion!$A$2:$E$33,3,TRUE)</f>
        <v>2017-2018</v>
      </c>
      <c r="K261">
        <f>VLOOKUP($B261,Conversion!$A$2:$E$33,4,TRUE)</f>
        <v>1</v>
      </c>
      <c r="L261">
        <f>VLOOKUP($B261,Conversion!$A$2:$E$33,5,TRUE)</f>
        <v>12</v>
      </c>
    </row>
    <row r="262" ht="15.75" customHeight="1" spans="1:12">
      <c r="A262">
        <v>23</v>
      </c>
      <c r="B262">
        <v>25</v>
      </c>
      <c r="C262">
        <v>85</v>
      </c>
      <c r="D262">
        <v>85</v>
      </c>
      <c r="E262">
        <f>VLOOKUP($A262,Converted!$A$2:$E$53,2,TRUE)</f>
        <v>20060114</v>
      </c>
      <c r="F262" t="str">
        <f>VLOOKUP($A262,Converted!$A$2:$E$53,3,TRUE)</f>
        <v>2017-2018</v>
      </c>
      <c r="G262">
        <f>VLOOKUP($A262,Converted!$A$2:$E$53,4,TRUE)</f>
        <v>1</v>
      </c>
      <c r="H262">
        <f>VLOOKUP($A262,Converted!$A$2:$E$53,5,TRUE)</f>
        <v>12</v>
      </c>
      <c r="I262" t="str">
        <f>VLOOKUP($B262,Conversion!$A$2:$E$33,2,TRUE)</f>
        <v>AGAMA</v>
      </c>
      <c r="J262" t="str">
        <f>VLOOKUP($B262,Conversion!$A$2:$E$33,3,TRUE)</f>
        <v>2017-2018</v>
      </c>
      <c r="K262">
        <f>VLOOKUP($B262,Conversion!$A$2:$E$33,4,TRUE)</f>
        <v>1</v>
      </c>
      <c r="L262">
        <f>VLOOKUP($B262,Conversion!$A$2:$E$33,5,TRUE)</f>
        <v>12</v>
      </c>
    </row>
    <row r="263" ht="15.75" customHeight="1" spans="1:12">
      <c r="A263">
        <v>23</v>
      </c>
      <c r="B263">
        <v>35</v>
      </c>
      <c r="C263">
        <v>80</v>
      </c>
      <c r="D263">
        <v>80</v>
      </c>
      <c r="E263">
        <f>VLOOKUP($A263,Converted!$A$2:$E$53,2,TRUE)</f>
        <v>20060114</v>
      </c>
      <c r="F263" t="str">
        <f>VLOOKUP($A263,Converted!$A$2:$E$53,3,TRUE)</f>
        <v>2017-2018</v>
      </c>
      <c r="G263">
        <f>VLOOKUP($A263,Converted!$A$2:$E$53,4,TRUE)</f>
        <v>1</v>
      </c>
      <c r="H263">
        <f>VLOOKUP($A263,Converted!$A$2:$E$53,5,TRUE)</f>
        <v>12</v>
      </c>
      <c r="I263" t="str">
        <f>VLOOKUP($B263,Conversion!$A$2:$E$33,2,TRUE)</f>
        <v>PENDIDIKAN KEWARGANEGARAAN</v>
      </c>
      <c r="J263" t="str">
        <f>VLOOKUP($B263,Conversion!$A$2:$E$33,3,TRUE)</f>
        <v>2017-2018</v>
      </c>
      <c r="K263">
        <f>VLOOKUP($B263,Conversion!$A$2:$E$33,4,TRUE)</f>
        <v>1</v>
      </c>
      <c r="L263">
        <f>VLOOKUP($B263,Conversion!$A$2:$E$33,5,TRUE)</f>
        <v>12</v>
      </c>
    </row>
    <row r="264" ht="15.75" customHeight="1" spans="1:12">
      <c r="A264">
        <v>23</v>
      </c>
      <c r="B264">
        <v>26</v>
      </c>
      <c r="C264">
        <v>84</v>
      </c>
      <c r="D264">
        <v>84</v>
      </c>
      <c r="E264">
        <f>VLOOKUP($A264,Converted!$A$2:$E$53,2,TRUE)</f>
        <v>20060114</v>
      </c>
      <c r="F264" t="str">
        <f>VLOOKUP($A264,Converted!$A$2:$E$53,3,TRUE)</f>
        <v>2017-2018</v>
      </c>
      <c r="G264">
        <f>VLOOKUP($A264,Converted!$A$2:$E$53,4,TRUE)</f>
        <v>1</v>
      </c>
      <c r="H264">
        <f>VLOOKUP($A264,Converted!$A$2:$E$53,5,TRUE)</f>
        <v>12</v>
      </c>
      <c r="I264" t="str">
        <f>VLOOKUP($B264,Conversion!$A$2:$E$33,2,TRUE)</f>
        <v>BAHASA INDONESIA</v>
      </c>
      <c r="J264" t="str">
        <f>VLOOKUP($B264,Conversion!$A$2:$E$33,3,TRUE)</f>
        <v>2017-2018</v>
      </c>
      <c r="K264">
        <f>VLOOKUP($B264,Conversion!$A$2:$E$33,4,TRUE)</f>
        <v>1</v>
      </c>
      <c r="L264">
        <f>VLOOKUP($B264,Conversion!$A$2:$E$33,5,TRUE)</f>
        <v>12</v>
      </c>
    </row>
    <row r="265" ht="15.75" customHeight="1" spans="1:12">
      <c r="A265">
        <v>23</v>
      </c>
      <c r="B265">
        <v>27</v>
      </c>
      <c r="C265">
        <v>90</v>
      </c>
      <c r="D265">
        <v>90</v>
      </c>
      <c r="E265">
        <f>VLOOKUP($A265,Converted!$A$2:$E$53,2,TRUE)</f>
        <v>20060114</v>
      </c>
      <c r="F265" t="str">
        <f>VLOOKUP($A265,Converted!$A$2:$E$53,3,TRUE)</f>
        <v>2017-2018</v>
      </c>
      <c r="G265">
        <f>VLOOKUP($A265,Converted!$A$2:$E$53,4,TRUE)</f>
        <v>1</v>
      </c>
      <c r="H265">
        <f>VLOOKUP($A265,Converted!$A$2:$E$53,5,TRUE)</f>
        <v>12</v>
      </c>
      <c r="I265" t="str">
        <f>VLOOKUP($B265,Conversion!$A$2:$E$33,2,TRUE)</f>
        <v>BAHASA INGGRIS</v>
      </c>
      <c r="J265" t="str">
        <f>VLOOKUP($B265,Conversion!$A$2:$E$33,3,TRUE)</f>
        <v>2017-2018</v>
      </c>
      <c r="K265">
        <f>VLOOKUP($B265,Conversion!$A$2:$E$33,4,TRUE)</f>
        <v>1</v>
      </c>
      <c r="L265">
        <f>VLOOKUP($B265,Conversion!$A$2:$E$33,5,TRUE)</f>
        <v>12</v>
      </c>
    </row>
    <row r="266" ht="15.75" customHeight="1" spans="1:12">
      <c r="A266">
        <v>23</v>
      </c>
      <c r="B266">
        <v>33</v>
      </c>
      <c r="C266">
        <v>79</v>
      </c>
      <c r="D266">
        <v>79</v>
      </c>
      <c r="E266">
        <f>VLOOKUP($A266,Converted!$A$2:$E$53,2,TRUE)</f>
        <v>20060114</v>
      </c>
      <c r="F266" t="str">
        <f>VLOOKUP($A266,Converted!$A$2:$E$53,3,TRUE)</f>
        <v>2017-2018</v>
      </c>
      <c r="G266">
        <f>VLOOKUP($A266,Converted!$A$2:$E$53,4,TRUE)</f>
        <v>1</v>
      </c>
      <c r="H266">
        <f>VLOOKUP($A266,Converted!$A$2:$E$53,5,TRUE)</f>
        <v>12</v>
      </c>
      <c r="I266" t="str">
        <f>VLOOKUP($B266,Conversion!$A$2:$E$33,2,TRUE)</f>
        <v>MATEMATIKA</v>
      </c>
      <c r="J266" t="str">
        <f>VLOOKUP($B266,Conversion!$A$2:$E$33,3,TRUE)</f>
        <v>2017-2018</v>
      </c>
      <c r="K266">
        <f>VLOOKUP($B266,Conversion!$A$2:$E$33,4,TRUE)</f>
        <v>1</v>
      </c>
      <c r="L266">
        <f>VLOOKUP($B266,Conversion!$A$2:$E$33,5,TRUE)</f>
        <v>12</v>
      </c>
    </row>
    <row r="267" ht="15.75" customHeight="1" spans="1:12">
      <c r="A267">
        <v>23</v>
      </c>
      <c r="B267">
        <v>36</v>
      </c>
      <c r="C267">
        <v>90</v>
      </c>
      <c r="D267">
        <v>90</v>
      </c>
      <c r="E267">
        <f>VLOOKUP($A267,Converted!$A$2:$E$53,2,TRUE)</f>
        <v>20060114</v>
      </c>
      <c r="F267" t="str">
        <f>VLOOKUP($A267,Converted!$A$2:$E$53,3,TRUE)</f>
        <v>2017-2018</v>
      </c>
      <c r="G267">
        <f>VLOOKUP($A267,Converted!$A$2:$E$53,4,TRUE)</f>
        <v>1</v>
      </c>
      <c r="H267">
        <f>VLOOKUP($A267,Converted!$A$2:$E$53,5,TRUE)</f>
        <v>12</v>
      </c>
      <c r="I267" t="str">
        <f>VLOOKUP($B267,Conversion!$A$2:$E$33,2,TRUE)</f>
        <v>SEJARAH</v>
      </c>
      <c r="J267" t="str">
        <f>VLOOKUP($B267,Conversion!$A$2:$E$33,3,TRUE)</f>
        <v>2017-2018</v>
      </c>
      <c r="K267">
        <f>VLOOKUP($B267,Conversion!$A$2:$E$33,4,TRUE)</f>
        <v>1</v>
      </c>
      <c r="L267">
        <f>VLOOKUP($B267,Conversion!$A$2:$E$33,5,TRUE)</f>
        <v>12</v>
      </c>
    </row>
    <row r="268" ht="15.75" customHeight="1" spans="1:12">
      <c r="A268">
        <v>23</v>
      </c>
      <c r="B268">
        <v>31</v>
      </c>
      <c r="C268">
        <v>85</v>
      </c>
      <c r="D268">
        <v>85</v>
      </c>
      <c r="E268">
        <f>VLOOKUP($A268,Converted!$A$2:$E$53,2,TRUE)</f>
        <v>20060114</v>
      </c>
      <c r="F268" t="str">
        <f>VLOOKUP($A268,Converted!$A$2:$E$53,3,TRUE)</f>
        <v>2017-2018</v>
      </c>
      <c r="G268">
        <f>VLOOKUP($A268,Converted!$A$2:$E$53,4,TRUE)</f>
        <v>1</v>
      </c>
      <c r="H268">
        <f>VLOOKUP($A268,Converted!$A$2:$E$53,5,TRUE)</f>
        <v>12</v>
      </c>
      <c r="I268" t="str">
        <f>VLOOKUP($B268,Conversion!$A$2:$E$33,2,TRUE)</f>
        <v>GEOGRAFI</v>
      </c>
      <c r="J268" t="str">
        <f>VLOOKUP($B268,Conversion!$A$2:$E$33,3,TRUE)</f>
        <v>2017-2018</v>
      </c>
      <c r="K268">
        <f>VLOOKUP($B268,Conversion!$A$2:$E$33,4,TRUE)</f>
        <v>1</v>
      </c>
      <c r="L268">
        <f>VLOOKUP($B268,Conversion!$A$2:$E$33,5,TRUE)</f>
        <v>12</v>
      </c>
    </row>
    <row r="269" ht="15.75" customHeight="1" spans="1:12">
      <c r="A269">
        <v>23</v>
      </c>
      <c r="B269">
        <v>29</v>
      </c>
      <c r="C269">
        <v>89</v>
      </c>
      <c r="D269">
        <v>89</v>
      </c>
      <c r="E269">
        <f>VLOOKUP($A269,Converted!$A$2:$E$53,2,TRUE)</f>
        <v>20060114</v>
      </c>
      <c r="F269" t="str">
        <f>VLOOKUP($A269,Converted!$A$2:$E$53,3,TRUE)</f>
        <v>2017-2018</v>
      </c>
      <c r="G269">
        <f>VLOOKUP($A269,Converted!$A$2:$E$53,4,TRUE)</f>
        <v>1</v>
      </c>
      <c r="H269">
        <f>VLOOKUP($A269,Converted!$A$2:$E$53,5,TRUE)</f>
        <v>12</v>
      </c>
      <c r="I269" t="str">
        <f>VLOOKUP($B269,Conversion!$A$2:$E$33,2,TRUE)</f>
        <v>EKONOMI</v>
      </c>
      <c r="J269" t="str">
        <f>VLOOKUP($B269,Conversion!$A$2:$E$33,3,TRUE)</f>
        <v>2017-2018</v>
      </c>
      <c r="K269">
        <f>VLOOKUP($B269,Conversion!$A$2:$E$33,4,TRUE)</f>
        <v>1</v>
      </c>
      <c r="L269">
        <f>VLOOKUP($B269,Conversion!$A$2:$E$33,5,TRUE)</f>
        <v>12</v>
      </c>
    </row>
    <row r="270" ht="15.75" customHeight="1" spans="1:12">
      <c r="A270">
        <v>23</v>
      </c>
      <c r="B270">
        <v>38</v>
      </c>
      <c r="C270">
        <v>89</v>
      </c>
      <c r="D270">
        <v>89</v>
      </c>
      <c r="E270">
        <f>VLOOKUP($A270,Converted!$A$2:$E$53,2,TRUE)</f>
        <v>20060114</v>
      </c>
      <c r="F270" t="str">
        <f>VLOOKUP($A270,Converted!$A$2:$E$53,3,TRUE)</f>
        <v>2017-2018</v>
      </c>
      <c r="G270">
        <f>VLOOKUP($A270,Converted!$A$2:$E$53,4,TRUE)</f>
        <v>1</v>
      </c>
      <c r="H270">
        <f>VLOOKUP($A270,Converted!$A$2:$E$53,5,TRUE)</f>
        <v>12</v>
      </c>
      <c r="I270" t="str">
        <f>VLOOKUP($B270,Conversion!$A$2:$E$33,2,TRUE)</f>
        <v>SOSIOLOGI</v>
      </c>
      <c r="J270" t="str">
        <f>VLOOKUP($B270,Conversion!$A$2:$E$33,3,TRUE)</f>
        <v>2017-2018</v>
      </c>
      <c r="K270">
        <f>VLOOKUP($B270,Conversion!$A$2:$E$33,4,TRUE)</f>
        <v>1</v>
      </c>
      <c r="L270">
        <f>VLOOKUP($B270,Conversion!$A$2:$E$33,5,TRUE)</f>
        <v>12</v>
      </c>
    </row>
    <row r="271" ht="15.75" customHeight="1" spans="1:12">
      <c r="A271">
        <v>23</v>
      </c>
      <c r="B271">
        <v>37</v>
      </c>
      <c r="C271">
        <v>91</v>
      </c>
      <c r="D271">
        <v>91</v>
      </c>
      <c r="E271">
        <f>VLOOKUP($A271,Converted!$A$2:$E$53,2,TRUE)</f>
        <v>20060114</v>
      </c>
      <c r="F271" t="str">
        <f>VLOOKUP($A271,Converted!$A$2:$E$53,3,TRUE)</f>
        <v>2017-2018</v>
      </c>
      <c r="G271">
        <f>VLOOKUP($A271,Converted!$A$2:$E$53,4,TRUE)</f>
        <v>1</v>
      </c>
      <c r="H271">
        <f>VLOOKUP($A271,Converted!$A$2:$E$53,5,TRUE)</f>
        <v>12</v>
      </c>
      <c r="I271" t="str">
        <f>VLOOKUP($B271,Conversion!$A$2:$E$33,2,TRUE)</f>
        <v>SENI BUDAYA</v>
      </c>
      <c r="J271" t="str">
        <f>VLOOKUP($B271,Conversion!$A$2:$E$33,3,TRUE)</f>
        <v>2017-2018</v>
      </c>
      <c r="K271">
        <f>VLOOKUP($B271,Conversion!$A$2:$E$33,4,TRUE)</f>
        <v>1</v>
      </c>
      <c r="L271">
        <f>VLOOKUP($B271,Conversion!$A$2:$E$33,5,TRUE)</f>
        <v>12</v>
      </c>
    </row>
    <row r="272" ht="15.75" customHeight="1" spans="1:12">
      <c r="A272">
        <v>23</v>
      </c>
      <c r="B272">
        <v>34</v>
      </c>
      <c r="C272">
        <v>96</v>
      </c>
      <c r="D272">
        <v>96</v>
      </c>
      <c r="E272">
        <f>VLOOKUP($A272,Converted!$A$2:$E$53,2,TRUE)</f>
        <v>20060114</v>
      </c>
      <c r="F272" t="str">
        <f>VLOOKUP($A272,Converted!$A$2:$E$53,3,TRUE)</f>
        <v>2017-2018</v>
      </c>
      <c r="G272">
        <f>VLOOKUP($A272,Converted!$A$2:$E$53,4,TRUE)</f>
        <v>1</v>
      </c>
      <c r="H272">
        <f>VLOOKUP($A272,Converted!$A$2:$E$53,5,TRUE)</f>
        <v>12</v>
      </c>
      <c r="I272" t="str">
        <f>VLOOKUP($B272,Conversion!$A$2:$E$33,2,TRUE)</f>
        <v>PENDIDIKAN JASMANI </v>
      </c>
      <c r="J272" t="str">
        <f>VLOOKUP($B272,Conversion!$A$2:$E$33,3,TRUE)</f>
        <v>2017-2018</v>
      </c>
      <c r="K272">
        <f>VLOOKUP($B272,Conversion!$A$2:$E$33,4,TRUE)</f>
        <v>1</v>
      </c>
      <c r="L272">
        <f>VLOOKUP($B272,Conversion!$A$2:$E$33,5,TRUE)</f>
        <v>12</v>
      </c>
    </row>
    <row r="273" ht="15.75" customHeight="1" spans="1:12">
      <c r="A273">
        <v>23</v>
      </c>
      <c r="B273">
        <v>39</v>
      </c>
      <c r="C273">
        <v>29</v>
      </c>
      <c r="D273">
        <v>29</v>
      </c>
      <c r="E273">
        <f>VLOOKUP($A273,Converted!$A$2:$E$53,2,TRUE)</f>
        <v>20060114</v>
      </c>
      <c r="F273" t="str">
        <f>VLOOKUP($A273,Converted!$A$2:$E$53,3,TRUE)</f>
        <v>2017-2018</v>
      </c>
      <c r="G273">
        <f>VLOOKUP($A273,Converted!$A$2:$E$53,4,TRUE)</f>
        <v>1</v>
      </c>
      <c r="H273">
        <f>VLOOKUP($A273,Converted!$A$2:$E$53,5,TRUE)</f>
        <v>12</v>
      </c>
      <c r="I273" t="str">
        <f>VLOOKUP($B273,Conversion!$A$2:$E$33,2,TRUE)</f>
        <v>TEKNOLOGI INFORMASI</v>
      </c>
      <c r="J273" t="str">
        <f>VLOOKUP($B273,Conversion!$A$2:$E$33,3,TRUE)</f>
        <v>2017-2018</v>
      </c>
      <c r="K273">
        <f>VLOOKUP($B273,Conversion!$A$2:$E$33,4,TRUE)</f>
        <v>1</v>
      </c>
      <c r="L273">
        <f>VLOOKUP($B273,Conversion!$A$2:$E$33,5,TRUE)</f>
        <v>12</v>
      </c>
    </row>
    <row r="274" ht="15.75" customHeight="1" spans="1:12">
      <c r="A274">
        <v>23</v>
      </c>
      <c r="B274">
        <v>40</v>
      </c>
      <c r="C274">
        <v>91</v>
      </c>
      <c r="D274">
        <v>91</v>
      </c>
      <c r="E274">
        <f>VLOOKUP($A274,Converted!$A$2:$E$53,2,TRUE)</f>
        <v>20060114</v>
      </c>
      <c r="F274" t="str">
        <f>VLOOKUP($A274,Converted!$A$2:$E$53,3,TRUE)</f>
        <v>2017-2018</v>
      </c>
      <c r="G274">
        <f>VLOOKUP($A274,Converted!$A$2:$E$53,4,TRUE)</f>
        <v>1</v>
      </c>
      <c r="H274">
        <f>VLOOKUP($A274,Converted!$A$2:$E$53,5,TRUE)</f>
        <v>12</v>
      </c>
      <c r="I274" t="str">
        <f>VLOOKUP($B274,Conversion!$A$2:$E$33,2,TRUE)</f>
        <v>KETERAMPILAN</v>
      </c>
      <c r="J274" t="str">
        <f>VLOOKUP($B274,Conversion!$A$2:$E$33,3,TRUE)</f>
        <v>2017-2018</v>
      </c>
      <c r="K274">
        <f>VLOOKUP($B274,Conversion!$A$2:$E$33,4,TRUE)</f>
        <v>1</v>
      </c>
      <c r="L274">
        <f>VLOOKUP($B274,Conversion!$A$2:$E$33,5,TRUE)</f>
        <v>12</v>
      </c>
    </row>
    <row r="275" ht="15.75" customHeight="1" spans="1:12">
      <c r="A275">
        <v>24</v>
      </c>
      <c r="B275">
        <v>25</v>
      </c>
      <c r="C275">
        <v>84</v>
      </c>
      <c r="D275">
        <v>84</v>
      </c>
      <c r="E275">
        <f>VLOOKUP($A275,Converted!$A$2:$E$53,2,TRUE)</f>
        <v>20100502</v>
      </c>
      <c r="F275" t="str">
        <f>VLOOKUP($A275,Converted!$A$2:$E$53,3,TRUE)</f>
        <v>2017-2018</v>
      </c>
      <c r="G275">
        <f>VLOOKUP($A275,Converted!$A$2:$E$53,4,TRUE)</f>
        <v>1</v>
      </c>
      <c r="H275">
        <f>VLOOKUP($A275,Converted!$A$2:$E$53,5,TRUE)</f>
        <v>12</v>
      </c>
      <c r="I275" t="str">
        <f>VLOOKUP($B275,Conversion!$A$2:$E$33,2,TRUE)</f>
        <v>AGAMA</v>
      </c>
      <c r="J275" t="str">
        <f>VLOOKUP($B275,Conversion!$A$2:$E$33,3,TRUE)</f>
        <v>2017-2018</v>
      </c>
      <c r="K275">
        <f>VLOOKUP($B275,Conversion!$A$2:$E$33,4,TRUE)</f>
        <v>1</v>
      </c>
      <c r="L275">
        <f>VLOOKUP($B275,Conversion!$A$2:$E$33,5,TRUE)</f>
        <v>12</v>
      </c>
    </row>
    <row r="276" ht="15.75" customHeight="1" spans="1:12">
      <c r="A276">
        <v>24</v>
      </c>
      <c r="B276">
        <v>35</v>
      </c>
      <c r="C276">
        <v>82</v>
      </c>
      <c r="D276">
        <v>82</v>
      </c>
      <c r="E276">
        <f>VLOOKUP($A276,Converted!$A$2:$E$53,2,TRUE)</f>
        <v>20100502</v>
      </c>
      <c r="F276" t="str">
        <f>VLOOKUP($A276,Converted!$A$2:$E$53,3,TRUE)</f>
        <v>2017-2018</v>
      </c>
      <c r="G276">
        <f>VLOOKUP($A276,Converted!$A$2:$E$53,4,TRUE)</f>
        <v>1</v>
      </c>
      <c r="H276">
        <f>VLOOKUP($A276,Converted!$A$2:$E$53,5,TRUE)</f>
        <v>12</v>
      </c>
      <c r="I276" t="str">
        <f>VLOOKUP($B276,Conversion!$A$2:$E$33,2,TRUE)</f>
        <v>PENDIDIKAN KEWARGANEGARAAN</v>
      </c>
      <c r="J276" t="str">
        <f>VLOOKUP($B276,Conversion!$A$2:$E$33,3,TRUE)</f>
        <v>2017-2018</v>
      </c>
      <c r="K276">
        <f>VLOOKUP($B276,Conversion!$A$2:$E$33,4,TRUE)</f>
        <v>1</v>
      </c>
      <c r="L276">
        <f>VLOOKUP($B276,Conversion!$A$2:$E$33,5,TRUE)</f>
        <v>12</v>
      </c>
    </row>
    <row r="277" ht="15.75" customHeight="1" spans="1:12">
      <c r="A277">
        <v>24</v>
      </c>
      <c r="B277">
        <v>26</v>
      </c>
      <c r="C277">
        <v>86</v>
      </c>
      <c r="D277">
        <v>86</v>
      </c>
      <c r="E277">
        <f>VLOOKUP($A277,Converted!$A$2:$E$53,2,TRUE)</f>
        <v>20100502</v>
      </c>
      <c r="F277" t="str">
        <f>VLOOKUP($A277,Converted!$A$2:$E$53,3,TRUE)</f>
        <v>2017-2018</v>
      </c>
      <c r="G277">
        <f>VLOOKUP($A277,Converted!$A$2:$E$53,4,TRUE)</f>
        <v>1</v>
      </c>
      <c r="H277">
        <f>VLOOKUP($A277,Converted!$A$2:$E$53,5,TRUE)</f>
        <v>12</v>
      </c>
      <c r="I277" t="str">
        <f>VLOOKUP($B277,Conversion!$A$2:$E$33,2,TRUE)</f>
        <v>BAHASA INDONESIA</v>
      </c>
      <c r="J277" t="str">
        <f>VLOOKUP($B277,Conversion!$A$2:$E$33,3,TRUE)</f>
        <v>2017-2018</v>
      </c>
      <c r="K277">
        <f>VLOOKUP($B277,Conversion!$A$2:$E$33,4,TRUE)</f>
        <v>1</v>
      </c>
      <c r="L277">
        <f>VLOOKUP($B277,Conversion!$A$2:$E$33,5,TRUE)</f>
        <v>12</v>
      </c>
    </row>
    <row r="278" ht="15.75" customHeight="1" spans="1:12">
      <c r="A278">
        <v>24</v>
      </c>
      <c r="B278">
        <v>27</v>
      </c>
      <c r="C278">
        <v>88</v>
      </c>
      <c r="D278">
        <v>88</v>
      </c>
      <c r="E278">
        <f>VLOOKUP($A278,Converted!$A$2:$E$53,2,TRUE)</f>
        <v>20100502</v>
      </c>
      <c r="F278" t="str">
        <f>VLOOKUP($A278,Converted!$A$2:$E$53,3,TRUE)</f>
        <v>2017-2018</v>
      </c>
      <c r="G278">
        <f>VLOOKUP($A278,Converted!$A$2:$E$53,4,TRUE)</f>
        <v>1</v>
      </c>
      <c r="H278">
        <f>VLOOKUP($A278,Converted!$A$2:$E$53,5,TRUE)</f>
        <v>12</v>
      </c>
      <c r="I278" t="str">
        <f>VLOOKUP($B278,Conversion!$A$2:$E$33,2,TRUE)</f>
        <v>BAHASA INGGRIS</v>
      </c>
      <c r="J278" t="str">
        <f>VLOOKUP($B278,Conversion!$A$2:$E$33,3,TRUE)</f>
        <v>2017-2018</v>
      </c>
      <c r="K278">
        <f>VLOOKUP($B278,Conversion!$A$2:$E$33,4,TRUE)</f>
        <v>1</v>
      </c>
      <c r="L278">
        <f>VLOOKUP($B278,Conversion!$A$2:$E$33,5,TRUE)</f>
        <v>12</v>
      </c>
    </row>
    <row r="279" ht="15.75" customHeight="1" spans="1:12">
      <c r="A279">
        <v>24</v>
      </c>
      <c r="B279">
        <v>33</v>
      </c>
      <c r="C279">
        <v>75</v>
      </c>
      <c r="D279">
        <v>75</v>
      </c>
      <c r="E279">
        <f>VLOOKUP($A279,Converted!$A$2:$E$53,2,TRUE)</f>
        <v>20100502</v>
      </c>
      <c r="F279" t="str">
        <f>VLOOKUP($A279,Converted!$A$2:$E$53,3,TRUE)</f>
        <v>2017-2018</v>
      </c>
      <c r="G279">
        <f>VLOOKUP($A279,Converted!$A$2:$E$53,4,TRUE)</f>
        <v>1</v>
      </c>
      <c r="H279">
        <f>VLOOKUP($A279,Converted!$A$2:$E$53,5,TRUE)</f>
        <v>12</v>
      </c>
      <c r="I279" t="str">
        <f>VLOOKUP($B279,Conversion!$A$2:$E$33,2,TRUE)</f>
        <v>MATEMATIKA</v>
      </c>
      <c r="J279" t="str">
        <f>VLOOKUP($B279,Conversion!$A$2:$E$33,3,TRUE)</f>
        <v>2017-2018</v>
      </c>
      <c r="K279">
        <f>VLOOKUP($B279,Conversion!$A$2:$E$33,4,TRUE)</f>
        <v>1</v>
      </c>
      <c r="L279">
        <f>VLOOKUP($B279,Conversion!$A$2:$E$33,5,TRUE)</f>
        <v>12</v>
      </c>
    </row>
    <row r="280" ht="15.75" customHeight="1" spans="1:12">
      <c r="A280">
        <v>24</v>
      </c>
      <c r="B280">
        <v>36</v>
      </c>
      <c r="C280">
        <v>90</v>
      </c>
      <c r="D280">
        <v>90</v>
      </c>
      <c r="E280">
        <f>VLOOKUP($A280,Converted!$A$2:$E$53,2,TRUE)</f>
        <v>20100502</v>
      </c>
      <c r="F280" t="str">
        <f>VLOOKUP($A280,Converted!$A$2:$E$53,3,TRUE)</f>
        <v>2017-2018</v>
      </c>
      <c r="G280">
        <f>VLOOKUP($A280,Converted!$A$2:$E$53,4,TRUE)</f>
        <v>1</v>
      </c>
      <c r="H280">
        <f>VLOOKUP($A280,Converted!$A$2:$E$53,5,TRUE)</f>
        <v>12</v>
      </c>
      <c r="I280" t="str">
        <f>VLOOKUP($B280,Conversion!$A$2:$E$33,2,TRUE)</f>
        <v>SEJARAH</v>
      </c>
      <c r="J280" t="str">
        <f>VLOOKUP($B280,Conversion!$A$2:$E$33,3,TRUE)</f>
        <v>2017-2018</v>
      </c>
      <c r="K280">
        <f>VLOOKUP($B280,Conversion!$A$2:$E$33,4,TRUE)</f>
        <v>1</v>
      </c>
      <c r="L280">
        <f>VLOOKUP($B280,Conversion!$A$2:$E$33,5,TRUE)</f>
        <v>12</v>
      </c>
    </row>
    <row r="281" ht="15.75" customHeight="1" spans="1:12">
      <c r="A281">
        <v>24</v>
      </c>
      <c r="B281">
        <v>31</v>
      </c>
      <c r="C281">
        <v>88</v>
      </c>
      <c r="D281">
        <v>88</v>
      </c>
      <c r="E281">
        <f>VLOOKUP($A281,Converted!$A$2:$E$53,2,TRUE)</f>
        <v>20100502</v>
      </c>
      <c r="F281" t="str">
        <f>VLOOKUP($A281,Converted!$A$2:$E$53,3,TRUE)</f>
        <v>2017-2018</v>
      </c>
      <c r="G281">
        <f>VLOOKUP($A281,Converted!$A$2:$E$53,4,TRUE)</f>
        <v>1</v>
      </c>
      <c r="H281">
        <f>VLOOKUP($A281,Converted!$A$2:$E$53,5,TRUE)</f>
        <v>12</v>
      </c>
      <c r="I281" t="str">
        <f>VLOOKUP($B281,Conversion!$A$2:$E$33,2,TRUE)</f>
        <v>GEOGRAFI</v>
      </c>
      <c r="J281" t="str">
        <f>VLOOKUP($B281,Conversion!$A$2:$E$33,3,TRUE)</f>
        <v>2017-2018</v>
      </c>
      <c r="K281">
        <f>VLOOKUP($B281,Conversion!$A$2:$E$33,4,TRUE)</f>
        <v>1</v>
      </c>
      <c r="L281">
        <f>VLOOKUP($B281,Conversion!$A$2:$E$33,5,TRUE)</f>
        <v>12</v>
      </c>
    </row>
    <row r="282" ht="15.75" customHeight="1" spans="1:12">
      <c r="A282">
        <v>24</v>
      </c>
      <c r="B282">
        <v>29</v>
      </c>
      <c r="C282">
        <v>88</v>
      </c>
      <c r="D282">
        <v>88</v>
      </c>
      <c r="E282">
        <f>VLOOKUP($A282,Converted!$A$2:$E$53,2,TRUE)</f>
        <v>20100502</v>
      </c>
      <c r="F282" t="str">
        <f>VLOOKUP($A282,Converted!$A$2:$E$53,3,TRUE)</f>
        <v>2017-2018</v>
      </c>
      <c r="G282">
        <f>VLOOKUP($A282,Converted!$A$2:$E$53,4,TRUE)</f>
        <v>1</v>
      </c>
      <c r="H282">
        <f>VLOOKUP($A282,Converted!$A$2:$E$53,5,TRUE)</f>
        <v>12</v>
      </c>
      <c r="I282" t="str">
        <f>VLOOKUP($B282,Conversion!$A$2:$E$33,2,TRUE)</f>
        <v>EKONOMI</v>
      </c>
      <c r="J282" t="str">
        <f>VLOOKUP($B282,Conversion!$A$2:$E$33,3,TRUE)</f>
        <v>2017-2018</v>
      </c>
      <c r="K282">
        <f>VLOOKUP($B282,Conversion!$A$2:$E$33,4,TRUE)</f>
        <v>1</v>
      </c>
      <c r="L282">
        <f>VLOOKUP($B282,Conversion!$A$2:$E$33,5,TRUE)</f>
        <v>12</v>
      </c>
    </row>
    <row r="283" ht="15.75" customHeight="1" spans="1:12">
      <c r="A283">
        <v>24</v>
      </c>
      <c r="B283">
        <v>38</v>
      </c>
      <c r="C283">
        <v>85</v>
      </c>
      <c r="D283">
        <v>85</v>
      </c>
      <c r="E283">
        <f>VLOOKUP($A283,Converted!$A$2:$E$53,2,TRUE)</f>
        <v>20100502</v>
      </c>
      <c r="F283" t="str">
        <f>VLOOKUP($A283,Converted!$A$2:$E$53,3,TRUE)</f>
        <v>2017-2018</v>
      </c>
      <c r="G283">
        <f>VLOOKUP($A283,Converted!$A$2:$E$53,4,TRUE)</f>
        <v>1</v>
      </c>
      <c r="H283">
        <f>VLOOKUP($A283,Converted!$A$2:$E$53,5,TRUE)</f>
        <v>12</v>
      </c>
      <c r="I283" t="str">
        <f>VLOOKUP($B283,Conversion!$A$2:$E$33,2,TRUE)</f>
        <v>SOSIOLOGI</v>
      </c>
      <c r="J283" t="str">
        <f>VLOOKUP($B283,Conversion!$A$2:$E$33,3,TRUE)</f>
        <v>2017-2018</v>
      </c>
      <c r="K283">
        <f>VLOOKUP($B283,Conversion!$A$2:$E$33,4,TRUE)</f>
        <v>1</v>
      </c>
      <c r="L283">
        <f>VLOOKUP($B283,Conversion!$A$2:$E$33,5,TRUE)</f>
        <v>12</v>
      </c>
    </row>
    <row r="284" ht="15.75" customHeight="1" spans="1:12">
      <c r="A284">
        <v>24</v>
      </c>
      <c r="B284">
        <v>37</v>
      </c>
      <c r="C284">
        <v>92</v>
      </c>
      <c r="D284">
        <v>92</v>
      </c>
      <c r="E284">
        <f>VLOOKUP($A284,Converted!$A$2:$E$53,2,TRUE)</f>
        <v>20100502</v>
      </c>
      <c r="F284" t="str">
        <f>VLOOKUP($A284,Converted!$A$2:$E$53,3,TRUE)</f>
        <v>2017-2018</v>
      </c>
      <c r="G284">
        <f>VLOOKUP($A284,Converted!$A$2:$E$53,4,TRUE)</f>
        <v>1</v>
      </c>
      <c r="H284">
        <f>VLOOKUP($A284,Converted!$A$2:$E$53,5,TRUE)</f>
        <v>12</v>
      </c>
      <c r="I284" t="str">
        <f>VLOOKUP($B284,Conversion!$A$2:$E$33,2,TRUE)</f>
        <v>SENI BUDAYA</v>
      </c>
      <c r="J284" t="str">
        <f>VLOOKUP($B284,Conversion!$A$2:$E$33,3,TRUE)</f>
        <v>2017-2018</v>
      </c>
      <c r="K284">
        <f>VLOOKUP($B284,Conversion!$A$2:$E$33,4,TRUE)</f>
        <v>1</v>
      </c>
      <c r="L284">
        <f>VLOOKUP($B284,Conversion!$A$2:$E$33,5,TRUE)</f>
        <v>12</v>
      </c>
    </row>
    <row r="285" ht="15.75" customHeight="1" spans="1:12">
      <c r="A285">
        <v>24</v>
      </c>
      <c r="B285">
        <v>34</v>
      </c>
      <c r="C285">
        <v>100</v>
      </c>
      <c r="D285">
        <v>100</v>
      </c>
      <c r="E285">
        <f>VLOOKUP($A285,Converted!$A$2:$E$53,2,TRUE)</f>
        <v>20100502</v>
      </c>
      <c r="F285" t="str">
        <f>VLOOKUP($A285,Converted!$A$2:$E$53,3,TRUE)</f>
        <v>2017-2018</v>
      </c>
      <c r="G285">
        <f>VLOOKUP($A285,Converted!$A$2:$E$53,4,TRUE)</f>
        <v>1</v>
      </c>
      <c r="H285">
        <f>VLOOKUP($A285,Converted!$A$2:$E$53,5,TRUE)</f>
        <v>12</v>
      </c>
      <c r="I285" t="str">
        <f>VLOOKUP($B285,Conversion!$A$2:$E$33,2,TRUE)</f>
        <v>PENDIDIKAN JASMANI </v>
      </c>
      <c r="J285" t="str">
        <f>VLOOKUP($B285,Conversion!$A$2:$E$33,3,TRUE)</f>
        <v>2017-2018</v>
      </c>
      <c r="K285">
        <f>VLOOKUP($B285,Conversion!$A$2:$E$33,4,TRUE)</f>
        <v>1</v>
      </c>
      <c r="L285">
        <f>VLOOKUP($B285,Conversion!$A$2:$E$33,5,TRUE)</f>
        <v>12</v>
      </c>
    </row>
    <row r="286" ht="15.75" customHeight="1" spans="1:12">
      <c r="A286">
        <v>24</v>
      </c>
      <c r="B286">
        <v>39</v>
      </c>
      <c r="C286">
        <v>34</v>
      </c>
      <c r="D286">
        <v>34</v>
      </c>
      <c r="E286">
        <f>VLOOKUP($A286,Converted!$A$2:$E$53,2,TRUE)</f>
        <v>20100502</v>
      </c>
      <c r="F286" t="str">
        <f>VLOOKUP($A286,Converted!$A$2:$E$53,3,TRUE)</f>
        <v>2017-2018</v>
      </c>
      <c r="G286">
        <f>VLOOKUP($A286,Converted!$A$2:$E$53,4,TRUE)</f>
        <v>1</v>
      </c>
      <c r="H286">
        <f>VLOOKUP($A286,Converted!$A$2:$E$53,5,TRUE)</f>
        <v>12</v>
      </c>
      <c r="I286" t="str">
        <f>VLOOKUP($B286,Conversion!$A$2:$E$33,2,TRUE)</f>
        <v>TEKNOLOGI INFORMASI</v>
      </c>
      <c r="J286" t="str">
        <f>VLOOKUP($B286,Conversion!$A$2:$E$33,3,TRUE)</f>
        <v>2017-2018</v>
      </c>
      <c r="K286">
        <f>VLOOKUP($B286,Conversion!$A$2:$E$33,4,TRUE)</f>
        <v>1</v>
      </c>
      <c r="L286">
        <f>VLOOKUP($B286,Conversion!$A$2:$E$33,5,TRUE)</f>
        <v>12</v>
      </c>
    </row>
    <row r="287" ht="15.75" customHeight="1" spans="1:12">
      <c r="A287">
        <v>24</v>
      </c>
      <c r="B287">
        <v>40</v>
      </c>
      <c r="C287">
        <v>92</v>
      </c>
      <c r="D287">
        <v>92</v>
      </c>
      <c r="E287">
        <f>VLOOKUP($A287,Converted!$A$2:$E$53,2,TRUE)</f>
        <v>20100502</v>
      </c>
      <c r="F287" t="str">
        <f>VLOOKUP($A287,Converted!$A$2:$E$53,3,TRUE)</f>
        <v>2017-2018</v>
      </c>
      <c r="G287">
        <f>VLOOKUP($A287,Converted!$A$2:$E$53,4,TRUE)</f>
        <v>1</v>
      </c>
      <c r="H287">
        <f>VLOOKUP($A287,Converted!$A$2:$E$53,5,TRUE)</f>
        <v>12</v>
      </c>
      <c r="I287" t="str">
        <f>VLOOKUP($B287,Conversion!$A$2:$E$33,2,TRUE)</f>
        <v>KETERAMPILAN</v>
      </c>
      <c r="J287" t="str">
        <f>VLOOKUP($B287,Conversion!$A$2:$E$33,3,TRUE)</f>
        <v>2017-2018</v>
      </c>
      <c r="K287">
        <f>VLOOKUP($B287,Conversion!$A$2:$E$33,4,TRUE)</f>
        <v>1</v>
      </c>
      <c r="L287">
        <f>VLOOKUP($B287,Conversion!$A$2:$E$33,5,TRUE)</f>
        <v>12</v>
      </c>
    </row>
    <row r="288" ht="15.75" customHeight="1" spans="1:12">
      <c r="A288">
        <v>25</v>
      </c>
      <c r="B288">
        <v>25</v>
      </c>
      <c r="C288">
        <v>83</v>
      </c>
      <c r="D288">
        <v>83</v>
      </c>
      <c r="E288">
        <f>VLOOKUP($A288,Converted!$A$2:$E$53,2,TRUE)</f>
        <v>20051505</v>
      </c>
      <c r="F288" t="str">
        <f>VLOOKUP($A288,Converted!$A$2:$E$53,3,TRUE)</f>
        <v>2017-2018</v>
      </c>
      <c r="G288">
        <f>VLOOKUP($A288,Converted!$A$2:$E$53,4,TRUE)</f>
        <v>1</v>
      </c>
      <c r="H288">
        <f>VLOOKUP($A288,Converted!$A$2:$E$53,5,TRUE)</f>
        <v>12</v>
      </c>
      <c r="I288" t="str">
        <f>VLOOKUP($B288,Conversion!$A$2:$E$33,2,TRUE)</f>
        <v>AGAMA</v>
      </c>
      <c r="J288" t="str">
        <f>VLOOKUP($B288,Conversion!$A$2:$E$33,3,TRUE)</f>
        <v>2017-2018</v>
      </c>
      <c r="K288">
        <f>VLOOKUP($B288,Conversion!$A$2:$E$33,4,TRUE)</f>
        <v>1</v>
      </c>
      <c r="L288">
        <f>VLOOKUP($B288,Conversion!$A$2:$E$33,5,TRUE)</f>
        <v>12</v>
      </c>
    </row>
    <row r="289" ht="15.75" customHeight="1" spans="1:12">
      <c r="A289">
        <v>25</v>
      </c>
      <c r="B289">
        <v>35</v>
      </c>
      <c r="C289">
        <v>71</v>
      </c>
      <c r="D289">
        <v>71</v>
      </c>
      <c r="E289">
        <f>VLOOKUP($A289,Converted!$A$2:$E$53,2,TRUE)</f>
        <v>20051505</v>
      </c>
      <c r="F289" t="str">
        <f>VLOOKUP($A289,Converted!$A$2:$E$53,3,TRUE)</f>
        <v>2017-2018</v>
      </c>
      <c r="G289">
        <f>VLOOKUP($A289,Converted!$A$2:$E$53,4,TRUE)</f>
        <v>1</v>
      </c>
      <c r="H289">
        <f>VLOOKUP($A289,Converted!$A$2:$E$53,5,TRUE)</f>
        <v>12</v>
      </c>
      <c r="I289" t="str">
        <f>VLOOKUP($B289,Conversion!$A$2:$E$33,2,TRUE)</f>
        <v>PENDIDIKAN KEWARGANEGARAAN</v>
      </c>
      <c r="J289" t="str">
        <f>VLOOKUP($B289,Conversion!$A$2:$E$33,3,TRUE)</f>
        <v>2017-2018</v>
      </c>
      <c r="K289">
        <f>VLOOKUP($B289,Conversion!$A$2:$E$33,4,TRUE)</f>
        <v>1</v>
      </c>
      <c r="L289">
        <f>VLOOKUP($B289,Conversion!$A$2:$E$33,5,TRUE)</f>
        <v>12</v>
      </c>
    </row>
    <row r="290" ht="15.75" customHeight="1" spans="1:12">
      <c r="A290">
        <v>25</v>
      </c>
      <c r="B290">
        <v>26</v>
      </c>
      <c r="C290">
        <v>79</v>
      </c>
      <c r="D290">
        <v>79</v>
      </c>
      <c r="E290">
        <f>VLOOKUP($A290,Converted!$A$2:$E$53,2,TRUE)</f>
        <v>20051505</v>
      </c>
      <c r="F290" t="str">
        <f>VLOOKUP($A290,Converted!$A$2:$E$53,3,TRUE)</f>
        <v>2017-2018</v>
      </c>
      <c r="G290">
        <f>VLOOKUP($A290,Converted!$A$2:$E$53,4,TRUE)</f>
        <v>1</v>
      </c>
      <c r="H290">
        <f>VLOOKUP($A290,Converted!$A$2:$E$53,5,TRUE)</f>
        <v>12</v>
      </c>
      <c r="I290" t="str">
        <f>VLOOKUP($B290,Conversion!$A$2:$E$33,2,TRUE)</f>
        <v>BAHASA INDONESIA</v>
      </c>
      <c r="J290" t="str">
        <f>VLOOKUP($B290,Conversion!$A$2:$E$33,3,TRUE)</f>
        <v>2017-2018</v>
      </c>
      <c r="K290">
        <f>VLOOKUP($B290,Conversion!$A$2:$E$33,4,TRUE)</f>
        <v>1</v>
      </c>
      <c r="L290">
        <f>VLOOKUP($B290,Conversion!$A$2:$E$33,5,TRUE)</f>
        <v>12</v>
      </c>
    </row>
    <row r="291" ht="15.75" customHeight="1" spans="1:12">
      <c r="A291">
        <v>25</v>
      </c>
      <c r="B291">
        <v>27</v>
      </c>
      <c r="C291">
        <v>86</v>
      </c>
      <c r="D291">
        <v>86</v>
      </c>
      <c r="E291">
        <f>VLOOKUP($A291,Converted!$A$2:$E$53,2,TRUE)</f>
        <v>20051505</v>
      </c>
      <c r="F291" t="str">
        <f>VLOOKUP($A291,Converted!$A$2:$E$53,3,TRUE)</f>
        <v>2017-2018</v>
      </c>
      <c r="G291">
        <f>VLOOKUP($A291,Converted!$A$2:$E$53,4,TRUE)</f>
        <v>1</v>
      </c>
      <c r="H291">
        <f>VLOOKUP($A291,Converted!$A$2:$E$53,5,TRUE)</f>
        <v>12</v>
      </c>
      <c r="I291" t="str">
        <f>VLOOKUP($B291,Conversion!$A$2:$E$33,2,TRUE)</f>
        <v>BAHASA INGGRIS</v>
      </c>
      <c r="J291" t="str">
        <f>VLOOKUP($B291,Conversion!$A$2:$E$33,3,TRUE)</f>
        <v>2017-2018</v>
      </c>
      <c r="K291">
        <f>VLOOKUP($B291,Conversion!$A$2:$E$33,4,TRUE)</f>
        <v>1</v>
      </c>
      <c r="L291">
        <f>VLOOKUP($B291,Conversion!$A$2:$E$33,5,TRUE)</f>
        <v>12</v>
      </c>
    </row>
    <row r="292" ht="15.75" customHeight="1" spans="1:12">
      <c r="A292">
        <v>25</v>
      </c>
      <c r="B292">
        <v>33</v>
      </c>
      <c r="C292">
        <v>67</v>
      </c>
      <c r="D292">
        <v>67</v>
      </c>
      <c r="E292">
        <f>VLOOKUP($A292,Converted!$A$2:$E$53,2,TRUE)</f>
        <v>20051505</v>
      </c>
      <c r="F292" t="str">
        <f>VLOOKUP($A292,Converted!$A$2:$E$53,3,TRUE)</f>
        <v>2017-2018</v>
      </c>
      <c r="G292">
        <f>VLOOKUP($A292,Converted!$A$2:$E$53,4,TRUE)</f>
        <v>1</v>
      </c>
      <c r="H292">
        <f>VLOOKUP($A292,Converted!$A$2:$E$53,5,TRUE)</f>
        <v>12</v>
      </c>
      <c r="I292" t="str">
        <f>VLOOKUP($B292,Conversion!$A$2:$E$33,2,TRUE)</f>
        <v>MATEMATIKA</v>
      </c>
      <c r="J292" t="str">
        <f>VLOOKUP($B292,Conversion!$A$2:$E$33,3,TRUE)</f>
        <v>2017-2018</v>
      </c>
      <c r="K292">
        <f>VLOOKUP($B292,Conversion!$A$2:$E$33,4,TRUE)</f>
        <v>1</v>
      </c>
      <c r="L292">
        <f>VLOOKUP($B292,Conversion!$A$2:$E$33,5,TRUE)</f>
        <v>12</v>
      </c>
    </row>
    <row r="293" ht="15.75" customHeight="1" spans="1:12">
      <c r="A293">
        <v>25</v>
      </c>
      <c r="B293">
        <v>36</v>
      </c>
      <c r="C293">
        <v>77</v>
      </c>
      <c r="D293">
        <v>77</v>
      </c>
      <c r="E293">
        <f>VLOOKUP($A293,Converted!$A$2:$E$53,2,TRUE)</f>
        <v>20051505</v>
      </c>
      <c r="F293" t="str">
        <f>VLOOKUP($A293,Converted!$A$2:$E$53,3,TRUE)</f>
        <v>2017-2018</v>
      </c>
      <c r="G293">
        <f>VLOOKUP($A293,Converted!$A$2:$E$53,4,TRUE)</f>
        <v>1</v>
      </c>
      <c r="H293">
        <f>VLOOKUP($A293,Converted!$A$2:$E$53,5,TRUE)</f>
        <v>12</v>
      </c>
      <c r="I293" t="str">
        <f>VLOOKUP($B293,Conversion!$A$2:$E$33,2,TRUE)</f>
        <v>SEJARAH</v>
      </c>
      <c r="J293" t="str">
        <f>VLOOKUP($B293,Conversion!$A$2:$E$33,3,TRUE)</f>
        <v>2017-2018</v>
      </c>
      <c r="K293">
        <f>VLOOKUP($B293,Conversion!$A$2:$E$33,4,TRUE)</f>
        <v>1</v>
      </c>
      <c r="L293">
        <f>VLOOKUP($B293,Conversion!$A$2:$E$33,5,TRUE)</f>
        <v>12</v>
      </c>
    </row>
    <row r="294" ht="15.75" customHeight="1" spans="1:12">
      <c r="A294">
        <v>25</v>
      </c>
      <c r="B294">
        <v>31</v>
      </c>
      <c r="C294">
        <v>87</v>
      </c>
      <c r="D294">
        <v>87</v>
      </c>
      <c r="E294">
        <f>VLOOKUP($A294,Converted!$A$2:$E$53,2,TRUE)</f>
        <v>20051505</v>
      </c>
      <c r="F294" t="str">
        <f>VLOOKUP($A294,Converted!$A$2:$E$53,3,TRUE)</f>
        <v>2017-2018</v>
      </c>
      <c r="G294">
        <f>VLOOKUP($A294,Converted!$A$2:$E$53,4,TRUE)</f>
        <v>1</v>
      </c>
      <c r="H294">
        <f>VLOOKUP($A294,Converted!$A$2:$E$53,5,TRUE)</f>
        <v>12</v>
      </c>
      <c r="I294" t="str">
        <f>VLOOKUP($B294,Conversion!$A$2:$E$33,2,TRUE)</f>
        <v>GEOGRAFI</v>
      </c>
      <c r="J294" t="str">
        <f>VLOOKUP($B294,Conversion!$A$2:$E$33,3,TRUE)</f>
        <v>2017-2018</v>
      </c>
      <c r="K294">
        <f>VLOOKUP($B294,Conversion!$A$2:$E$33,4,TRUE)</f>
        <v>1</v>
      </c>
      <c r="L294">
        <f>VLOOKUP($B294,Conversion!$A$2:$E$33,5,TRUE)</f>
        <v>12</v>
      </c>
    </row>
    <row r="295" ht="15.75" customHeight="1" spans="1:12">
      <c r="A295">
        <v>25</v>
      </c>
      <c r="B295">
        <v>29</v>
      </c>
      <c r="C295">
        <v>77</v>
      </c>
      <c r="D295">
        <v>77</v>
      </c>
      <c r="E295">
        <f>VLOOKUP($A295,Converted!$A$2:$E$53,2,TRUE)</f>
        <v>20051505</v>
      </c>
      <c r="F295" t="str">
        <f>VLOOKUP($A295,Converted!$A$2:$E$53,3,TRUE)</f>
        <v>2017-2018</v>
      </c>
      <c r="G295">
        <f>VLOOKUP($A295,Converted!$A$2:$E$53,4,TRUE)</f>
        <v>1</v>
      </c>
      <c r="H295">
        <f>VLOOKUP($A295,Converted!$A$2:$E$53,5,TRUE)</f>
        <v>12</v>
      </c>
      <c r="I295" t="str">
        <f>VLOOKUP($B295,Conversion!$A$2:$E$33,2,TRUE)</f>
        <v>EKONOMI</v>
      </c>
      <c r="J295" t="str">
        <f>VLOOKUP($B295,Conversion!$A$2:$E$33,3,TRUE)</f>
        <v>2017-2018</v>
      </c>
      <c r="K295">
        <f>VLOOKUP($B295,Conversion!$A$2:$E$33,4,TRUE)</f>
        <v>1</v>
      </c>
      <c r="L295">
        <f>VLOOKUP($B295,Conversion!$A$2:$E$33,5,TRUE)</f>
        <v>12</v>
      </c>
    </row>
    <row r="296" ht="15.75" customHeight="1" spans="1:12">
      <c r="A296">
        <v>25</v>
      </c>
      <c r="B296">
        <v>38</v>
      </c>
      <c r="C296">
        <v>86</v>
      </c>
      <c r="D296">
        <v>86</v>
      </c>
      <c r="E296">
        <f>VLOOKUP($A296,Converted!$A$2:$E$53,2,TRUE)</f>
        <v>20051505</v>
      </c>
      <c r="F296" t="str">
        <f>VLOOKUP($A296,Converted!$A$2:$E$53,3,TRUE)</f>
        <v>2017-2018</v>
      </c>
      <c r="G296">
        <f>VLOOKUP($A296,Converted!$A$2:$E$53,4,TRUE)</f>
        <v>1</v>
      </c>
      <c r="H296">
        <f>VLOOKUP($A296,Converted!$A$2:$E$53,5,TRUE)</f>
        <v>12</v>
      </c>
      <c r="I296" t="str">
        <f>VLOOKUP($B296,Conversion!$A$2:$E$33,2,TRUE)</f>
        <v>SOSIOLOGI</v>
      </c>
      <c r="J296" t="str">
        <f>VLOOKUP($B296,Conversion!$A$2:$E$33,3,TRUE)</f>
        <v>2017-2018</v>
      </c>
      <c r="K296">
        <f>VLOOKUP($B296,Conversion!$A$2:$E$33,4,TRUE)</f>
        <v>1</v>
      </c>
      <c r="L296">
        <f>VLOOKUP($B296,Conversion!$A$2:$E$33,5,TRUE)</f>
        <v>12</v>
      </c>
    </row>
    <row r="297" ht="15.75" customHeight="1" spans="1:12">
      <c r="A297">
        <v>25</v>
      </c>
      <c r="B297">
        <v>37</v>
      </c>
      <c r="C297">
        <v>90</v>
      </c>
      <c r="D297">
        <v>90</v>
      </c>
      <c r="E297">
        <f>VLOOKUP($A297,Converted!$A$2:$E$53,2,TRUE)</f>
        <v>20051505</v>
      </c>
      <c r="F297" t="str">
        <f>VLOOKUP($A297,Converted!$A$2:$E$53,3,TRUE)</f>
        <v>2017-2018</v>
      </c>
      <c r="G297">
        <f>VLOOKUP($A297,Converted!$A$2:$E$53,4,TRUE)</f>
        <v>1</v>
      </c>
      <c r="H297">
        <f>VLOOKUP($A297,Converted!$A$2:$E$53,5,TRUE)</f>
        <v>12</v>
      </c>
      <c r="I297" t="str">
        <f>VLOOKUP($B297,Conversion!$A$2:$E$33,2,TRUE)</f>
        <v>SENI BUDAYA</v>
      </c>
      <c r="J297" t="str">
        <f>VLOOKUP($B297,Conversion!$A$2:$E$33,3,TRUE)</f>
        <v>2017-2018</v>
      </c>
      <c r="K297">
        <f>VLOOKUP($B297,Conversion!$A$2:$E$33,4,TRUE)</f>
        <v>1</v>
      </c>
      <c r="L297">
        <f>VLOOKUP($B297,Conversion!$A$2:$E$33,5,TRUE)</f>
        <v>12</v>
      </c>
    </row>
    <row r="298" ht="15.75" customHeight="1" spans="1:12">
      <c r="A298">
        <v>25</v>
      </c>
      <c r="B298">
        <v>34</v>
      </c>
      <c r="C298">
        <v>99</v>
      </c>
      <c r="D298">
        <v>99</v>
      </c>
      <c r="E298">
        <f>VLOOKUP($A298,Converted!$A$2:$E$53,2,TRUE)</f>
        <v>20051505</v>
      </c>
      <c r="F298" t="str">
        <f>VLOOKUP($A298,Converted!$A$2:$E$53,3,TRUE)</f>
        <v>2017-2018</v>
      </c>
      <c r="G298">
        <f>VLOOKUP($A298,Converted!$A$2:$E$53,4,TRUE)</f>
        <v>1</v>
      </c>
      <c r="H298">
        <f>VLOOKUP($A298,Converted!$A$2:$E$53,5,TRUE)</f>
        <v>12</v>
      </c>
      <c r="I298" t="str">
        <f>VLOOKUP($B298,Conversion!$A$2:$E$33,2,TRUE)</f>
        <v>PENDIDIKAN JASMANI </v>
      </c>
      <c r="J298" t="str">
        <f>VLOOKUP($B298,Conversion!$A$2:$E$33,3,TRUE)</f>
        <v>2017-2018</v>
      </c>
      <c r="K298">
        <f>VLOOKUP($B298,Conversion!$A$2:$E$33,4,TRUE)</f>
        <v>1</v>
      </c>
      <c r="L298">
        <f>VLOOKUP($B298,Conversion!$A$2:$E$33,5,TRUE)</f>
        <v>12</v>
      </c>
    </row>
    <row r="299" ht="15.75" customHeight="1" spans="1:12">
      <c r="A299">
        <v>25</v>
      </c>
      <c r="B299">
        <v>39</v>
      </c>
      <c r="C299">
        <v>89</v>
      </c>
      <c r="D299">
        <v>89</v>
      </c>
      <c r="E299">
        <f>VLOOKUP($A299,Converted!$A$2:$E$53,2,TRUE)</f>
        <v>20051505</v>
      </c>
      <c r="F299" t="str">
        <f>VLOOKUP($A299,Converted!$A$2:$E$53,3,TRUE)</f>
        <v>2017-2018</v>
      </c>
      <c r="G299">
        <f>VLOOKUP($A299,Converted!$A$2:$E$53,4,TRUE)</f>
        <v>1</v>
      </c>
      <c r="H299">
        <f>VLOOKUP($A299,Converted!$A$2:$E$53,5,TRUE)</f>
        <v>12</v>
      </c>
      <c r="I299" t="str">
        <f>VLOOKUP($B299,Conversion!$A$2:$E$33,2,TRUE)</f>
        <v>TEKNOLOGI INFORMASI</v>
      </c>
      <c r="J299" t="str">
        <f>VLOOKUP($B299,Conversion!$A$2:$E$33,3,TRUE)</f>
        <v>2017-2018</v>
      </c>
      <c r="K299">
        <f>VLOOKUP($B299,Conversion!$A$2:$E$33,4,TRUE)</f>
        <v>1</v>
      </c>
      <c r="L299">
        <f>VLOOKUP($B299,Conversion!$A$2:$E$33,5,TRUE)</f>
        <v>12</v>
      </c>
    </row>
    <row r="300" ht="15.75" customHeight="1" spans="1:12">
      <c r="A300">
        <v>25</v>
      </c>
      <c r="B300">
        <v>40</v>
      </c>
      <c r="C300">
        <v>90</v>
      </c>
      <c r="D300">
        <v>90</v>
      </c>
      <c r="E300">
        <f>VLOOKUP($A300,Converted!$A$2:$E$53,2,TRUE)</f>
        <v>20051505</v>
      </c>
      <c r="F300" t="str">
        <f>VLOOKUP($A300,Converted!$A$2:$E$53,3,TRUE)</f>
        <v>2017-2018</v>
      </c>
      <c r="G300">
        <f>VLOOKUP($A300,Converted!$A$2:$E$53,4,TRUE)</f>
        <v>1</v>
      </c>
      <c r="H300">
        <f>VLOOKUP($A300,Converted!$A$2:$E$53,5,TRUE)</f>
        <v>12</v>
      </c>
      <c r="I300" t="str">
        <f>VLOOKUP($B300,Conversion!$A$2:$E$33,2,TRUE)</f>
        <v>KETERAMPILAN</v>
      </c>
      <c r="J300" t="str">
        <f>VLOOKUP($B300,Conversion!$A$2:$E$33,3,TRUE)</f>
        <v>2017-2018</v>
      </c>
      <c r="K300">
        <f>VLOOKUP($B300,Conversion!$A$2:$E$33,4,TRUE)</f>
        <v>1</v>
      </c>
      <c r="L300">
        <f>VLOOKUP($B300,Conversion!$A$2:$E$33,5,TRUE)</f>
        <v>12</v>
      </c>
    </row>
    <row r="301" ht="15.75" customHeight="1" spans="1:12">
      <c r="A301">
        <v>26</v>
      </c>
      <c r="B301">
        <v>25</v>
      </c>
      <c r="C301">
        <v>90</v>
      </c>
      <c r="D301">
        <v>90</v>
      </c>
      <c r="E301">
        <f>VLOOKUP($A301,Converted!$A$2:$E$53,2,TRUE)</f>
        <v>20060120</v>
      </c>
      <c r="F301" t="str">
        <f>VLOOKUP($A301,Converted!$A$2:$E$53,3,TRUE)</f>
        <v>2017-2018</v>
      </c>
      <c r="G301">
        <f>VLOOKUP($A301,Converted!$A$2:$E$53,4,TRUE)</f>
        <v>1</v>
      </c>
      <c r="H301">
        <f>VLOOKUP($A301,Converted!$A$2:$E$53,5,TRUE)</f>
        <v>12</v>
      </c>
      <c r="I301" t="str">
        <f>VLOOKUP($B301,Conversion!$A$2:$E$33,2,TRUE)</f>
        <v>AGAMA</v>
      </c>
      <c r="J301" t="str">
        <f>VLOOKUP($B301,Conversion!$A$2:$E$33,3,TRUE)</f>
        <v>2017-2018</v>
      </c>
      <c r="K301">
        <f>VLOOKUP($B301,Conversion!$A$2:$E$33,4,TRUE)</f>
        <v>1</v>
      </c>
      <c r="L301">
        <f>VLOOKUP($B301,Conversion!$A$2:$E$33,5,TRUE)</f>
        <v>12</v>
      </c>
    </row>
    <row r="302" ht="15.75" customHeight="1" spans="1:12">
      <c r="A302">
        <v>26</v>
      </c>
      <c r="B302">
        <v>35</v>
      </c>
      <c r="C302">
        <v>81</v>
      </c>
      <c r="D302">
        <v>81</v>
      </c>
      <c r="E302">
        <f>VLOOKUP($A302,Converted!$A$2:$E$53,2,TRUE)</f>
        <v>20060120</v>
      </c>
      <c r="F302" t="str">
        <f>VLOOKUP($A302,Converted!$A$2:$E$53,3,TRUE)</f>
        <v>2017-2018</v>
      </c>
      <c r="G302">
        <f>VLOOKUP($A302,Converted!$A$2:$E$53,4,TRUE)</f>
        <v>1</v>
      </c>
      <c r="H302">
        <f>VLOOKUP($A302,Converted!$A$2:$E$53,5,TRUE)</f>
        <v>12</v>
      </c>
      <c r="I302" t="str">
        <f>VLOOKUP($B302,Conversion!$A$2:$E$33,2,TRUE)</f>
        <v>PENDIDIKAN KEWARGANEGARAAN</v>
      </c>
      <c r="J302" t="str">
        <f>VLOOKUP($B302,Conversion!$A$2:$E$33,3,TRUE)</f>
        <v>2017-2018</v>
      </c>
      <c r="K302">
        <f>VLOOKUP($B302,Conversion!$A$2:$E$33,4,TRUE)</f>
        <v>1</v>
      </c>
      <c r="L302">
        <f>VLOOKUP($B302,Conversion!$A$2:$E$33,5,TRUE)</f>
        <v>12</v>
      </c>
    </row>
    <row r="303" ht="15.75" customHeight="1" spans="1:12">
      <c r="A303">
        <v>26</v>
      </c>
      <c r="B303">
        <v>26</v>
      </c>
      <c r="C303">
        <v>81</v>
      </c>
      <c r="D303">
        <v>81</v>
      </c>
      <c r="E303">
        <f>VLOOKUP($A303,Converted!$A$2:$E$53,2,TRUE)</f>
        <v>20060120</v>
      </c>
      <c r="F303" t="str">
        <f>VLOOKUP($A303,Converted!$A$2:$E$53,3,TRUE)</f>
        <v>2017-2018</v>
      </c>
      <c r="G303">
        <f>VLOOKUP($A303,Converted!$A$2:$E$53,4,TRUE)</f>
        <v>1</v>
      </c>
      <c r="H303">
        <f>VLOOKUP($A303,Converted!$A$2:$E$53,5,TRUE)</f>
        <v>12</v>
      </c>
      <c r="I303" t="str">
        <f>VLOOKUP($B303,Conversion!$A$2:$E$33,2,TRUE)</f>
        <v>BAHASA INDONESIA</v>
      </c>
      <c r="J303" t="str">
        <f>VLOOKUP($B303,Conversion!$A$2:$E$33,3,TRUE)</f>
        <v>2017-2018</v>
      </c>
      <c r="K303">
        <f>VLOOKUP($B303,Conversion!$A$2:$E$33,4,TRUE)</f>
        <v>1</v>
      </c>
      <c r="L303">
        <f>VLOOKUP($B303,Conversion!$A$2:$E$33,5,TRUE)</f>
        <v>12</v>
      </c>
    </row>
    <row r="304" ht="15.75" customHeight="1" spans="1:12">
      <c r="A304">
        <v>26</v>
      </c>
      <c r="B304">
        <v>27</v>
      </c>
      <c r="C304">
        <v>87</v>
      </c>
      <c r="D304">
        <v>87</v>
      </c>
      <c r="E304">
        <f>VLOOKUP($A304,Converted!$A$2:$E$53,2,TRUE)</f>
        <v>20060120</v>
      </c>
      <c r="F304" t="str">
        <f>VLOOKUP($A304,Converted!$A$2:$E$53,3,TRUE)</f>
        <v>2017-2018</v>
      </c>
      <c r="G304">
        <f>VLOOKUP($A304,Converted!$A$2:$E$53,4,TRUE)</f>
        <v>1</v>
      </c>
      <c r="H304">
        <f>VLOOKUP($A304,Converted!$A$2:$E$53,5,TRUE)</f>
        <v>12</v>
      </c>
      <c r="I304" t="str">
        <f>VLOOKUP($B304,Conversion!$A$2:$E$33,2,TRUE)</f>
        <v>BAHASA INGGRIS</v>
      </c>
      <c r="J304" t="str">
        <f>VLOOKUP($B304,Conversion!$A$2:$E$33,3,TRUE)</f>
        <v>2017-2018</v>
      </c>
      <c r="K304">
        <f>VLOOKUP($B304,Conversion!$A$2:$E$33,4,TRUE)</f>
        <v>1</v>
      </c>
      <c r="L304">
        <f>VLOOKUP($B304,Conversion!$A$2:$E$33,5,TRUE)</f>
        <v>12</v>
      </c>
    </row>
    <row r="305" ht="15.75" customHeight="1" spans="1:12">
      <c r="A305">
        <v>26</v>
      </c>
      <c r="B305">
        <v>33</v>
      </c>
      <c r="C305">
        <v>70</v>
      </c>
      <c r="D305">
        <v>70</v>
      </c>
      <c r="E305">
        <f>VLOOKUP($A305,Converted!$A$2:$E$53,2,TRUE)</f>
        <v>20060120</v>
      </c>
      <c r="F305" t="str">
        <f>VLOOKUP($A305,Converted!$A$2:$E$53,3,TRUE)</f>
        <v>2017-2018</v>
      </c>
      <c r="G305">
        <f>VLOOKUP($A305,Converted!$A$2:$E$53,4,TRUE)</f>
        <v>1</v>
      </c>
      <c r="H305">
        <f>VLOOKUP($A305,Converted!$A$2:$E$53,5,TRUE)</f>
        <v>12</v>
      </c>
      <c r="I305" t="str">
        <f>VLOOKUP($B305,Conversion!$A$2:$E$33,2,TRUE)</f>
        <v>MATEMATIKA</v>
      </c>
      <c r="J305" t="str">
        <f>VLOOKUP($B305,Conversion!$A$2:$E$33,3,TRUE)</f>
        <v>2017-2018</v>
      </c>
      <c r="K305">
        <f>VLOOKUP($B305,Conversion!$A$2:$E$33,4,TRUE)</f>
        <v>1</v>
      </c>
      <c r="L305">
        <f>VLOOKUP($B305,Conversion!$A$2:$E$33,5,TRUE)</f>
        <v>12</v>
      </c>
    </row>
    <row r="306" ht="15.75" customHeight="1" spans="1:12">
      <c r="A306">
        <v>26</v>
      </c>
      <c r="B306">
        <v>36</v>
      </c>
      <c r="C306">
        <v>90</v>
      </c>
      <c r="D306">
        <v>90</v>
      </c>
      <c r="E306">
        <f>VLOOKUP($A306,Converted!$A$2:$E$53,2,TRUE)</f>
        <v>20060120</v>
      </c>
      <c r="F306" t="str">
        <f>VLOOKUP($A306,Converted!$A$2:$E$53,3,TRUE)</f>
        <v>2017-2018</v>
      </c>
      <c r="G306">
        <f>VLOOKUP($A306,Converted!$A$2:$E$53,4,TRUE)</f>
        <v>1</v>
      </c>
      <c r="H306">
        <f>VLOOKUP($A306,Converted!$A$2:$E$53,5,TRUE)</f>
        <v>12</v>
      </c>
      <c r="I306" t="str">
        <f>VLOOKUP($B306,Conversion!$A$2:$E$33,2,TRUE)</f>
        <v>SEJARAH</v>
      </c>
      <c r="J306" t="str">
        <f>VLOOKUP($B306,Conversion!$A$2:$E$33,3,TRUE)</f>
        <v>2017-2018</v>
      </c>
      <c r="K306">
        <f>VLOOKUP($B306,Conversion!$A$2:$E$33,4,TRUE)</f>
        <v>1</v>
      </c>
      <c r="L306">
        <f>VLOOKUP($B306,Conversion!$A$2:$E$33,5,TRUE)</f>
        <v>12</v>
      </c>
    </row>
    <row r="307" ht="15.75" customHeight="1" spans="1:12">
      <c r="A307">
        <v>26</v>
      </c>
      <c r="B307">
        <v>31</v>
      </c>
      <c r="C307">
        <v>82</v>
      </c>
      <c r="D307">
        <v>82</v>
      </c>
      <c r="E307">
        <f>VLOOKUP($A307,Converted!$A$2:$E$53,2,TRUE)</f>
        <v>20060120</v>
      </c>
      <c r="F307" t="str">
        <f>VLOOKUP($A307,Converted!$A$2:$E$53,3,TRUE)</f>
        <v>2017-2018</v>
      </c>
      <c r="G307">
        <f>VLOOKUP($A307,Converted!$A$2:$E$53,4,TRUE)</f>
        <v>1</v>
      </c>
      <c r="H307">
        <f>VLOOKUP($A307,Converted!$A$2:$E$53,5,TRUE)</f>
        <v>12</v>
      </c>
      <c r="I307" t="str">
        <f>VLOOKUP($B307,Conversion!$A$2:$E$33,2,TRUE)</f>
        <v>GEOGRAFI</v>
      </c>
      <c r="J307" t="str">
        <f>VLOOKUP($B307,Conversion!$A$2:$E$33,3,TRUE)</f>
        <v>2017-2018</v>
      </c>
      <c r="K307">
        <f>VLOOKUP($B307,Conversion!$A$2:$E$33,4,TRUE)</f>
        <v>1</v>
      </c>
      <c r="L307">
        <f>VLOOKUP($B307,Conversion!$A$2:$E$33,5,TRUE)</f>
        <v>12</v>
      </c>
    </row>
    <row r="308" ht="15.75" customHeight="1" spans="1:12">
      <c r="A308">
        <v>26</v>
      </c>
      <c r="B308">
        <v>29</v>
      </c>
      <c r="C308">
        <v>84</v>
      </c>
      <c r="D308">
        <v>84</v>
      </c>
      <c r="E308">
        <f>VLOOKUP($A308,Converted!$A$2:$E$53,2,TRUE)</f>
        <v>20060120</v>
      </c>
      <c r="F308" t="str">
        <f>VLOOKUP($A308,Converted!$A$2:$E$53,3,TRUE)</f>
        <v>2017-2018</v>
      </c>
      <c r="G308">
        <f>VLOOKUP($A308,Converted!$A$2:$E$53,4,TRUE)</f>
        <v>1</v>
      </c>
      <c r="H308">
        <f>VLOOKUP($A308,Converted!$A$2:$E$53,5,TRUE)</f>
        <v>12</v>
      </c>
      <c r="I308" t="str">
        <f>VLOOKUP($B308,Conversion!$A$2:$E$33,2,TRUE)</f>
        <v>EKONOMI</v>
      </c>
      <c r="J308" t="str">
        <f>VLOOKUP($B308,Conversion!$A$2:$E$33,3,TRUE)</f>
        <v>2017-2018</v>
      </c>
      <c r="K308">
        <f>VLOOKUP($B308,Conversion!$A$2:$E$33,4,TRUE)</f>
        <v>1</v>
      </c>
      <c r="L308">
        <f>VLOOKUP($B308,Conversion!$A$2:$E$33,5,TRUE)</f>
        <v>12</v>
      </c>
    </row>
    <row r="309" ht="15.75" customHeight="1" spans="1:12">
      <c r="A309">
        <v>26</v>
      </c>
      <c r="B309">
        <v>38</v>
      </c>
      <c r="C309">
        <v>88</v>
      </c>
      <c r="D309">
        <v>88</v>
      </c>
      <c r="E309">
        <f>VLOOKUP($A309,Converted!$A$2:$E$53,2,TRUE)</f>
        <v>20060120</v>
      </c>
      <c r="F309" t="str">
        <f>VLOOKUP($A309,Converted!$A$2:$E$53,3,TRUE)</f>
        <v>2017-2018</v>
      </c>
      <c r="G309">
        <f>VLOOKUP($A309,Converted!$A$2:$E$53,4,TRUE)</f>
        <v>1</v>
      </c>
      <c r="H309">
        <f>VLOOKUP($A309,Converted!$A$2:$E$53,5,TRUE)</f>
        <v>12</v>
      </c>
      <c r="I309" t="str">
        <f>VLOOKUP($B309,Conversion!$A$2:$E$33,2,TRUE)</f>
        <v>SOSIOLOGI</v>
      </c>
      <c r="J309" t="str">
        <f>VLOOKUP($B309,Conversion!$A$2:$E$33,3,TRUE)</f>
        <v>2017-2018</v>
      </c>
      <c r="K309">
        <f>VLOOKUP($B309,Conversion!$A$2:$E$33,4,TRUE)</f>
        <v>1</v>
      </c>
      <c r="L309">
        <f>VLOOKUP($B309,Conversion!$A$2:$E$33,5,TRUE)</f>
        <v>12</v>
      </c>
    </row>
    <row r="310" ht="15.75" customHeight="1" spans="1:12">
      <c r="A310">
        <v>26</v>
      </c>
      <c r="B310">
        <v>37</v>
      </c>
      <c r="C310">
        <v>100</v>
      </c>
      <c r="D310">
        <v>100</v>
      </c>
      <c r="E310">
        <f>VLOOKUP($A310,Converted!$A$2:$E$53,2,TRUE)</f>
        <v>20060120</v>
      </c>
      <c r="F310" t="str">
        <f>VLOOKUP($A310,Converted!$A$2:$E$53,3,TRUE)</f>
        <v>2017-2018</v>
      </c>
      <c r="G310">
        <f>VLOOKUP($A310,Converted!$A$2:$E$53,4,TRUE)</f>
        <v>1</v>
      </c>
      <c r="H310">
        <f>VLOOKUP($A310,Converted!$A$2:$E$53,5,TRUE)</f>
        <v>12</v>
      </c>
      <c r="I310" t="str">
        <f>VLOOKUP($B310,Conversion!$A$2:$E$33,2,TRUE)</f>
        <v>SENI BUDAYA</v>
      </c>
      <c r="J310" t="str">
        <f>VLOOKUP($B310,Conversion!$A$2:$E$33,3,TRUE)</f>
        <v>2017-2018</v>
      </c>
      <c r="K310">
        <f>VLOOKUP($B310,Conversion!$A$2:$E$33,4,TRUE)</f>
        <v>1</v>
      </c>
      <c r="L310">
        <f>VLOOKUP($B310,Conversion!$A$2:$E$33,5,TRUE)</f>
        <v>12</v>
      </c>
    </row>
    <row r="311" ht="15.75" customHeight="1" spans="1:12">
      <c r="A311">
        <v>26</v>
      </c>
      <c r="B311">
        <v>34</v>
      </c>
      <c r="C311">
        <v>100</v>
      </c>
      <c r="D311">
        <v>100</v>
      </c>
      <c r="E311">
        <f>VLOOKUP($A311,Converted!$A$2:$E$53,2,TRUE)</f>
        <v>20060120</v>
      </c>
      <c r="F311" t="str">
        <f>VLOOKUP($A311,Converted!$A$2:$E$53,3,TRUE)</f>
        <v>2017-2018</v>
      </c>
      <c r="G311">
        <f>VLOOKUP($A311,Converted!$A$2:$E$53,4,TRUE)</f>
        <v>1</v>
      </c>
      <c r="H311">
        <f>VLOOKUP($A311,Converted!$A$2:$E$53,5,TRUE)</f>
        <v>12</v>
      </c>
      <c r="I311" t="str">
        <f>VLOOKUP($B311,Conversion!$A$2:$E$33,2,TRUE)</f>
        <v>PENDIDIKAN JASMANI </v>
      </c>
      <c r="J311" t="str">
        <f>VLOOKUP($B311,Conversion!$A$2:$E$33,3,TRUE)</f>
        <v>2017-2018</v>
      </c>
      <c r="K311">
        <f>VLOOKUP($B311,Conversion!$A$2:$E$33,4,TRUE)</f>
        <v>1</v>
      </c>
      <c r="L311">
        <f>VLOOKUP($B311,Conversion!$A$2:$E$33,5,TRUE)</f>
        <v>12</v>
      </c>
    </row>
    <row r="312" ht="15.75" customHeight="1" spans="1:12">
      <c r="A312">
        <v>26</v>
      </c>
      <c r="B312">
        <v>39</v>
      </c>
      <c r="C312">
        <v>90</v>
      </c>
      <c r="D312">
        <v>90</v>
      </c>
      <c r="E312">
        <f>VLOOKUP($A312,Converted!$A$2:$E$53,2,TRUE)</f>
        <v>20060120</v>
      </c>
      <c r="F312" t="str">
        <f>VLOOKUP($A312,Converted!$A$2:$E$53,3,TRUE)</f>
        <v>2017-2018</v>
      </c>
      <c r="G312">
        <f>VLOOKUP($A312,Converted!$A$2:$E$53,4,TRUE)</f>
        <v>1</v>
      </c>
      <c r="H312">
        <f>VLOOKUP($A312,Converted!$A$2:$E$53,5,TRUE)</f>
        <v>12</v>
      </c>
      <c r="I312" t="str">
        <f>VLOOKUP($B312,Conversion!$A$2:$E$33,2,TRUE)</f>
        <v>TEKNOLOGI INFORMASI</v>
      </c>
      <c r="J312" t="str">
        <f>VLOOKUP($B312,Conversion!$A$2:$E$33,3,TRUE)</f>
        <v>2017-2018</v>
      </c>
      <c r="K312">
        <f>VLOOKUP($B312,Conversion!$A$2:$E$33,4,TRUE)</f>
        <v>1</v>
      </c>
      <c r="L312">
        <f>VLOOKUP($B312,Conversion!$A$2:$E$33,5,TRUE)</f>
        <v>12</v>
      </c>
    </row>
    <row r="313" ht="15.75" customHeight="1" spans="1:12">
      <c r="A313">
        <v>26</v>
      </c>
      <c r="B313">
        <v>40</v>
      </c>
      <c r="C313">
        <v>100</v>
      </c>
      <c r="D313">
        <v>100</v>
      </c>
      <c r="E313">
        <f>VLOOKUP($A313,Converted!$A$2:$E$53,2,TRUE)</f>
        <v>20060120</v>
      </c>
      <c r="F313" t="str">
        <f>VLOOKUP($A313,Converted!$A$2:$E$53,3,TRUE)</f>
        <v>2017-2018</v>
      </c>
      <c r="G313">
        <f>VLOOKUP($A313,Converted!$A$2:$E$53,4,TRUE)</f>
        <v>1</v>
      </c>
      <c r="H313">
        <f>VLOOKUP($A313,Converted!$A$2:$E$53,5,TRUE)</f>
        <v>12</v>
      </c>
      <c r="I313" t="str">
        <f>VLOOKUP($B313,Conversion!$A$2:$E$33,2,TRUE)</f>
        <v>KETERAMPILAN</v>
      </c>
      <c r="J313" t="str">
        <f>VLOOKUP($B313,Conversion!$A$2:$E$33,3,TRUE)</f>
        <v>2017-2018</v>
      </c>
      <c r="K313">
        <f>VLOOKUP($B313,Conversion!$A$2:$E$33,4,TRUE)</f>
        <v>1</v>
      </c>
      <c r="L313">
        <f>VLOOKUP($B313,Conversion!$A$2:$E$33,5,TRUE)</f>
        <v>12</v>
      </c>
    </row>
    <row r="314" ht="15.75" customHeight="1" spans="1:12">
      <c r="A314">
        <v>27</v>
      </c>
      <c r="B314">
        <v>25</v>
      </c>
      <c r="C314">
        <v>89</v>
      </c>
      <c r="D314">
        <v>89</v>
      </c>
      <c r="E314">
        <f>VLOOKUP($A314,Converted!$A$2:$E$53,2,TRUE)</f>
        <v>20051508</v>
      </c>
      <c r="F314" t="str">
        <f>VLOOKUP($A314,Converted!$A$2:$E$53,3,TRUE)</f>
        <v>2017-2018</v>
      </c>
      <c r="G314">
        <f>VLOOKUP($A314,Converted!$A$2:$E$53,4,TRUE)</f>
        <v>1</v>
      </c>
      <c r="H314">
        <f>VLOOKUP($A314,Converted!$A$2:$E$53,5,TRUE)</f>
        <v>12</v>
      </c>
      <c r="I314" t="str">
        <f>VLOOKUP($B314,Conversion!$A$2:$E$33,2,TRUE)</f>
        <v>AGAMA</v>
      </c>
      <c r="J314" t="str">
        <f>VLOOKUP($B314,Conversion!$A$2:$E$33,3,TRUE)</f>
        <v>2017-2018</v>
      </c>
      <c r="K314">
        <f>VLOOKUP($B314,Conversion!$A$2:$E$33,4,TRUE)</f>
        <v>1</v>
      </c>
      <c r="L314">
        <f>VLOOKUP($B314,Conversion!$A$2:$E$33,5,TRUE)</f>
        <v>12</v>
      </c>
    </row>
    <row r="315" ht="15.75" customHeight="1" spans="1:12">
      <c r="A315">
        <v>27</v>
      </c>
      <c r="B315">
        <v>35</v>
      </c>
      <c r="C315">
        <v>83</v>
      </c>
      <c r="D315">
        <v>83</v>
      </c>
      <c r="E315">
        <f>VLOOKUP($A315,Converted!$A$2:$E$53,2,TRUE)</f>
        <v>20051508</v>
      </c>
      <c r="F315" t="str">
        <f>VLOOKUP($A315,Converted!$A$2:$E$53,3,TRUE)</f>
        <v>2017-2018</v>
      </c>
      <c r="G315">
        <f>VLOOKUP($A315,Converted!$A$2:$E$53,4,TRUE)</f>
        <v>1</v>
      </c>
      <c r="H315">
        <f>VLOOKUP($A315,Converted!$A$2:$E$53,5,TRUE)</f>
        <v>12</v>
      </c>
      <c r="I315" t="str">
        <f>VLOOKUP($B315,Conversion!$A$2:$E$33,2,TRUE)</f>
        <v>PENDIDIKAN KEWARGANEGARAAN</v>
      </c>
      <c r="J315" t="str">
        <f>VLOOKUP($B315,Conversion!$A$2:$E$33,3,TRUE)</f>
        <v>2017-2018</v>
      </c>
      <c r="K315">
        <f>VLOOKUP($B315,Conversion!$A$2:$E$33,4,TRUE)</f>
        <v>1</v>
      </c>
      <c r="L315">
        <f>VLOOKUP($B315,Conversion!$A$2:$E$33,5,TRUE)</f>
        <v>12</v>
      </c>
    </row>
    <row r="316" ht="15.75" customHeight="1" spans="1:12">
      <c r="A316">
        <v>27</v>
      </c>
      <c r="B316">
        <v>26</v>
      </c>
      <c r="C316">
        <v>81</v>
      </c>
      <c r="D316">
        <v>81</v>
      </c>
      <c r="E316">
        <f>VLOOKUP($A316,Converted!$A$2:$E$53,2,TRUE)</f>
        <v>20051508</v>
      </c>
      <c r="F316" t="str">
        <f>VLOOKUP($A316,Converted!$A$2:$E$53,3,TRUE)</f>
        <v>2017-2018</v>
      </c>
      <c r="G316">
        <f>VLOOKUP($A316,Converted!$A$2:$E$53,4,TRUE)</f>
        <v>1</v>
      </c>
      <c r="H316">
        <f>VLOOKUP($A316,Converted!$A$2:$E$53,5,TRUE)</f>
        <v>12</v>
      </c>
      <c r="I316" t="str">
        <f>VLOOKUP($B316,Conversion!$A$2:$E$33,2,TRUE)</f>
        <v>BAHASA INDONESIA</v>
      </c>
      <c r="J316" t="str">
        <f>VLOOKUP($B316,Conversion!$A$2:$E$33,3,TRUE)</f>
        <v>2017-2018</v>
      </c>
      <c r="K316">
        <f>VLOOKUP($B316,Conversion!$A$2:$E$33,4,TRUE)</f>
        <v>1</v>
      </c>
      <c r="L316">
        <f>VLOOKUP($B316,Conversion!$A$2:$E$33,5,TRUE)</f>
        <v>12</v>
      </c>
    </row>
    <row r="317" ht="15.75" customHeight="1" spans="1:12">
      <c r="A317">
        <v>27</v>
      </c>
      <c r="B317">
        <v>27</v>
      </c>
      <c r="C317">
        <v>91</v>
      </c>
      <c r="D317">
        <v>91</v>
      </c>
      <c r="E317">
        <f>VLOOKUP($A317,Converted!$A$2:$E$53,2,TRUE)</f>
        <v>20051508</v>
      </c>
      <c r="F317" t="str">
        <f>VLOOKUP($A317,Converted!$A$2:$E$53,3,TRUE)</f>
        <v>2017-2018</v>
      </c>
      <c r="G317">
        <f>VLOOKUP($A317,Converted!$A$2:$E$53,4,TRUE)</f>
        <v>1</v>
      </c>
      <c r="H317">
        <f>VLOOKUP($A317,Converted!$A$2:$E$53,5,TRUE)</f>
        <v>12</v>
      </c>
      <c r="I317" t="str">
        <f>VLOOKUP($B317,Conversion!$A$2:$E$33,2,TRUE)</f>
        <v>BAHASA INGGRIS</v>
      </c>
      <c r="J317" t="str">
        <f>VLOOKUP($B317,Conversion!$A$2:$E$33,3,TRUE)</f>
        <v>2017-2018</v>
      </c>
      <c r="K317">
        <f>VLOOKUP($B317,Conversion!$A$2:$E$33,4,TRUE)</f>
        <v>1</v>
      </c>
      <c r="L317">
        <f>VLOOKUP($B317,Conversion!$A$2:$E$33,5,TRUE)</f>
        <v>12</v>
      </c>
    </row>
    <row r="318" ht="15.75" customHeight="1" spans="1:12">
      <c r="A318">
        <v>27</v>
      </c>
      <c r="B318">
        <v>33</v>
      </c>
      <c r="C318">
        <v>82</v>
      </c>
      <c r="D318">
        <v>82</v>
      </c>
      <c r="E318">
        <f>VLOOKUP($A318,Converted!$A$2:$E$53,2,TRUE)</f>
        <v>20051508</v>
      </c>
      <c r="F318" t="str">
        <f>VLOOKUP($A318,Converted!$A$2:$E$53,3,TRUE)</f>
        <v>2017-2018</v>
      </c>
      <c r="G318">
        <f>VLOOKUP($A318,Converted!$A$2:$E$53,4,TRUE)</f>
        <v>1</v>
      </c>
      <c r="H318">
        <f>VLOOKUP($A318,Converted!$A$2:$E$53,5,TRUE)</f>
        <v>12</v>
      </c>
      <c r="I318" t="str">
        <f>VLOOKUP($B318,Conversion!$A$2:$E$33,2,TRUE)</f>
        <v>MATEMATIKA</v>
      </c>
      <c r="J318" t="str">
        <f>VLOOKUP($B318,Conversion!$A$2:$E$33,3,TRUE)</f>
        <v>2017-2018</v>
      </c>
      <c r="K318">
        <f>VLOOKUP($B318,Conversion!$A$2:$E$33,4,TRUE)</f>
        <v>1</v>
      </c>
      <c r="L318">
        <f>VLOOKUP($B318,Conversion!$A$2:$E$33,5,TRUE)</f>
        <v>12</v>
      </c>
    </row>
    <row r="319" ht="15.75" customHeight="1" spans="1:12">
      <c r="A319">
        <v>27</v>
      </c>
      <c r="B319">
        <v>36</v>
      </c>
      <c r="C319">
        <v>91</v>
      </c>
      <c r="D319">
        <v>91</v>
      </c>
      <c r="E319">
        <f>VLOOKUP($A319,Converted!$A$2:$E$53,2,TRUE)</f>
        <v>20051508</v>
      </c>
      <c r="F319" t="str">
        <f>VLOOKUP($A319,Converted!$A$2:$E$53,3,TRUE)</f>
        <v>2017-2018</v>
      </c>
      <c r="G319">
        <f>VLOOKUP($A319,Converted!$A$2:$E$53,4,TRUE)</f>
        <v>1</v>
      </c>
      <c r="H319">
        <f>VLOOKUP($A319,Converted!$A$2:$E$53,5,TRUE)</f>
        <v>12</v>
      </c>
      <c r="I319" t="str">
        <f>VLOOKUP($B319,Conversion!$A$2:$E$33,2,TRUE)</f>
        <v>SEJARAH</v>
      </c>
      <c r="J319" t="str">
        <f>VLOOKUP($B319,Conversion!$A$2:$E$33,3,TRUE)</f>
        <v>2017-2018</v>
      </c>
      <c r="K319">
        <f>VLOOKUP($B319,Conversion!$A$2:$E$33,4,TRUE)</f>
        <v>1</v>
      </c>
      <c r="L319">
        <f>VLOOKUP($B319,Conversion!$A$2:$E$33,5,TRUE)</f>
        <v>12</v>
      </c>
    </row>
    <row r="320" ht="15.75" customHeight="1" spans="1:12">
      <c r="A320">
        <v>27</v>
      </c>
      <c r="B320">
        <v>31</v>
      </c>
      <c r="C320">
        <v>91</v>
      </c>
      <c r="D320">
        <v>91</v>
      </c>
      <c r="E320">
        <f>VLOOKUP($A320,Converted!$A$2:$E$53,2,TRUE)</f>
        <v>20051508</v>
      </c>
      <c r="F320" t="str">
        <f>VLOOKUP($A320,Converted!$A$2:$E$53,3,TRUE)</f>
        <v>2017-2018</v>
      </c>
      <c r="G320">
        <f>VLOOKUP($A320,Converted!$A$2:$E$53,4,TRUE)</f>
        <v>1</v>
      </c>
      <c r="H320">
        <f>VLOOKUP($A320,Converted!$A$2:$E$53,5,TRUE)</f>
        <v>12</v>
      </c>
      <c r="I320" t="str">
        <f>VLOOKUP($B320,Conversion!$A$2:$E$33,2,TRUE)</f>
        <v>GEOGRAFI</v>
      </c>
      <c r="J320" t="str">
        <f>VLOOKUP($B320,Conversion!$A$2:$E$33,3,TRUE)</f>
        <v>2017-2018</v>
      </c>
      <c r="K320">
        <f>VLOOKUP($B320,Conversion!$A$2:$E$33,4,TRUE)</f>
        <v>1</v>
      </c>
      <c r="L320">
        <f>VLOOKUP($B320,Conversion!$A$2:$E$33,5,TRUE)</f>
        <v>12</v>
      </c>
    </row>
    <row r="321" ht="15.75" customHeight="1" spans="1:12">
      <c r="A321">
        <v>27</v>
      </c>
      <c r="B321">
        <v>29</v>
      </c>
      <c r="C321">
        <v>87</v>
      </c>
      <c r="D321">
        <v>87</v>
      </c>
      <c r="E321">
        <f>VLOOKUP($A321,Converted!$A$2:$E$53,2,TRUE)</f>
        <v>20051508</v>
      </c>
      <c r="F321" t="str">
        <f>VLOOKUP($A321,Converted!$A$2:$E$53,3,TRUE)</f>
        <v>2017-2018</v>
      </c>
      <c r="G321">
        <f>VLOOKUP($A321,Converted!$A$2:$E$53,4,TRUE)</f>
        <v>1</v>
      </c>
      <c r="H321">
        <f>VLOOKUP($A321,Converted!$A$2:$E$53,5,TRUE)</f>
        <v>12</v>
      </c>
      <c r="I321" t="str">
        <f>VLOOKUP($B321,Conversion!$A$2:$E$33,2,TRUE)</f>
        <v>EKONOMI</v>
      </c>
      <c r="J321" t="str">
        <f>VLOOKUP($B321,Conversion!$A$2:$E$33,3,TRUE)</f>
        <v>2017-2018</v>
      </c>
      <c r="K321">
        <f>VLOOKUP($B321,Conversion!$A$2:$E$33,4,TRUE)</f>
        <v>1</v>
      </c>
      <c r="L321">
        <f>VLOOKUP($B321,Conversion!$A$2:$E$33,5,TRUE)</f>
        <v>12</v>
      </c>
    </row>
    <row r="322" ht="15.75" customHeight="1" spans="1:12">
      <c r="A322">
        <v>27</v>
      </c>
      <c r="B322">
        <v>38</v>
      </c>
      <c r="C322">
        <v>90</v>
      </c>
      <c r="D322">
        <v>90</v>
      </c>
      <c r="E322">
        <f>VLOOKUP($A322,Converted!$A$2:$E$53,2,TRUE)</f>
        <v>20051508</v>
      </c>
      <c r="F322" t="str">
        <f>VLOOKUP($A322,Converted!$A$2:$E$53,3,TRUE)</f>
        <v>2017-2018</v>
      </c>
      <c r="G322">
        <f>VLOOKUP($A322,Converted!$A$2:$E$53,4,TRUE)</f>
        <v>1</v>
      </c>
      <c r="H322">
        <f>VLOOKUP($A322,Converted!$A$2:$E$53,5,TRUE)</f>
        <v>12</v>
      </c>
      <c r="I322" t="str">
        <f>VLOOKUP($B322,Conversion!$A$2:$E$33,2,TRUE)</f>
        <v>SOSIOLOGI</v>
      </c>
      <c r="J322" t="str">
        <f>VLOOKUP($B322,Conversion!$A$2:$E$33,3,TRUE)</f>
        <v>2017-2018</v>
      </c>
      <c r="K322">
        <f>VLOOKUP($B322,Conversion!$A$2:$E$33,4,TRUE)</f>
        <v>1</v>
      </c>
      <c r="L322">
        <f>VLOOKUP($B322,Conversion!$A$2:$E$33,5,TRUE)</f>
        <v>12</v>
      </c>
    </row>
    <row r="323" ht="15.75" customHeight="1" spans="1:12">
      <c r="A323">
        <v>27</v>
      </c>
      <c r="B323">
        <v>37</v>
      </c>
      <c r="C323">
        <v>98</v>
      </c>
      <c r="D323">
        <v>98</v>
      </c>
      <c r="E323">
        <f>VLOOKUP($A323,Converted!$A$2:$E$53,2,TRUE)</f>
        <v>20051508</v>
      </c>
      <c r="F323" t="str">
        <f>VLOOKUP($A323,Converted!$A$2:$E$53,3,TRUE)</f>
        <v>2017-2018</v>
      </c>
      <c r="G323">
        <f>VLOOKUP($A323,Converted!$A$2:$E$53,4,TRUE)</f>
        <v>1</v>
      </c>
      <c r="H323">
        <f>VLOOKUP($A323,Converted!$A$2:$E$53,5,TRUE)</f>
        <v>12</v>
      </c>
      <c r="I323" t="str">
        <f>VLOOKUP($B323,Conversion!$A$2:$E$33,2,TRUE)</f>
        <v>SENI BUDAYA</v>
      </c>
      <c r="J323" t="str">
        <f>VLOOKUP($B323,Conversion!$A$2:$E$33,3,TRUE)</f>
        <v>2017-2018</v>
      </c>
      <c r="K323">
        <f>VLOOKUP($B323,Conversion!$A$2:$E$33,4,TRUE)</f>
        <v>1</v>
      </c>
      <c r="L323">
        <f>VLOOKUP($B323,Conversion!$A$2:$E$33,5,TRUE)</f>
        <v>12</v>
      </c>
    </row>
    <row r="324" ht="15.75" customHeight="1" spans="1:12">
      <c r="A324">
        <v>27</v>
      </c>
      <c r="B324">
        <v>34</v>
      </c>
      <c r="C324">
        <v>98</v>
      </c>
      <c r="D324">
        <v>98</v>
      </c>
      <c r="E324">
        <f>VLOOKUP($A324,Converted!$A$2:$E$53,2,TRUE)</f>
        <v>20051508</v>
      </c>
      <c r="F324" t="str">
        <f>VLOOKUP($A324,Converted!$A$2:$E$53,3,TRUE)</f>
        <v>2017-2018</v>
      </c>
      <c r="G324">
        <f>VLOOKUP($A324,Converted!$A$2:$E$53,4,TRUE)</f>
        <v>1</v>
      </c>
      <c r="H324">
        <f>VLOOKUP($A324,Converted!$A$2:$E$53,5,TRUE)</f>
        <v>12</v>
      </c>
      <c r="I324" t="str">
        <f>VLOOKUP($B324,Conversion!$A$2:$E$33,2,TRUE)</f>
        <v>PENDIDIKAN JASMANI </v>
      </c>
      <c r="J324" t="str">
        <f>VLOOKUP($B324,Conversion!$A$2:$E$33,3,TRUE)</f>
        <v>2017-2018</v>
      </c>
      <c r="K324">
        <f>VLOOKUP($B324,Conversion!$A$2:$E$33,4,TRUE)</f>
        <v>1</v>
      </c>
      <c r="L324">
        <f>VLOOKUP($B324,Conversion!$A$2:$E$33,5,TRUE)</f>
        <v>12</v>
      </c>
    </row>
    <row r="325" ht="15.75" customHeight="1" spans="1:12">
      <c r="A325">
        <v>27</v>
      </c>
      <c r="B325">
        <v>39</v>
      </c>
      <c r="C325">
        <v>95</v>
      </c>
      <c r="D325">
        <v>95</v>
      </c>
      <c r="E325">
        <f>VLOOKUP($A325,Converted!$A$2:$E$53,2,TRUE)</f>
        <v>20051508</v>
      </c>
      <c r="F325" t="str">
        <f>VLOOKUP($A325,Converted!$A$2:$E$53,3,TRUE)</f>
        <v>2017-2018</v>
      </c>
      <c r="G325">
        <f>VLOOKUP($A325,Converted!$A$2:$E$53,4,TRUE)</f>
        <v>1</v>
      </c>
      <c r="H325">
        <f>VLOOKUP($A325,Converted!$A$2:$E$53,5,TRUE)</f>
        <v>12</v>
      </c>
      <c r="I325" t="str">
        <f>VLOOKUP($B325,Conversion!$A$2:$E$33,2,TRUE)</f>
        <v>TEKNOLOGI INFORMASI</v>
      </c>
      <c r="J325" t="str">
        <f>VLOOKUP($B325,Conversion!$A$2:$E$33,3,TRUE)</f>
        <v>2017-2018</v>
      </c>
      <c r="K325">
        <f>VLOOKUP($B325,Conversion!$A$2:$E$33,4,TRUE)</f>
        <v>1</v>
      </c>
      <c r="L325">
        <f>VLOOKUP($B325,Conversion!$A$2:$E$33,5,TRUE)</f>
        <v>12</v>
      </c>
    </row>
    <row r="326" ht="15.75" customHeight="1" spans="1:12">
      <c r="A326">
        <v>27</v>
      </c>
      <c r="B326">
        <v>40</v>
      </c>
      <c r="C326">
        <v>98</v>
      </c>
      <c r="D326">
        <v>98</v>
      </c>
      <c r="E326">
        <f>VLOOKUP($A326,Converted!$A$2:$E$53,2,TRUE)</f>
        <v>20051508</v>
      </c>
      <c r="F326" t="str">
        <f>VLOOKUP($A326,Converted!$A$2:$E$53,3,TRUE)</f>
        <v>2017-2018</v>
      </c>
      <c r="G326">
        <f>VLOOKUP($A326,Converted!$A$2:$E$53,4,TRUE)</f>
        <v>1</v>
      </c>
      <c r="H326">
        <f>VLOOKUP($A326,Converted!$A$2:$E$53,5,TRUE)</f>
        <v>12</v>
      </c>
      <c r="I326" t="str">
        <f>VLOOKUP($B326,Conversion!$A$2:$E$33,2,TRUE)</f>
        <v>KETERAMPILAN</v>
      </c>
      <c r="J326" t="str">
        <f>VLOOKUP($B326,Conversion!$A$2:$E$33,3,TRUE)</f>
        <v>2017-2018</v>
      </c>
      <c r="K326">
        <f>VLOOKUP($B326,Conversion!$A$2:$E$33,4,TRUE)</f>
        <v>1</v>
      </c>
      <c r="L326">
        <f>VLOOKUP($B326,Conversion!$A$2:$E$33,5,TRUE)</f>
        <v>12</v>
      </c>
    </row>
    <row r="327" ht="15.75" customHeight="1" spans="1:12">
      <c r="A327">
        <v>28</v>
      </c>
      <c r="B327">
        <v>25</v>
      </c>
      <c r="C327">
        <v>89</v>
      </c>
      <c r="D327">
        <v>89</v>
      </c>
      <c r="E327">
        <f>VLOOKUP($A327,Converted!$A$2:$E$53,2,TRUE)</f>
        <v>20060125</v>
      </c>
      <c r="F327" t="str">
        <f>VLOOKUP($A327,Converted!$A$2:$E$53,3,TRUE)</f>
        <v>2017-2018</v>
      </c>
      <c r="G327">
        <f>VLOOKUP($A327,Converted!$A$2:$E$53,4,TRUE)</f>
        <v>1</v>
      </c>
      <c r="H327">
        <f>VLOOKUP($A327,Converted!$A$2:$E$53,5,TRUE)</f>
        <v>12</v>
      </c>
      <c r="I327" t="str">
        <f>VLOOKUP($B327,Conversion!$A$2:$E$33,2,TRUE)</f>
        <v>AGAMA</v>
      </c>
      <c r="J327" t="str">
        <f>VLOOKUP($B327,Conversion!$A$2:$E$33,3,TRUE)</f>
        <v>2017-2018</v>
      </c>
      <c r="K327">
        <f>VLOOKUP($B327,Conversion!$A$2:$E$33,4,TRUE)</f>
        <v>1</v>
      </c>
      <c r="L327">
        <f>VLOOKUP($B327,Conversion!$A$2:$E$33,5,TRUE)</f>
        <v>12</v>
      </c>
    </row>
    <row r="328" ht="15.75" customHeight="1" spans="1:12">
      <c r="A328">
        <v>28</v>
      </c>
      <c r="B328">
        <v>35</v>
      </c>
      <c r="C328">
        <v>82</v>
      </c>
      <c r="D328">
        <v>82</v>
      </c>
      <c r="E328">
        <f>VLOOKUP($A328,Converted!$A$2:$E$53,2,TRUE)</f>
        <v>20060125</v>
      </c>
      <c r="F328" t="str">
        <f>VLOOKUP($A328,Converted!$A$2:$E$53,3,TRUE)</f>
        <v>2017-2018</v>
      </c>
      <c r="G328">
        <f>VLOOKUP($A328,Converted!$A$2:$E$53,4,TRUE)</f>
        <v>1</v>
      </c>
      <c r="H328">
        <f>VLOOKUP($A328,Converted!$A$2:$E$53,5,TRUE)</f>
        <v>12</v>
      </c>
      <c r="I328" t="str">
        <f>VLOOKUP($B328,Conversion!$A$2:$E$33,2,TRUE)</f>
        <v>PENDIDIKAN KEWARGANEGARAAN</v>
      </c>
      <c r="J328" t="str">
        <f>VLOOKUP($B328,Conversion!$A$2:$E$33,3,TRUE)</f>
        <v>2017-2018</v>
      </c>
      <c r="K328">
        <f>VLOOKUP($B328,Conversion!$A$2:$E$33,4,TRUE)</f>
        <v>1</v>
      </c>
      <c r="L328">
        <f>VLOOKUP($B328,Conversion!$A$2:$E$33,5,TRUE)</f>
        <v>12</v>
      </c>
    </row>
    <row r="329" ht="15.75" customHeight="1" spans="1:12">
      <c r="A329">
        <v>28</v>
      </c>
      <c r="B329">
        <v>26</v>
      </c>
      <c r="C329">
        <v>84</v>
      </c>
      <c r="D329">
        <v>84</v>
      </c>
      <c r="E329">
        <f>VLOOKUP($A329,Converted!$A$2:$E$53,2,TRUE)</f>
        <v>20060125</v>
      </c>
      <c r="F329" t="str">
        <f>VLOOKUP($A329,Converted!$A$2:$E$53,3,TRUE)</f>
        <v>2017-2018</v>
      </c>
      <c r="G329">
        <f>VLOOKUP($A329,Converted!$A$2:$E$53,4,TRUE)</f>
        <v>1</v>
      </c>
      <c r="H329">
        <f>VLOOKUP($A329,Converted!$A$2:$E$53,5,TRUE)</f>
        <v>12</v>
      </c>
      <c r="I329" t="str">
        <f>VLOOKUP($B329,Conversion!$A$2:$E$33,2,TRUE)</f>
        <v>BAHASA INDONESIA</v>
      </c>
      <c r="J329" t="str">
        <f>VLOOKUP($B329,Conversion!$A$2:$E$33,3,TRUE)</f>
        <v>2017-2018</v>
      </c>
      <c r="K329">
        <f>VLOOKUP($B329,Conversion!$A$2:$E$33,4,TRUE)</f>
        <v>1</v>
      </c>
      <c r="L329">
        <f>VLOOKUP($B329,Conversion!$A$2:$E$33,5,TRUE)</f>
        <v>12</v>
      </c>
    </row>
    <row r="330" ht="15.75" customHeight="1" spans="1:12">
      <c r="A330">
        <v>28</v>
      </c>
      <c r="B330">
        <v>27</v>
      </c>
      <c r="C330">
        <v>86</v>
      </c>
      <c r="D330">
        <v>86</v>
      </c>
      <c r="E330">
        <f>VLOOKUP($A330,Converted!$A$2:$E$53,2,TRUE)</f>
        <v>20060125</v>
      </c>
      <c r="F330" t="str">
        <f>VLOOKUP($A330,Converted!$A$2:$E$53,3,TRUE)</f>
        <v>2017-2018</v>
      </c>
      <c r="G330">
        <f>VLOOKUP($A330,Converted!$A$2:$E$53,4,TRUE)</f>
        <v>1</v>
      </c>
      <c r="H330">
        <f>VLOOKUP($A330,Converted!$A$2:$E$53,5,TRUE)</f>
        <v>12</v>
      </c>
      <c r="I330" t="str">
        <f>VLOOKUP($B330,Conversion!$A$2:$E$33,2,TRUE)</f>
        <v>BAHASA INGGRIS</v>
      </c>
      <c r="J330" t="str">
        <f>VLOOKUP($B330,Conversion!$A$2:$E$33,3,TRUE)</f>
        <v>2017-2018</v>
      </c>
      <c r="K330">
        <f>VLOOKUP($B330,Conversion!$A$2:$E$33,4,TRUE)</f>
        <v>1</v>
      </c>
      <c r="L330">
        <f>VLOOKUP($B330,Conversion!$A$2:$E$33,5,TRUE)</f>
        <v>12</v>
      </c>
    </row>
    <row r="331" ht="15.75" customHeight="1" spans="1:12">
      <c r="A331">
        <v>28</v>
      </c>
      <c r="B331">
        <v>33</v>
      </c>
      <c r="C331">
        <v>76</v>
      </c>
      <c r="D331">
        <v>76</v>
      </c>
      <c r="E331">
        <f>VLOOKUP($A331,Converted!$A$2:$E$53,2,TRUE)</f>
        <v>20060125</v>
      </c>
      <c r="F331" t="str">
        <f>VLOOKUP($A331,Converted!$A$2:$E$53,3,TRUE)</f>
        <v>2017-2018</v>
      </c>
      <c r="G331">
        <f>VLOOKUP($A331,Converted!$A$2:$E$53,4,TRUE)</f>
        <v>1</v>
      </c>
      <c r="H331">
        <f>VLOOKUP($A331,Converted!$A$2:$E$53,5,TRUE)</f>
        <v>12</v>
      </c>
      <c r="I331" t="str">
        <f>VLOOKUP($B331,Conversion!$A$2:$E$33,2,TRUE)</f>
        <v>MATEMATIKA</v>
      </c>
      <c r="J331" t="str">
        <f>VLOOKUP($B331,Conversion!$A$2:$E$33,3,TRUE)</f>
        <v>2017-2018</v>
      </c>
      <c r="K331">
        <f>VLOOKUP($B331,Conversion!$A$2:$E$33,4,TRUE)</f>
        <v>1</v>
      </c>
      <c r="L331">
        <f>VLOOKUP($B331,Conversion!$A$2:$E$33,5,TRUE)</f>
        <v>12</v>
      </c>
    </row>
    <row r="332" ht="15.75" customHeight="1" spans="1:12">
      <c r="A332">
        <v>28</v>
      </c>
      <c r="B332">
        <v>36</v>
      </c>
      <c r="C332">
        <v>83</v>
      </c>
      <c r="D332">
        <v>83</v>
      </c>
      <c r="E332">
        <f>VLOOKUP($A332,Converted!$A$2:$E$53,2,TRUE)</f>
        <v>20060125</v>
      </c>
      <c r="F332" t="str">
        <f>VLOOKUP($A332,Converted!$A$2:$E$53,3,TRUE)</f>
        <v>2017-2018</v>
      </c>
      <c r="G332">
        <f>VLOOKUP($A332,Converted!$A$2:$E$53,4,TRUE)</f>
        <v>1</v>
      </c>
      <c r="H332">
        <f>VLOOKUP($A332,Converted!$A$2:$E$53,5,TRUE)</f>
        <v>12</v>
      </c>
      <c r="I332" t="str">
        <f>VLOOKUP($B332,Conversion!$A$2:$E$33,2,TRUE)</f>
        <v>SEJARAH</v>
      </c>
      <c r="J332" t="str">
        <f>VLOOKUP($B332,Conversion!$A$2:$E$33,3,TRUE)</f>
        <v>2017-2018</v>
      </c>
      <c r="K332">
        <f>VLOOKUP($B332,Conversion!$A$2:$E$33,4,TRUE)</f>
        <v>1</v>
      </c>
      <c r="L332">
        <f>VLOOKUP($B332,Conversion!$A$2:$E$33,5,TRUE)</f>
        <v>12</v>
      </c>
    </row>
    <row r="333" ht="15.75" customHeight="1" spans="1:12">
      <c r="A333">
        <v>28</v>
      </c>
      <c r="B333">
        <v>31</v>
      </c>
      <c r="C333">
        <v>86</v>
      </c>
      <c r="D333">
        <v>86</v>
      </c>
      <c r="E333">
        <f>VLOOKUP($A333,Converted!$A$2:$E$53,2,TRUE)</f>
        <v>20060125</v>
      </c>
      <c r="F333" t="str">
        <f>VLOOKUP($A333,Converted!$A$2:$E$53,3,TRUE)</f>
        <v>2017-2018</v>
      </c>
      <c r="G333">
        <f>VLOOKUP($A333,Converted!$A$2:$E$53,4,TRUE)</f>
        <v>1</v>
      </c>
      <c r="H333">
        <f>VLOOKUP($A333,Converted!$A$2:$E$53,5,TRUE)</f>
        <v>12</v>
      </c>
      <c r="I333" t="str">
        <f>VLOOKUP($B333,Conversion!$A$2:$E$33,2,TRUE)</f>
        <v>GEOGRAFI</v>
      </c>
      <c r="J333" t="str">
        <f>VLOOKUP($B333,Conversion!$A$2:$E$33,3,TRUE)</f>
        <v>2017-2018</v>
      </c>
      <c r="K333">
        <f>VLOOKUP($B333,Conversion!$A$2:$E$33,4,TRUE)</f>
        <v>1</v>
      </c>
      <c r="L333">
        <f>VLOOKUP($B333,Conversion!$A$2:$E$33,5,TRUE)</f>
        <v>12</v>
      </c>
    </row>
    <row r="334" ht="15.75" customHeight="1" spans="1:12">
      <c r="A334">
        <v>28</v>
      </c>
      <c r="B334">
        <v>29</v>
      </c>
      <c r="C334">
        <v>83</v>
      </c>
      <c r="D334">
        <v>83</v>
      </c>
      <c r="E334">
        <f>VLOOKUP($A334,Converted!$A$2:$E$53,2,TRUE)</f>
        <v>20060125</v>
      </c>
      <c r="F334" t="str">
        <f>VLOOKUP($A334,Converted!$A$2:$E$53,3,TRUE)</f>
        <v>2017-2018</v>
      </c>
      <c r="G334">
        <f>VLOOKUP($A334,Converted!$A$2:$E$53,4,TRUE)</f>
        <v>1</v>
      </c>
      <c r="H334">
        <f>VLOOKUP($A334,Converted!$A$2:$E$53,5,TRUE)</f>
        <v>12</v>
      </c>
      <c r="I334" t="str">
        <f>VLOOKUP($B334,Conversion!$A$2:$E$33,2,TRUE)</f>
        <v>EKONOMI</v>
      </c>
      <c r="J334" t="str">
        <f>VLOOKUP($B334,Conversion!$A$2:$E$33,3,TRUE)</f>
        <v>2017-2018</v>
      </c>
      <c r="K334">
        <f>VLOOKUP($B334,Conversion!$A$2:$E$33,4,TRUE)</f>
        <v>1</v>
      </c>
      <c r="L334">
        <f>VLOOKUP($B334,Conversion!$A$2:$E$33,5,TRUE)</f>
        <v>12</v>
      </c>
    </row>
    <row r="335" ht="15.75" customHeight="1" spans="1:12">
      <c r="A335">
        <v>28</v>
      </c>
      <c r="B335">
        <v>38</v>
      </c>
      <c r="C335">
        <v>90</v>
      </c>
      <c r="D335">
        <v>90</v>
      </c>
      <c r="E335">
        <f>VLOOKUP($A335,Converted!$A$2:$E$53,2,TRUE)</f>
        <v>20060125</v>
      </c>
      <c r="F335" t="str">
        <f>VLOOKUP($A335,Converted!$A$2:$E$53,3,TRUE)</f>
        <v>2017-2018</v>
      </c>
      <c r="G335">
        <f>VLOOKUP($A335,Converted!$A$2:$E$53,4,TRUE)</f>
        <v>1</v>
      </c>
      <c r="H335">
        <f>VLOOKUP($A335,Converted!$A$2:$E$53,5,TRUE)</f>
        <v>12</v>
      </c>
      <c r="I335" t="str">
        <f>VLOOKUP($B335,Conversion!$A$2:$E$33,2,TRUE)</f>
        <v>SOSIOLOGI</v>
      </c>
      <c r="J335" t="str">
        <f>VLOOKUP($B335,Conversion!$A$2:$E$33,3,TRUE)</f>
        <v>2017-2018</v>
      </c>
      <c r="K335">
        <f>VLOOKUP($B335,Conversion!$A$2:$E$33,4,TRUE)</f>
        <v>1</v>
      </c>
      <c r="L335">
        <f>VLOOKUP($B335,Conversion!$A$2:$E$33,5,TRUE)</f>
        <v>12</v>
      </c>
    </row>
    <row r="336" ht="15.75" customHeight="1" spans="1:12">
      <c r="A336">
        <v>28</v>
      </c>
      <c r="B336">
        <v>37</v>
      </c>
      <c r="C336">
        <v>98</v>
      </c>
      <c r="D336">
        <v>98</v>
      </c>
      <c r="E336">
        <f>VLOOKUP($A336,Converted!$A$2:$E$53,2,TRUE)</f>
        <v>20060125</v>
      </c>
      <c r="F336" t="str">
        <f>VLOOKUP($A336,Converted!$A$2:$E$53,3,TRUE)</f>
        <v>2017-2018</v>
      </c>
      <c r="G336">
        <f>VLOOKUP($A336,Converted!$A$2:$E$53,4,TRUE)</f>
        <v>1</v>
      </c>
      <c r="H336">
        <f>VLOOKUP($A336,Converted!$A$2:$E$53,5,TRUE)</f>
        <v>12</v>
      </c>
      <c r="I336" t="str">
        <f>VLOOKUP($B336,Conversion!$A$2:$E$33,2,TRUE)</f>
        <v>SENI BUDAYA</v>
      </c>
      <c r="J336" t="str">
        <f>VLOOKUP($B336,Conversion!$A$2:$E$33,3,TRUE)</f>
        <v>2017-2018</v>
      </c>
      <c r="K336">
        <f>VLOOKUP($B336,Conversion!$A$2:$E$33,4,TRUE)</f>
        <v>1</v>
      </c>
      <c r="L336">
        <f>VLOOKUP($B336,Conversion!$A$2:$E$33,5,TRUE)</f>
        <v>12</v>
      </c>
    </row>
    <row r="337" ht="15.75" customHeight="1" spans="1:12">
      <c r="A337">
        <v>28</v>
      </c>
      <c r="B337">
        <v>34</v>
      </c>
      <c r="C337">
        <v>99</v>
      </c>
      <c r="D337">
        <v>99</v>
      </c>
      <c r="E337">
        <f>VLOOKUP($A337,Converted!$A$2:$E$53,2,TRUE)</f>
        <v>20060125</v>
      </c>
      <c r="F337" t="str">
        <f>VLOOKUP($A337,Converted!$A$2:$E$53,3,TRUE)</f>
        <v>2017-2018</v>
      </c>
      <c r="G337">
        <f>VLOOKUP($A337,Converted!$A$2:$E$53,4,TRUE)</f>
        <v>1</v>
      </c>
      <c r="H337">
        <f>VLOOKUP($A337,Converted!$A$2:$E$53,5,TRUE)</f>
        <v>12</v>
      </c>
      <c r="I337" t="str">
        <f>VLOOKUP($B337,Conversion!$A$2:$E$33,2,TRUE)</f>
        <v>PENDIDIKAN JASMANI </v>
      </c>
      <c r="J337" t="str">
        <f>VLOOKUP($B337,Conversion!$A$2:$E$33,3,TRUE)</f>
        <v>2017-2018</v>
      </c>
      <c r="K337">
        <f>VLOOKUP($B337,Conversion!$A$2:$E$33,4,TRUE)</f>
        <v>1</v>
      </c>
      <c r="L337">
        <f>VLOOKUP($B337,Conversion!$A$2:$E$33,5,TRUE)</f>
        <v>12</v>
      </c>
    </row>
    <row r="338" ht="15.75" customHeight="1" spans="1:12">
      <c r="A338">
        <v>28</v>
      </c>
      <c r="B338">
        <v>39</v>
      </c>
      <c r="C338">
        <v>90</v>
      </c>
      <c r="D338">
        <v>90</v>
      </c>
      <c r="E338">
        <f>VLOOKUP($A338,Converted!$A$2:$E$53,2,TRUE)</f>
        <v>20060125</v>
      </c>
      <c r="F338" t="str">
        <f>VLOOKUP($A338,Converted!$A$2:$E$53,3,TRUE)</f>
        <v>2017-2018</v>
      </c>
      <c r="G338">
        <f>VLOOKUP($A338,Converted!$A$2:$E$53,4,TRUE)</f>
        <v>1</v>
      </c>
      <c r="H338">
        <f>VLOOKUP($A338,Converted!$A$2:$E$53,5,TRUE)</f>
        <v>12</v>
      </c>
      <c r="I338" t="str">
        <f>VLOOKUP($B338,Conversion!$A$2:$E$33,2,TRUE)</f>
        <v>TEKNOLOGI INFORMASI</v>
      </c>
      <c r="J338" t="str">
        <f>VLOOKUP($B338,Conversion!$A$2:$E$33,3,TRUE)</f>
        <v>2017-2018</v>
      </c>
      <c r="K338">
        <f>VLOOKUP($B338,Conversion!$A$2:$E$33,4,TRUE)</f>
        <v>1</v>
      </c>
      <c r="L338">
        <f>VLOOKUP($B338,Conversion!$A$2:$E$33,5,TRUE)</f>
        <v>12</v>
      </c>
    </row>
    <row r="339" ht="15.75" customHeight="1" spans="1:12">
      <c r="A339">
        <v>28</v>
      </c>
      <c r="B339">
        <v>40</v>
      </c>
      <c r="C339">
        <v>98</v>
      </c>
      <c r="D339">
        <v>98</v>
      </c>
      <c r="E339">
        <f>VLOOKUP($A339,Converted!$A$2:$E$53,2,TRUE)</f>
        <v>20060125</v>
      </c>
      <c r="F339" t="str">
        <f>VLOOKUP($A339,Converted!$A$2:$E$53,3,TRUE)</f>
        <v>2017-2018</v>
      </c>
      <c r="G339">
        <f>VLOOKUP($A339,Converted!$A$2:$E$53,4,TRUE)</f>
        <v>1</v>
      </c>
      <c r="H339">
        <f>VLOOKUP($A339,Converted!$A$2:$E$53,5,TRUE)</f>
        <v>12</v>
      </c>
      <c r="I339" t="str">
        <f>VLOOKUP($B339,Conversion!$A$2:$E$33,2,TRUE)</f>
        <v>KETERAMPILAN</v>
      </c>
      <c r="J339" t="str">
        <f>VLOOKUP($B339,Conversion!$A$2:$E$33,3,TRUE)</f>
        <v>2017-2018</v>
      </c>
      <c r="K339">
        <f>VLOOKUP($B339,Conversion!$A$2:$E$33,4,TRUE)</f>
        <v>1</v>
      </c>
      <c r="L339">
        <f>VLOOKUP($B339,Conversion!$A$2:$E$33,5,TRUE)</f>
        <v>12</v>
      </c>
    </row>
    <row r="340" ht="15.75" customHeight="1" spans="1:12">
      <c r="A340" s="7">
        <v>29</v>
      </c>
      <c r="B340">
        <v>25</v>
      </c>
      <c r="C340">
        <v>93</v>
      </c>
      <c r="D340">
        <v>93</v>
      </c>
      <c r="E340">
        <f>VLOOKUP($A340,Converted!$A$2:$E$53,2,TRUE)</f>
        <v>20080301</v>
      </c>
      <c r="F340" t="str">
        <f>VLOOKUP($A340,Converted!$A$2:$E$53,3,TRUE)</f>
        <v>2017-2018</v>
      </c>
      <c r="G340">
        <f>VLOOKUP($A340,Converted!$A$2:$E$53,4,TRUE)</f>
        <v>2</v>
      </c>
      <c r="H340">
        <f>VLOOKUP($A340,Converted!$A$2:$E$53,5,TRUE)</f>
        <v>12</v>
      </c>
      <c r="I340" t="str">
        <f>VLOOKUP($B340,Conversion!$A$2:$E$33,2,TRUE)</f>
        <v>AGAMA</v>
      </c>
      <c r="J340" t="str">
        <f>VLOOKUP($B340,Conversion!$A$2:$E$33,3,TRUE)</f>
        <v>2017-2018</v>
      </c>
      <c r="K340">
        <f>VLOOKUP($B340,Conversion!$A$2:$E$33,4,TRUE)</f>
        <v>1</v>
      </c>
      <c r="L340">
        <f>VLOOKUP($B340,Conversion!$A$2:$E$33,5,TRUE)</f>
        <v>12</v>
      </c>
    </row>
    <row r="341" ht="15.75" customHeight="1" spans="1:12">
      <c r="A341" s="7">
        <v>29</v>
      </c>
      <c r="B341">
        <v>35</v>
      </c>
      <c r="C341">
        <v>91</v>
      </c>
      <c r="D341">
        <v>91</v>
      </c>
      <c r="E341">
        <f>VLOOKUP($A341,Converted!$A$2:$E$53,2,TRUE)</f>
        <v>20080301</v>
      </c>
      <c r="F341" t="str">
        <f>VLOOKUP($A341,Converted!$A$2:$E$53,3,TRUE)</f>
        <v>2017-2018</v>
      </c>
      <c r="G341">
        <f>VLOOKUP($A341,Converted!$A$2:$E$53,4,TRUE)</f>
        <v>2</v>
      </c>
      <c r="H341">
        <f>VLOOKUP($A341,Converted!$A$2:$E$53,5,TRUE)</f>
        <v>12</v>
      </c>
      <c r="I341" t="str">
        <f>VLOOKUP($B341,Conversion!$A$2:$E$33,2,TRUE)</f>
        <v>PENDIDIKAN KEWARGANEGARAAN</v>
      </c>
      <c r="J341" t="str">
        <f>VLOOKUP($B341,Conversion!$A$2:$E$33,3,TRUE)</f>
        <v>2017-2018</v>
      </c>
      <c r="K341">
        <f>VLOOKUP($B341,Conversion!$A$2:$E$33,4,TRUE)</f>
        <v>1</v>
      </c>
      <c r="L341">
        <f>VLOOKUP($B341,Conversion!$A$2:$E$33,5,TRUE)</f>
        <v>12</v>
      </c>
    </row>
    <row r="342" ht="15.75" customHeight="1" spans="1:12">
      <c r="A342" s="7">
        <v>29</v>
      </c>
      <c r="B342">
        <v>26</v>
      </c>
      <c r="C342">
        <v>85</v>
      </c>
      <c r="D342">
        <v>85</v>
      </c>
      <c r="E342">
        <f>VLOOKUP($A342,Converted!$A$2:$E$53,2,TRUE)</f>
        <v>20080301</v>
      </c>
      <c r="F342" t="str">
        <f>VLOOKUP($A342,Converted!$A$2:$E$53,3,TRUE)</f>
        <v>2017-2018</v>
      </c>
      <c r="G342">
        <f>VLOOKUP($A342,Converted!$A$2:$E$53,4,TRUE)</f>
        <v>2</v>
      </c>
      <c r="H342">
        <f>VLOOKUP($A342,Converted!$A$2:$E$53,5,TRUE)</f>
        <v>12</v>
      </c>
      <c r="I342" t="str">
        <f>VLOOKUP($B342,Conversion!$A$2:$E$33,2,TRUE)</f>
        <v>BAHASA INDONESIA</v>
      </c>
      <c r="J342" t="str">
        <f>VLOOKUP($B342,Conversion!$A$2:$E$33,3,TRUE)</f>
        <v>2017-2018</v>
      </c>
      <c r="K342">
        <f>VLOOKUP($B342,Conversion!$A$2:$E$33,4,TRUE)</f>
        <v>1</v>
      </c>
      <c r="L342">
        <f>VLOOKUP($B342,Conversion!$A$2:$E$33,5,TRUE)</f>
        <v>12</v>
      </c>
    </row>
    <row r="343" ht="15.75" customHeight="1" spans="1:12">
      <c r="A343" s="7">
        <v>29</v>
      </c>
      <c r="B343">
        <v>27</v>
      </c>
      <c r="C343">
        <v>90</v>
      </c>
      <c r="D343">
        <v>90</v>
      </c>
      <c r="E343">
        <f>VLOOKUP($A343,Converted!$A$2:$E$53,2,TRUE)</f>
        <v>20080301</v>
      </c>
      <c r="F343" t="str">
        <f>VLOOKUP($A343,Converted!$A$2:$E$53,3,TRUE)</f>
        <v>2017-2018</v>
      </c>
      <c r="G343">
        <f>VLOOKUP($A343,Converted!$A$2:$E$53,4,TRUE)</f>
        <v>2</v>
      </c>
      <c r="H343">
        <f>VLOOKUP($A343,Converted!$A$2:$E$53,5,TRUE)</f>
        <v>12</v>
      </c>
      <c r="I343" t="str">
        <f>VLOOKUP($B343,Conversion!$A$2:$E$33,2,TRUE)</f>
        <v>BAHASA INGGRIS</v>
      </c>
      <c r="J343" t="str">
        <f>VLOOKUP($B343,Conversion!$A$2:$E$33,3,TRUE)</f>
        <v>2017-2018</v>
      </c>
      <c r="K343">
        <f>VLOOKUP($B343,Conversion!$A$2:$E$33,4,TRUE)</f>
        <v>1</v>
      </c>
      <c r="L343">
        <f>VLOOKUP($B343,Conversion!$A$2:$E$33,5,TRUE)</f>
        <v>12</v>
      </c>
    </row>
    <row r="344" ht="15.75" customHeight="1" spans="1:12">
      <c r="A344" s="7">
        <v>29</v>
      </c>
      <c r="B344">
        <v>33</v>
      </c>
      <c r="C344">
        <v>89</v>
      </c>
      <c r="D344">
        <v>89</v>
      </c>
      <c r="E344">
        <f>VLOOKUP($A344,Converted!$A$2:$E$53,2,TRUE)</f>
        <v>20080301</v>
      </c>
      <c r="F344" t="str">
        <f>VLOOKUP($A344,Converted!$A$2:$E$53,3,TRUE)</f>
        <v>2017-2018</v>
      </c>
      <c r="G344">
        <f>VLOOKUP($A344,Converted!$A$2:$E$53,4,TRUE)</f>
        <v>2</v>
      </c>
      <c r="H344">
        <f>VLOOKUP($A344,Converted!$A$2:$E$53,5,TRUE)</f>
        <v>12</v>
      </c>
      <c r="I344" t="str">
        <f>VLOOKUP($B344,Conversion!$A$2:$E$33,2,TRUE)</f>
        <v>MATEMATIKA</v>
      </c>
      <c r="J344" t="str">
        <f>VLOOKUP($B344,Conversion!$A$2:$E$33,3,TRUE)</f>
        <v>2017-2018</v>
      </c>
      <c r="K344">
        <f>VLOOKUP($B344,Conversion!$A$2:$E$33,4,TRUE)</f>
        <v>1</v>
      </c>
      <c r="L344">
        <f>VLOOKUP($B344,Conversion!$A$2:$E$33,5,TRUE)</f>
        <v>12</v>
      </c>
    </row>
    <row r="345" ht="15.75" customHeight="1" spans="1:12">
      <c r="A345" s="7">
        <v>29</v>
      </c>
      <c r="B345">
        <v>30</v>
      </c>
      <c r="C345">
        <v>88</v>
      </c>
      <c r="D345">
        <v>88</v>
      </c>
      <c r="E345">
        <f>VLOOKUP($A345,Converted!$A$2:$E$53,2,TRUE)</f>
        <v>20080301</v>
      </c>
      <c r="F345" t="str">
        <f>VLOOKUP($A345,Converted!$A$2:$E$53,3,TRUE)</f>
        <v>2017-2018</v>
      </c>
      <c r="G345">
        <f>VLOOKUP($A345,Converted!$A$2:$E$53,4,TRUE)</f>
        <v>2</v>
      </c>
      <c r="H345">
        <f>VLOOKUP($A345,Converted!$A$2:$E$53,5,TRUE)</f>
        <v>12</v>
      </c>
      <c r="I345" t="str">
        <f>VLOOKUP($B345,Conversion!$A$2:$E$33,2,TRUE)</f>
        <v>FISIKA</v>
      </c>
      <c r="J345" t="str">
        <f>VLOOKUP($B345,Conversion!$A$2:$E$33,3,TRUE)</f>
        <v>2017-2018</v>
      </c>
      <c r="K345">
        <f>VLOOKUP($B345,Conversion!$A$2:$E$33,4,TRUE)</f>
        <v>1</v>
      </c>
      <c r="L345">
        <f>VLOOKUP($B345,Conversion!$A$2:$E$33,5,TRUE)</f>
        <v>12</v>
      </c>
    </row>
    <row r="346" ht="15.75" customHeight="1" spans="1:12">
      <c r="A346" s="7">
        <v>29</v>
      </c>
      <c r="B346">
        <v>32</v>
      </c>
      <c r="C346">
        <v>83</v>
      </c>
      <c r="D346">
        <v>83</v>
      </c>
      <c r="E346">
        <f>VLOOKUP($A346,Converted!$A$2:$E$53,2,TRUE)</f>
        <v>20080301</v>
      </c>
      <c r="F346" t="str">
        <f>VLOOKUP($A346,Converted!$A$2:$E$53,3,TRUE)</f>
        <v>2017-2018</v>
      </c>
      <c r="G346">
        <f>VLOOKUP($A346,Converted!$A$2:$E$53,4,TRUE)</f>
        <v>2</v>
      </c>
      <c r="H346">
        <f>VLOOKUP($A346,Converted!$A$2:$E$53,5,TRUE)</f>
        <v>12</v>
      </c>
      <c r="I346" t="str">
        <f>VLOOKUP($B346,Conversion!$A$2:$E$33,2,TRUE)</f>
        <v>KIMIA</v>
      </c>
      <c r="J346" t="str">
        <f>VLOOKUP($B346,Conversion!$A$2:$E$33,3,TRUE)</f>
        <v>2017-2018</v>
      </c>
      <c r="K346">
        <f>VLOOKUP($B346,Conversion!$A$2:$E$33,4,TRUE)</f>
        <v>1</v>
      </c>
      <c r="L346">
        <f>VLOOKUP($B346,Conversion!$A$2:$E$33,5,TRUE)</f>
        <v>12</v>
      </c>
    </row>
    <row r="347" ht="15.75" customHeight="1" spans="1:12">
      <c r="A347" s="7">
        <v>29</v>
      </c>
      <c r="B347">
        <v>28</v>
      </c>
      <c r="C347">
        <v>88</v>
      </c>
      <c r="D347">
        <v>88</v>
      </c>
      <c r="E347">
        <f>VLOOKUP($A347,Converted!$A$2:$E$53,2,TRUE)</f>
        <v>20080301</v>
      </c>
      <c r="F347" t="str">
        <f>VLOOKUP($A347,Converted!$A$2:$E$53,3,TRUE)</f>
        <v>2017-2018</v>
      </c>
      <c r="G347">
        <f>VLOOKUP($A347,Converted!$A$2:$E$53,4,TRUE)</f>
        <v>2</v>
      </c>
      <c r="H347">
        <f>VLOOKUP($A347,Converted!$A$2:$E$53,5,TRUE)</f>
        <v>12</v>
      </c>
      <c r="I347" t="str">
        <f>VLOOKUP($B347,Conversion!$A$2:$E$33,2,TRUE)</f>
        <v>BIOLOGI</v>
      </c>
      <c r="J347" t="str">
        <f>VLOOKUP($B347,Conversion!$A$2:$E$33,3,TRUE)</f>
        <v>2017-2018</v>
      </c>
      <c r="K347">
        <f>VLOOKUP($B347,Conversion!$A$2:$E$33,4,TRUE)</f>
        <v>1</v>
      </c>
      <c r="L347">
        <f>VLOOKUP($B347,Conversion!$A$2:$E$33,5,TRUE)</f>
        <v>12</v>
      </c>
    </row>
    <row r="348" ht="15.75" customHeight="1" spans="1:12">
      <c r="A348" s="7">
        <v>29</v>
      </c>
      <c r="B348">
        <v>36</v>
      </c>
      <c r="C348">
        <v>95</v>
      </c>
      <c r="D348">
        <v>95</v>
      </c>
      <c r="E348">
        <f>VLOOKUP($A348,Converted!$A$2:$E$53,2,TRUE)</f>
        <v>20080301</v>
      </c>
      <c r="F348" t="str">
        <f>VLOOKUP($A348,Converted!$A$2:$E$53,3,TRUE)</f>
        <v>2017-2018</v>
      </c>
      <c r="G348">
        <f>VLOOKUP($A348,Converted!$A$2:$E$53,4,TRUE)</f>
        <v>2</v>
      </c>
      <c r="H348">
        <f>VLOOKUP($A348,Converted!$A$2:$E$53,5,TRUE)</f>
        <v>12</v>
      </c>
      <c r="I348" t="str">
        <f>VLOOKUP($B348,Conversion!$A$2:$E$33,2,TRUE)</f>
        <v>SEJARAH</v>
      </c>
      <c r="J348" t="str">
        <f>VLOOKUP($B348,Conversion!$A$2:$E$33,3,TRUE)</f>
        <v>2017-2018</v>
      </c>
      <c r="K348">
        <f>VLOOKUP($B348,Conversion!$A$2:$E$33,4,TRUE)</f>
        <v>1</v>
      </c>
      <c r="L348">
        <f>VLOOKUP($B348,Conversion!$A$2:$E$33,5,TRUE)</f>
        <v>12</v>
      </c>
    </row>
    <row r="349" ht="15.75" customHeight="1" spans="1:12">
      <c r="A349" s="7">
        <v>29</v>
      </c>
      <c r="B349">
        <v>37</v>
      </c>
      <c r="C349">
        <v>96</v>
      </c>
      <c r="D349">
        <v>96</v>
      </c>
      <c r="E349">
        <f>VLOOKUP($A349,Converted!$A$2:$E$53,2,TRUE)</f>
        <v>20080301</v>
      </c>
      <c r="F349" t="str">
        <f>VLOOKUP($A349,Converted!$A$2:$E$53,3,TRUE)</f>
        <v>2017-2018</v>
      </c>
      <c r="G349">
        <f>VLOOKUP($A349,Converted!$A$2:$E$53,4,TRUE)</f>
        <v>2</v>
      </c>
      <c r="H349">
        <f>VLOOKUP($A349,Converted!$A$2:$E$53,5,TRUE)</f>
        <v>12</v>
      </c>
      <c r="I349" t="str">
        <f>VLOOKUP($B349,Conversion!$A$2:$E$33,2,TRUE)</f>
        <v>SENI BUDAYA</v>
      </c>
      <c r="J349" t="str">
        <f>VLOOKUP($B349,Conversion!$A$2:$E$33,3,TRUE)</f>
        <v>2017-2018</v>
      </c>
      <c r="K349">
        <f>VLOOKUP($B349,Conversion!$A$2:$E$33,4,TRUE)</f>
        <v>1</v>
      </c>
      <c r="L349">
        <f>VLOOKUP($B349,Conversion!$A$2:$E$33,5,TRUE)</f>
        <v>12</v>
      </c>
    </row>
    <row r="350" ht="15.75" customHeight="1" spans="1:12">
      <c r="A350" s="7">
        <v>29</v>
      </c>
      <c r="B350">
        <v>34</v>
      </c>
      <c r="C350">
        <v>88</v>
      </c>
      <c r="D350">
        <v>88</v>
      </c>
      <c r="E350">
        <f>VLOOKUP($A350,Converted!$A$2:$E$53,2,TRUE)</f>
        <v>20080301</v>
      </c>
      <c r="F350" t="str">
        <f>VLOOKUP($A350,Converted!$A$2:$E$53,3,TRUE)</f>
        <v>2017-2018</v>
      </c>
      <c r="G350">
        <f>VLOOKUP($A350,Converted!$A$2:$E$53,4,TRUE)</f>
        <v>2</v>
      </c>
      <c r="H350">
        <f>VLOOKUP($A350,Converted!$A$2:$E$53,5,TRUE)</f>
        <v>12</v>
      </c>
      <c r="I350" t="str">
        <f>VLOOKUP($B350,Conversion!$A$2:$E$33,2,TRUE)</f>
        <v>PENDIDIKAN JASMANI </v>
      </c>
      <c r="J350" t="str">
        <f>VLOOKUP($B350,Conversion!$A$2:$E$33,3,TRUE)</f>
        <v>2017-2018</v>
      </c>
      <c r="K350">
        <f>VLOOKUP($B350,Conversion!$A$2:$E$33,4,TRUE)</f>
        <v>1</v>
      </c>
      <c r="L350">
        <f>VLOOKUP($B350,Conversion!$A$2:$E$33,5,TRUE)</f>
        <v>12</v>
      </c>
    </row>
    <row r="351" ht="15.75" customHeight="1" spans="1:12">
      <c r="A351" s="7">
        <v>29</v>
      </c>
      <c r="B351">
        <v>39</v>
      </c>
      <c r="C351">
        <v>96</v>
      </c>
      <c r="D351">
        <v>96</v>
      </c>
      <c r="E351">
        <f>VLOOKUP($A351,Converted!$A$2:$E$53,2,TRUE)</f>
        <v>20080301</v>
      </c>
      <c r="F351" t="str">
        <f>VLOOKUP($A351,Converted!$A$2:$E$53,3,TRUE)</f>
        <v>2017-2018</v>
      </c>
      <c r="G351">
        <f>VLOOKUP($A351,Converted!$A$2:$E$53,4,TRUE)</f>
        <v>2</v>
      </c>
      <c r="H351">
        <f>VLOOKUP($A351,Converted!$A$2:$E$53,5,TRUE)</f>
        <v>12</v>
      </c>
      <c r="I351" t="str">
        <f>VLOOKUP($B351,Conversion!$A$2:$E$33,2,TRUE)</f>
        <v>TEKNOLOGI INFORMASI</v>
      </c>
      <c r="J351" t="str">
        <f>VLOOKUP($B351,Conversion!$A$2:$E$33,3,TRUE)</f>
        <v>2017-2018</v>
      </c>
      <c r="K351">
        <f>VLOOKUP($B351,Conversion!$A$2:$E$33,4,TRUE)</f>
        <v>1</v>
      </c>
      <c r="L351">
        <f>VLOOKUP($B351,Conversion!$A$2:$E$33,5,TRUE)</f>
        <v>12</v>
      </c>
    </row>
    <row r="352" ht="15.75" customHeight="1" spans="1:12">
      <c r="A352" s="7">
        <v>29</v>
      </c>
      <c r="B352">
        <v>40</v>
      </c>
      <c r="C352">
        <v>96</v>
      </c>
      <c r="D352">
        <v>96</v>
      </c>
      <c r="E352">
        <f>VLOOKUP($A352,Converted!$A$2:$E$53,2,TRUE)</f>
        <v>20080301</v>
      </c>
      <c r="F352" t="str">
        <f>VLOOKUP($A352,Converted!$A$2:$E$53,3,TRUE)</f>
        <v>2017-2018</v>
      </c>
      <c r="G352">
        <f>VLOOKUP($A352,Converted!$A$2:$E$53,4,TRUE)</f>
        <v>2</v>
      </c>
      <c r="H352">
        <f>VLOOKUP($A352,Converted!$A$2:$E$53,5,TRUE)</f>
        <v>12</v>
      </c>
      <c r="I352" t="str">
        <f>VLOOKUP($B352,Conversion!$A$2:$E$33,2,TRUE)</f>
        <v>KETERAMPILAN</v>
      </c>
      <c r="J352" t="str">
        <f>VLOOKUP($B352,Conversion!$A$2:$E$33,3,TRUE)</f>
        <v>2017-2018</v>
      </c>
      <c r="K352">
        <f>VLOOKUP($B352,Conversion!$A$2:$E$33,4,TRUE)</f>
        <v>1</v>
      </c>
      <c r="L352">
        <f>VLOOKUP($B352,Conversion!$A$2:$E$33,5,TRUE)</f>
        <v>12</v>
      </c>
    </row>
    <row r="353" ht="15.75" customHeight="1" spans="1:12">
      <c r="A353">
        <v>30</v>
      </c>
      <c r="B353">
        <v>25</v>
      </c>
      <c r="C353">
        <v>94</v>
      </c>
      <c r="D353">
        <v>94</v>
      </c>
      <c r="E353">
        <f>VLOOKUP($A353,Converted!$A$2:$E$53,2,TRUE)</f>
        <v>20070202</v>
      </c>
      <c r="F353" t="str">
        <f>VLOOKUP($A353,Converted!$A$2:$E$53,3,TRUE)</f>
        <v>2017-2018</v>
      </c>
      <c r="G353">
        <f>VLOOKUP($A353,Converted!$A$2:$E$53,4,TRUE)</f>
        <v>2</v>
      </c>
      <c r="H353">
        <f>VLOOKUP($A353,Converted!$A$2:$E$53,5,TRUE)</f>
        <v>12</v>
      </c>
      <c r="I353" t="str">
        <f>VLOOKUP($B353,Conversion!$A$2:$E$33,2,TRUE)</f>
        <v>AGAMA</v>
      </c>
      <c r="J353" t="str">
        <f>VLOOKUP($B353,Conversion!$A$2:$E$33,3,TRUE)</f>
        <v>2017-2018</v>
      </c>
      <c r="K353">
        <f>VLOOKUP($B353,Conversion!$A$2:$E$33,4,TRUE)</f>
        <v>1</v>
      </c>
      <c r="L353">
        <f>VLOOKUP($B353,Conversion!$A$2:$E$33,5,TRUE)</f>
        <v>12</v>
      </c>
    </row>
    <row r="354" ht="15.75" customHeight="1" spans="1:12">
      <c r="A354">
        <v>30</v>
      </c>
      <c r="B354">
        <v>35</v>
      </c>
      <c r="C354">
        <v>89</v>
      </c>
      <c r="D354">
        <v>89</v>
      </c>
      <c r="E354">
        <f>VLOOKUP($A354,Converted!$A$2:$E$53,2,TRUE)</f>
        <v>20070202</v>
      </c>
      <c r="F354" t="str">
        <f>VLOOKUP($A354,Converted!$A$2:$E$53,3,TRUE)</f>
        <v>2017-2018</v>
      </c>
      <c r="G354">
        <f>VLOOKUP($A354,Converted!$A$2:$E$53,4,TRUE)</f>
        <v>2</v>
      </c>
      <c r="H354">
        <f>VLOOKUP($A354,Converted!$A$2:$E$53,5,TRUE)</f>
        <v>12</v>
      </c>
      <c r="I354" t="str">
        <f>VLOOKUP($B354,Conversion!$A$2:$E$33,2,TRUE)</f>
        <v>PENDIDIKAN KEWARGANEGARAAN</v>
      </c>
      <c r="J354" t="str">
        <f>VLOOKUP($B354,Conversion!$A$2:$E$33,3,TRUE)</f>
        <v>2017-2018</v>
      </c>
      <c r="K354">
        <f>VLOOKUP($B354,Conversion!$A$2:$E$33,4,TRUE)</f>
        <v>1</v>
      </c>
      <c r="L354">
        <f>VLOOKUP($B354,Conversion!$A$2:$E$33,5,TRUE)</f>
        <v>12</v>
      </c>
    </row>
    <row r="355" ht="15.75" customHeight="1" spans="1:12">
      <c r="A355">
        <v>30</v>
      </c>
      <c r="B355">
        <v>26</v>
      </c>
      <c r="C355">
        <v>82</v>
      </c>
      <c r="D355">
        <v>82</v>
      </c>
      <c r="E355">
        <f>VLOOKUP($A355,Converted!$A$2:$E$53,2,TRUE)</f>
        <v>20070202</v>
      </c>
      <c r="F355" t="str">
        <f>VLOOKUP($A355,Converted!$A$2:$E$53,3,TRUE)</f>
        <v>2017-2018</v>
      </c>
      <c r="G355">
        <f>VLOOKUP($A355,Converted!$A$2:$E$53,4,TRUE)</f>
        <v>2</v>
      </c>
      <c r="H355">
        <f>VLOOKUP($A355,Converted!$A$2:$E$53,5,TRUE)</f>
        <v>12</v>
      </c>
      <c r="I355" t="str">
        <f>VLOOKUP($B355,Conversion!$A$2:$E$33,2,TRUE)</f>
        <v>BAHASA INDONESIA</v>
      </c>
      <c r="J355" t="str">
        <f>VLOOKUP($B355,Conversion!$A$2:$E$33,3,TRUE)</f>
        <v>2017-2018</v>
      </c>
      <c r="K355">
        <f>VLOOKUP($B355,Conversion!$A$2:$E$33,4,TRUE)</f>
        <v>1</v>
      </c>
      <c r="L355">
        <f>VLOOKUP($B355,Conversion!$A$2:$E$33,5,TRUE)</f>
        <v>12</v>
      </c>
    </row>
    <row r="356" ht="15.75" customHeight="1" spans="1:12">
      <c r="A356">
        <v>30</v>
      </c>
      <c r="B356">
        <v>27</v>
      </c>
      <c r="C356">
        <v>87</v>
      </c>
      <c r="D356">
        <v>87</v>
      </c>
      <c r="E356">
        <f>VLOOKUP($A356,Converted!$A$2:$E$53,2,TRUE)</f>
        <v>20070202</v>
      </c>
      <c r="F356" t="str">
        <f>VLOOKUP($A356,Converted!$A$2:$E$53,3,TRUE)</f>
        <v>2017-2018</v>
      </c>
      <c r="G356">
        <f>VLOOKUP($A356,Converted!$A$2:$E$53,4,TRUE)</f>
        <v>2</v>
      </c>
      <c r="H356">
        <f>VLOOKUP($A356,Converted!$A$2:$E$53,5,TRUE)</f>
        <v>12</v>
      </c>
      <c r="I356" t="str">
        <f>VLOOKUP($B356,Conversion!$A$2:$E$33,2,TRUE)</f>
        <v>BAHASA INGGRIS</v>
      </c>
      <c r="J356" t="str">
        <f>VLOOKUP($B356,Conversion!$A$2:$E$33,3,TRUE)</f>
        <v>2017-2018</v>
      </c>
      <c r="K356">
        <f>VLOOKUP($B356,Conversion!$A$2:$E$33,4,TRUE)</f>
        <v>1</v>
      </c>
      <c r="L356">
        <f>VLOOKUP($B356,Conversion!$A$2:$E$33,5,TRUE)</f>
        <v>12</v>
      </c>
    </row>
    <row r="357" ht="15.75" customHeight="1" spans="1:12">
      <c r="A357">
        <v>30</v>
      </c>
      <c r="B357">
        <v>33</v>
      </c>
      <c r="C357">
        <v>77</v>
      </c>
      <c r="D357">
        <v>77</v>
      </c>
      <c r="E357">
        <f>VLOOKUP($A357,Converted!$A$2:$E$53,2,TRUE)</f>
        <v>20070202</v>
      </c>
      <c r="F357" t="str">
        <f>VLOOKUP($A357,Converted!$A$2:$E$53,3,TRUE)</f>
        <v>2017-2018</v>
      </c>
      <c r="G357">
        <f>VLOOKUP($A357,Converted!$A$2:$E$53,4,TRUE)</f>
        <v>2</v>
      </c>
      <c r="H357">
        <f>VLOOKUP($A357,Converted!$A$2:$E$53,5,TRUE)</f>
        <v>12</v>
      </c>
      <c r="I357" t="str">
        <f>VLOOKUP($B357,Conversion!$A$2:$E$33,2,TRUE)</f>
        <v>MATEMATIKA</v>
      </c>
      <c r="J357" t="str">
        <f>VLOOKUP($B357,Conversion!$A$2:$E$33,3,TRUE)</f>
        <v>2017-2018</v>
      </c>
      <c r="K357">
        <f>VLOOKUP($B357,Conversion!$A$2:$E$33,4,TRUE)</f>
        <v>1</v>
      </c>
      <c r="L357">
        <f>VLOOKUP($B357,Conversion!$A$2:$E$33,5,TRUE)</f>
        <v>12</v>
      </c>
    </row>
    <row r="358" ht="15.75" customHeight="1" spans="1:12">
      <c r="A358">
        <v>30</v>
      </c>
      <c r="B358">
        <v>30</v>
      </c>
      <c r="C358">
        <v>68</v>
      </c>
      <c r="D358">
        <v>68</v>
      </c>
      <c r="E358">
        <f>VLOOKUP($A358,Converted!$A$2:$E$53,2,TRUE)</f>
        <v>20070202</v>
      </c>
      <c r="F358" t="str">
        <f>VLOOKUP($A358,Converted!$A$2:$E$53,3,TRUE)</f>
        <v>2017-2018</v>
      </c>
      <c r="G358">
        <f>VLOOKUP($A358,Converted!$A$2:$E$53,4,TRUE)</f>
        <v>2</v>
      </c>
      <c r="H358">
        <f>VLOOKUP($A358,Converted!$A$2:$E$53,5,TRUE)</f>
        <v>12</v>
      </c>
      <c r="I358" t="str">
        <f>VLOOKUP($B358,Conversion!$A$2:$E$33,2,TRUE)</f>
        <v>FISIKA</v>
      </c>
      <c r="J358" t="str">
        <f>VLOOKUP($B358,Conversion!$A$2:$E$33,3,TRUE)</f>
        <v>2017-2018</v>
      </c>
      <c r="K358">
        <f>VLOOKUP($B358,Conversion!$A$2:$E$33,4,TRUE)</f>
        <v>1</v>
      </c>
      <c r="L358">
        <f>VLOOKUP($B358,Conversion!$A$2:$E$33,5,TRUE)</f>
        <v>12</v>
      </c>
    </row>
    <row r="359" ht="15.75" customHeight="1" spans="1:12">
      <c r="A359">
        <v>30</v>
      </c>
      <c r="B359">
        <v>32</v>
      </c>
      <c r="C359">
        <v>72</v>
      </c>
      <c r="D359">
        <v>72</v>
      </c>
      <c r="E359">
        <f>VLOOKUP($A359,Converted!$A$2:$E$53,2,TRUE)</f>
        <v>20070202</v>
      </c>
      <c r="F359" t="str">
        <f>VLOOKUP($A359,Converted!$A$2:$E$53,3,TRUE)</f>
        <v>2017-2018</v>
      </c>
      <c r="G359">
        <f>VLOOKUP($A359,Converted!$A$2:$E$53,4,TRUE)</f>
        <v>2</v>
      </c>
      <c r="H359">
        <f>VLOOKUP($A359,Converted!$A$2:$E$53,5,TRUE)</f>
        <v>12</v>
      </c>
      <c r="I359" t="str">
        <f>VLOOKUP($B359,Conversion!$A$2:$E$33,2,TRUE)</f>
        <v>KIMIA</v>
      </c>
      <c r="J359" t="str">
        <f>VLOOKUP($B359,Conversion!$A$2:$E$33,3,TRUE)</f>
        <v>2017-2018</v>
      </c>
      <c r="K359">
        <f>VLOOKUP($B359,Conversion!$A$2:$E$33,4,TRUE)</f>
        <v>1</v>
      </c>
      <c r="L359">
        <f>VLOOKUP($B359,Conversion!$A$2:$E$33,5,TRUE)</f>
        <v>12</v>
      </c>
    </row>
    <row r="360" ht="15.75" customHeight="1" spans="1:12">
      <c r="A360">
        <v>30</v>
      </c>
      <c r="B360">
        <v>28</v>
      </c>
      <c r="C360">
        <v>84</v>
      </c>
      <c r="D360">
        <v>84</v>
      </c>
      <c r="E360">
        <f>VLOOKUP($A360,Converted!$A$2:$E$53,2,TRUE)</f>
        <v>20070202</v>
      </c>
      <c r="F360" t="str">
        <f>VLOOKUP($A360,Converted!$A$2:$E$53,3,TRUE)</f>
        <v>2017-2018</v>
      </c>
      <c r="G360">
        <f>VLOOKUP($A360,Converted!$A$2:$E$53,4,TRUE)</f>
        <v>2</v>
      </c>
      <c r="H360">
        <f>VLOOKUP($A360,Converted!$A$2:$E$53,5,TRUE)</f>
        <v>12</v>
      </c>
      <c r="I360" t="str">
        <f>VLOOKUP($B360,Conversion!$A$2:$E$33,2,TRUE)</f>
        <v>BIOLOGI</v>
      </c>
      <c r="J360" t="str">
        <f>VLOOKUP($B360,Conversion!$A$2:$E$33,3,TRUE)</f>
        <v>2017-2018</v>
      </c>
      <c r="K360">
        <f>VLOOKUP($B360,Conversion!$A$2:$E$33,4,TRUE)</f>
        <v>1</v>
      </c>
      <c r="L360">
        <f>VLOOKUP($B360,Conversion!$A$2:$E$33,5,TRUE)</f>
        <v>12</v>
      </c>
    </row>
    <row r="361" ht="15.75" customHeight="1" spans="1:12">
      <c r="A361">
        <v>30</v>
      </c>
      <c r="B361">
        <v>36</v>
      </c>
      <c r="C361">
        <v>75</v>
      </c>
      <c r="D361">
        <v>75</v>
      </c>
      <c r="E361">
        <f>VLOOKUP($A361,Converted!$A$2:$E$53,2,TRUE)</f>
        <v>20070202</v>
      </c>
      <c r="F361" t="str">
        <f>VLOOKUP($A361,Converted!$A$2:$E$53,3,TRUE)</f>
        <v>2017-2018</v>
      </c>
      <c r="G361">
        <f>VLOOKUP($A361,Converted!$A$2:$E$53,4,TRUE)</f>
        <v>2</v>
      </c>
      <c r="H361">
        <f>VLOOKUP($A361,Converted!$A$2:$E$53,5,TRUE)</f>
        <v>12</v>
      </c>
      <c r="I361" t="str">
        <f>VLOOKUP($B361,Conversion!$A$2:$E$33,2,TRUE)</f>
        <v>SEJARAH</v>
      </c>
      <c r="J361" t="str">
        <f>VLOOKUP($B361,Conversion!$A$2:$E$33,3,TRUE)</f>
        <v>2017-2018</v>
      </c>
      <c r="K361">
        <f>VLOOKUP($B361,Conversion!$A$2:$E$33,4,TRUE)</f>
        <v>1</v>
      </c>
      <c r="L361">
        <f>VLOOKUP($B361,Conversion!$A$2:$E$33,5,TRUE)</f>
        <v>12</v>
      </c>
    </row>
    <row r="362" ht="15.75" customHeight="1" spans="1:12">
      <c r="A362">
        <v>30</v>
      </c>
      <c r="B362">
        <v>37</v>
      </c>
      <c r="C362">
        <v>94</v>
      </c>
      <c r="D362">
        <v>94</v>
      </c>
      <c r="E362">
        <f>VLOOKUP($A362,Converted!$A$2:$E$53,2,TRUE)</f>
        <v>20070202</v>
      </c>
      <c r="F362" t="str">
        <f>VLOOKUP($A362,Converted!$A$2:$E$53,3,TRUE)</f>
        <v>2017-2018</v>
      </c>
      <c r="G362">
        <f>VLOOKUP($A362,Converted!$A$2:$E$53,4,TRUE)</f>
        <v>2</v>
      </c>
      <c r="H362">
        <f>VLOOKUP($A362,Converted!$A$2:$E$53,5,TRUE)</f>
        <v>12</v>
      </c>
      <c r="I362" t="str">
        <f>VLOOKUP($B362,Conversion!$A$2:$E$33,2,TRUE)</f>
        <v>SENI BUDAYA</v>
      </c>
      <c r="J362" t="str">
        <f>VLOOKUP($B362,Conversion!$A$2:$E$33,3,TRUE)</f>
        <v>2017-2018</v>
      </c>
      <c r="K362">
        <f>VLOOKUP($B362,Conversion!$A$2:$E$33,4,TRUE)</f>
        <v>1</v>
      </c>
      <c r="L362">
        <f>VLOOKUP($B362,Conversion!$A$2:$E$33,5,TRUE)</f>
        <v>12</v>
      </c>
    </row>
    <row r="363" ht="15.75" customHeight="1" spans="1:12">
      <c r="A363">
        <v>30</v>
      </c>
      <c r="B363">
        <v>34</v>
      </c>
      <c r="C363">
        <v>88</v>
      </c>
      <c r="D363">
        <v>88</v>
      </c>
      <c r="E363">
        <f>VLOOKUP($A363,Converted!$A$2:$E$53,2,TRUE)</f>
        <v>20070202</v>
      </c>
      <c r="F363" t="str">
        <f>VLOOKUP($A363,Converted!$A$2:$E$53,3,TRUE)</f>
        <v>2017-2018</v>
      </c>
      <c r="G363">
        <f>VLOOKUP($A363,Converted!$A$2:$E$53,4,TRUE)</f>
        <v>2</v>
      </c>
      <c r="H363">
        <f>VLOOKUP($A363,Converted!$A$2:$E$53,5,TRUE)</f>
        <v>12</v>
      </c>
      <c r="I363" t="str">
        <f>VLOOKUP($B363,Conversion!$A$2:$E$33,2,TRUE)</f>
        <v>PENDIDIKAN JASMANI </v>
      </c>
      <c r="J363" t="str">
        <f>VLOOKUP($B363,Conversion!$A$2:$E$33,3,TRUE)</f>
        <v>2017-2018</v>
      </c>
      <c r="K363">
        <f>VLOOKUP($B363,Conversion!$A$2:$E$33,4,TRUE)</f>
        <v>1</v>
      </c>
      <c r="L363">
        <f>VLOOKUP($B363,Conversion!$A$2:$E$33,5,TRUE)</f>
        <v>12</v>
      </c>
    </row>
    <row r="364" ht="15.75" customHeight="1" spans="1:12">
      <c r="A364">
        <v>30</v>
      </c>
      <c r="B364">
        <v>39</v>
      </c>
      <c r="C364">
        <v>87</v>
      </c>
      <c r="D364">
        <v>87</v>
      </c>
      <c r="E364">
        <f>VLOOKUP($A364,Converted!$A$2:$E$53,2,TRUE)</f>
        <v>20070202</v>
      </c>
      <c r="F364" t="str">
        <f>VLOOKUP($A364,Converted!$A$2:$E$53,3,TRUE)</f>
        <v>2017-2018</v>
      </c>
      <c r="G364">
        <f>VLOOKUP($A364,Converted!$A$2:$E$53,4,TRUE)</f>
        <v>2</v>
      </c>
      <c r="H364">
        <f>VLOOKUP($A364,Converted!$A$2:$E$53,5,TRUE)</f>
        <v>12</v>
      </c>
      <c r="I364" t="str">
        <f>VLOOKUP($B364,Conversion!$A$2:$E$33,2,TRUE)</f>
        <v>TEKNOLOGI INFORMASI</v>
      </c>
      <c r="J364" t="str">
        <f>VLOOKUP($B364,Conversion!$A$2:$E$33,3,TRUE)</f>
        <v>2017-2018</v>
      </c>
      <c r="K364">
        <f>VLOOKUP($B364,Conversion!$A$2:$E$33,4,TRUE)</f>
        <v>1</v>
      </c>
      <c r="L364">
        <f>VLOOKUP($B364,Conversion!$A$2:$E$33,5,TRUE)</f>
        <v>12</v>
      </c>
    </row>
    <row r="365" ht="15.75" customHeight="1" spans="1:12">
      <c r="A365">
        <v>30</v>
      </c>
      <c r="B365">
        <v>40</v>
      </c>
      <c r="C365">
        <v>94</v>
      </c>
      <c r="D365">
        <v>94</v>
      </c>
      <c r="E365">
        <f>VLOOKUP($A365,Converted!$A$2:$E$53,2,TRUE)</f>
        <v>20070202</v>
      </c>
      <c r="F365" t="str">
        <f>VLOOKUP($A365,Converted!$A$2:$E$53,3,TRUE)</f>
        <v>2017-2018</v>
      </c>
      <c r="G365">
        <f>VLOOKUP($A365,Converted!$A$2:$E$53,4,TRUE)</f>
        <v>2</v>
      </c>
      <c r="H365">
        <f>VLOOKUP($A365,Converted!$A$2:$E$53,5,TRUE)</f>
        <v>12</v>
      </c>
      <c r="I365" t="str">
        <f>VLOOKUP($B365,Conversion!$A$2:$E$33,2,TRUE)</f>
        <v>KETERAMPILAN</v>
      </c>
      <c r="J365" t="str">
        <f>VLOOKUP($B365,Conversion!$A$2:$E$33,3,TRUE)</f>
        <v>2017-2018</v>
      </c>
      <c r="K365">
        <f>VLOOKUP($B365,Conversion!$A$2:$E$33,4,TRUE)</f>
        <v>1</v>
      </c>
      <c r="L365">
        <f>VLOOKUP($B365,Conversion!$A$2:$E$33,5,TRUE)</f>
        <v>12</v>
      </c>
    </row>
    <row r="366" ht="15.75" customHeight="1" spans="1:12">
      <c r="A366">
        <v>31</v>
      </c>
      <c r="B366">
        <v>25</v>
      </c>
      <c r="C366">
        <v>93</v>
      </c>
      <c r="D366">
        <v>93</v>
      </c>
      <c r="E366">
        <f>VLOOKUP($A366,Converted!$A$2:$E$53,2,TRUE)</f>
        <v>20060103</v>
      </c>
      <c r="F366" t="str">
        <f>VLOOKUP($A366,Converted!$A$2:$E$53,3,TRUE)</f>
        <v>2017-2018</v>
      </c>
      <c r="G366">
        <f>VLOOKUP($A366,Converted!$A$2:$E$53,4,TRUE)</f>
        <v>2</v>
      </c>
      <c r="H366">
        <f>VLOOKUP($A366,Converted!$A$2:$E$53,5,TRUE)</f>
        <v>12</v>
      </c>
      <c r="I366" t="str">
        <f>VLOOKUP($B366,Conversion!$A$2:$E$33,2,TRUE)</f>
        <v>AGAMA</v>
      </c>
      <c r="J366" t="str">
        <f>VLOOKUP($B366,Conversion!$A$2:$E$33,3,TRUE)</f>
        <v>2017-2018</v>
      </c>
      <c r="K366">
        <f>VLOOKUP($B366,Conversion!$A$2:$E$33,4,TRUE)</f>
        <v>1</v>
      </c>
      <c r="L366">
        <f>VLOOKUP($B366,Conversion!$A$2:$E$33,5,TRUE)</f>
        <v>12</v>
      </c>
    </row>
    <row r="367" ht="15.75" customHeight="1" spans="1:12">
      <c r="A367">
        <v>31</v>
      </c>
      <c r="B367">
        <v>35</v>
      </c>
      <c r="C367">
        <v>90</v>
      </c>
      <c r="D367">
        <v>90</v>
      </c>
      <c r="E367">
        <f>VLOOKUP($A367,Converted!$A$2:$E$53,2,TRUE)</f>
        <v>20060103</v>
      </c>
      <c r="F367" t="str">
        <f>VLOOKUP($A367,Converted!$A$2:$E$53,3,TRUE)</f>
        <v>2017-2018</v>
      </c>
      <c r="G367">
        <f>VLOOKUP($A367,Converted!$A$2:$E$53,4,TRUE)</f>
        <v>2</v>
      </c>
      <c r="H367">
        <f>VLOOKUP($A367,Converted!$A$2:$E$53,5,TRUE)</f>
        <v>12</v>
      </c>
      <c r="I367" t="str">
        <f>VLOOKUP($B367,Conversion!$A$2:$E$33,2,TRUE)</f>
        <v>PENDIDIKAN KEWARGANEGARAAN</v>
      </c>
      <c r="J367" t="str">
        <f>VLOOKUP($B367,Conversion!$A$2:$E$33,3,TRUE)</f>
        <v>2017-2018</v>
      </c>
      <c r="K367">
        <f>VLOOKUP($B367,Conversion!$A$2:$E$33,4,TRUE)</f>
        <v>1</v>
      </c>
      <c r="L367">
        <f>VLOOKUP($B367,Conversion!$A$2:$E$33,5,TRUE)</f>
        <v>12</v>
      </c>
    </row>
    <row r="368" ht="15.75" customHeight="1" spans="1:12">
      <c r="A368">
        <v>31</v>
      </c>
      <c r="B368">
        <v>26</v>
      </c>
      <c r="C368">
        <v>85</v>
      </c>
      <c r="D368">
        <v>85</v>
      </c>
      <c r="E368">
        <f>VLOOKUP($A368,Converted!$A$2:$E$53,2,TRUE)</f>
        <v>20060103</v>
      </c>
      <c r="F368" t="str">
        <f>VLOOKUP($A368,Converted!$A$2:$E$53,3,TRUE)</f>
        <v>2017-2018</v>
      </c>
      <c r="G368">
        <f>VLOOKUP($A368,Converted!$A$2:$E$53,4,TRUE)</f>
        <v>2</v>
      </c>
      <c r="H368">
        <f>VLOOKUP($A368,Converted!$A$2:$E$53,5,TRUE)</f>
        <v>12</v>
      </c>
      <c r="I368" t="str">
        <f>VLOOKUP($B368,Conversion!$A$2:$E$33,2,TRUE)</f>
        <v>BAHASA INDONESIA</v>
      </c>
      <c r="J368" t="str">
        <f>VLOOKUP($B368,Conversion!$A$2:$E$33,3,TRUE)</f>
        <v>2017-2018</v>
      </c>
      <c r="K368">
        <f>VLOOKUP($B368,Conversion!$A$2:$E$33,4,TRUE)</f>
        <v>1</v>
      </c>
      <c r="L368">
        <f>VLOOKUP($B368,Conversion!$A$2:$E$33,5,TRUE)</f>
        <v>12</v>
      </c>
    </row>
    <row r="369" ht="15.75" customHeight="1" spans="1:12">
      <c r="A369">
        <v>31</v>
      </c>
      <c r="B369">
        <v>27</v>
      </c>
      <c r="C369">
        <v>84</v>
      </c>
      <c r="D369">
        <v>84</v>
      </c>
      <c r="E369">
        <f>VLOOKUP($A369,Converted!$A$2:$E$53,2,TRUE)</f>
        <v>20060103</v>
      </c>
      <c r="F369" t="str">
        <f>VLOOKUP($A369,Converted!$A$2:$E$53,3,TRUE)</f>
        <v>2017-2018</v>
      </c>
      <c r="G369">
        <f>VLOOKUP($A369,Converted!$A$2:$E$53,4,TRUE)</f>
        <v>2</v>
      </c>
      <c r="H369">
        <f>VLOOKUP($A369,Converted!$A$2:$E$53,5,TRUE)</f>
        <v>12</v>
      </c>
      <c r="I369" t="str">
        <f>VLOOKUP($B369,Conversion!$A$2:$E$33,2,TRUE)</f>
        <v>BAHASA INGGRIS</v>
      </c>
      <c r="J369" t="str">
        <f>VLOOKUP($B369,Conversion!$A$2:$E$33,3,TRUE)</f>
        <v>2017-2018</v>
      </c>
      <c r="K369">
        <f>VLOOKUP($B369,Conversion!$A$2:$E$33,4,TRUE)</f>
        <v>1</v>
      </c>
      <c r="L369">
        <f>VLOOKUP($B369,Conversion!$A$2:$E$33,5,TRUE)</f>
        <v>12</v>
      </c>
    </row>
    <row r="370" ht="15.75" customHeight="1" spans="1:12">
      <c r="A370">
        <v>31</v>
      </c>
      <c r="B370">
        <v>33</v>
      </c>
      <c r="C370">
        <v>72</v>
      </c>
      <c r="D370">
        <v>72</v>
      </c>
      <c r="E370">
        <f>VLOOKUP($A370,Converted!$A$2:$E$53,2,TRUE)</f>
        <v>20060103</v>
      </c>
      <c r="F370" t="str">
        <f>VLOOKUP($A370,Converted!$A$2:$E$53,3,TRUE)</f>
        <v>2017-2018</v>
      </c>
      <c r="G370">
        <f>VLOOKUP($A370,Converted!$A$2:$E$53,4,TRUE)</f>
        <v>2</v>
      </c>
      <c r="H370">
        <f>VLOOKUP($A370,Converted!$A$2:$E$53,5,TRUE)</f>
        <v>12</v>
      </c>
      <c r="I370" t="str">
        <f>VLOOKUP($B370,Conversion!$A$2:$E$33,2,TRUE)</f>
        <v>MATEMATIKA</v>
      </c>
      <c r="J370" t="str">
        <f>VLOOKUP($B370,Conversion!$A$2:$E$33,3,TRUE)</f>
        <v>2017-2018</v>
      </c>
      <c r="K370">
        <f>VLOOKUP($B370,Conversion!$A$2:$E$33,4,TRUE)</f>
        <v>1</v>
      </c>
      <c r="L370">
        <f>VLOOKUP($B370,Conversion!$A$2:$E$33,5,TRUE)</f>
        <v>12</v>
      </c>
    </row>
    <row r="371" ht="15.75" customHeight="1" spans="1:12">
      <c r="A371">
        <v>31</v>
      </c>
      <c r="B371">
        <v>30</v>
      </c>
      <c r="C371">
        <v>71</v>
      </c>
      <c r="D371">
        <v>71</v>
      </c>
      <c r="E371">
        <f>VLOOKUP($A371,Converted!$A$2:$E$53,2,TRUE)</f>
        <v>20060103</v>
      </c>
      <c r="F371" t="str">
        <f>VLOOKUP($A371,Converted!$A$2:$E$53,3,TRUE)</f>
        <v>2017-2018</v>
      </c>
      <c r="G371">
        <f>VLOOKUP($A371,Converted!$A$2:$E$53,4,TRUE)</f>
        <v>2</v>
      </c>
      <c r="H371">
        <f>VLOOKUP($A371,Converted!$A$2:$E$53,5,TRUE)</f>
        <v>12</v>
      </c>
      <c r="I371" t="str">
        <f>VLOOKUP($B371,Conversion!$A$2:$E$33,2,TRUE)</f>
        <v>FISIKA</v>
      </c>
      <c r="J371" t="str">
        <f>VLOOKUP($B371,Conversion!$A$2:$E$33,3,TRUE)</f>
        <v>2017-2018</v>
      </c>
      <c r="K371">
        <f>VLOOKUP($B371,Conversion!$A$2:$E$33,4,TRUE)</f>
        <v>1</v>
      </c>
      <c r="L371">
        <f>VLOOKUP($B371,Conversion!$A$2:$E$33,5,TRUE)</f>
        <v>12</v>
      </c>
    </row>
    <row r="372" ht="15.75" customHeight="1" spans="1:12">
      <c r="A372">
        <v>31</v>
      </c>
      <c r="B372">
        <v>32</v>
      </c>
      <c r="C372">
        <v>73</v>
      </c>
      <c r="D372">
        <v>73</v>
      </c>
      <c r="E372">
        <f>VLOOKUP($A372,Converted!$A$2:$E$53,2,TRUE)</f>
        <v>20060103</v>
      </c>
      <c r="F372" t="str">
        <f>VLOOKUP($A372,Converted!$A$2:$E$53,3,TRUE)</f>
        <v>2017-2018</v>
      </c>
      <c r="G372">
        <f>VLOOKUP($A372,Converted!$A$2:$E$53,4,TRUE)</f>
        <v>2</v>
      </c>
      <c r="H372">
        <f>VLOOKUP($A372,Converted!$A$2:$E$53,5,TRUE)</f>
        <v>12</v>
      </c>
      <c r="I372" t="str">
        <f>VLOOKUP($B372,Conversion!$A$2:$E$33,2,TRUE)</f>
        <v>KIMIA</v>
      </c>
      <c r="J372" t="str">
        <f>VLOOKUP($B372,Conversion!$A$2:$E$33,3,TRUE)</f>
        <v>2017-2018</v>
      </c>
      <c r="K372">
        <f>VLOOKUP($B372,Conversion!$A$2:$E$33,4,TRUE)</f>
        <v>1</v>
      </c>
      <c r="L372">
        <f>VLOOKUP($B372,Conversion!$A$2:$E$33,5,TRUE)</f>
        <v>12</v>
      </c>
    </row>
    <row r="373" ht="15.75" customHeight="1" spans="1:12">
      <c r="A373">
        <v>31</v>
      </c>
      <c r="B373">
        <v>28</v>
      </c>
      <c r="C373">
        <v>87</v>
      </c>
      <c r="D373">
        <v>87</v>
      </c>
      <c r="E373">
        <f>VLOOKUP($A373,Converted!$A$2:$E$53,2,TRUE)</f>
        <v>20060103</v>
      </c>
      <c r="F373" t="str">
        <f>VLOOKUP($A373,Converted!$A$2:$E$53,3,TRUE)</f>
        <v>2017-2018</v>
      </c>
      <c r="G373">
        <f>VLOOKUP($A373,Converted!$A$2:$E$53,4,TRUE)</f>
        <v>2</v>
      </c>
      <c r="H373">
        <f>VLOOKUP($A373,Converted!$A$2:$E$53,5,TRUE)</f>
        <v>12</v>
      </c>
      <c r="I373" t="str">
        <f>VLOOKUP($B373,Conversion!$A$2:$E$33,2,TRUE)</f>
        <v>BIOLOGI</v>
      </c>
      <c r="J373" t="str">
        <f>VLOOKUP($B373,Conversion!$A$2:$E$33,3,TRUE)</f>
        <v>2017-2018</v>
      </c>
      <c r="K373">
        <f>VLOOKUP($B373,Conversion!$A$2:$E$33,4,TRUE)</f>
        <v>1</v>
      </c>
      <c r="L373">
        <f>VLOOKUP($B373,Conversion!$A$2:$E$33,5,TRUE)</f>
        <v>12</v>
      </c>
    </row>
    <row r="374" ht="15.75" customHeight="1" spans="1:12">
      <c r="A374">
        <v>31</v>
      </c>
      <c r="B374">
        <v>36</v>
      </c>
      <c r="C374">
        <v>90</v>
      </c>
      <c r="D374">
        <v>90</v>
      </c>
      <c r="E374">
        <f>VLOOKUP($A374,Converted!$A$2:$E$53,2,TRUE)</f>
        <v>20060103</v>
      </c>
      <c r="F374" t="str">
        <f>VLOOKUP($A374,Converted!$A$2:$E$53,3,TRUE)</f>
        <v>2017-2018</v>
      </c>
      <c r="G374">
        <f>VLOOKUP($A374,Converted!$A$2:$E$53,4,TRUE)</f>
        <v>2</v>
      </c>
      <c r="H374">
        <f>VLOOKUP($A374,Converted!$A$2:$E$53,5,TRUE)</f>
        <v>12</v>
      </c>
      <c r="I374" t="str">
        <f>VLOOKUP($B374,Conversion!$A$2:$E$33,2,TRUE)</f>
        <v>SEJARAH</v>
      </c>
      <c r="J374" t="str">
        <f>VLOOKUP($B374,Conversion!$A$2:$E$33,3,TRUE)</f>
        <v>2017-2018</v>
      </c>
      <c r="K374">
        <f>VLOOKUP($B374,Conversion!$A$2:$E$33,4,TRUE)</f>
        <v>1</v>
      </c>
      <c r="L374">
        <f>VLOOKUP($B374,Conversion!$A$2:$E$33,5,TRUE)</f>
        <v>12</v>
      </c>
    </row>
    <row r="375" ht="15.75" customHeight="1" spans="1:12">
      <c r="A375">
        <v>31</v>
      </c>
      <c r="B375">
        <v>37</v>
      </c>
      <c r="C375">
        <v>90</v>
      </c>
      <c r="D375">
        <v>90</v>
      </c>
      <c r="E375">
        <f>VLOOKUP($A375,Converted!$A$2:$E$53,2,TRUE)</f>
        <v>20060103</v>
      </c>
      <c r="F375" t="str">
        <f>VLOOKUP($A375,Converted!$A$2:$E$53,3,TRUE)</f>
        <v>2017-2018</v>
      </c>
      <c r="G375">
        <f>VLOOKUP($A375,Converted!$A$2:$E$53,4,TRUE)</f>
        <v>2</v>
      </c>
      <c r="H375">
        <f>VLOOKUP($A375,Converted!$A$2:$E$53,5,TRUE)</f>
        <v>12</v>
      </c>
      <c r="I375" t="str">
        <f>VLOOKUP($B375,Conversion!$A$2:$E$33,2,TRUE)</f>
        <v>SENI BUDAYA</v>
      </c>
      <c r="J375" t="str">
        <f>VLOOKUP($B375,Conversion!$A$2:$E$33,3,TRUE)</f>
        <v>2017-2018</v>
      </c>
      <c r="K375">
        <f>VLOOKUP($B375,Conversion!$A$2:$E$33,4,TRUE)</f>
        <v>1</v>
      </c>
      <c r="L375">
        <f>VLOOKUP($B375,Conversion!$A$2:$E$33,5,TRUE)</f>
        <v>12</v>
      </c>
    </row>
    <row r="376" ht="15.75" customHeight="1" spans="1:12">
      <c r="A376">
        <v>31</v>
      </c>
      <c r="B376">
        <v>34</v>
      </c>
      <c r="C376">
        <v>91</v>
      </c>
      <c r="D376">
        <v>91</v>
      </c>
      <c r="E376">
        <f>VLOOKUP($A376,Converted!$A$2:$E$53,2,TRUE)</f>
        <v>20060103</v>
      </c>
      <c r="F376" t="str">
        <f>VLOOKUP($A376,Converted!$A$2:$E$53,3,TRUE)</f>
        <v>2017-2018</v>
      </c>
      <c r="G376">
        <f>VLOOKUP($A376,Converted!$A$2:$E$53,4,TRUE)</f>
        <v>2</v>
      </c>
      <c r="H376">
        <f>VLOOKUP($A376,Converted!$A$2:$E$53,5,TRUE)</f>
        <v>12</v>
      </c>
      <c r="I376" t="str">
        <f>VLOOKUP($B376,Conversion!$A$2:$E$33,2,TRUE)</f>
        <v>PENDIDIKAN JASMANI </v>
      </c>
      <c r="J376" t="str">
        <f>VLOOKUP($B376,Conversion!$A$2:$E$33,3,TRUE)</f>
        <v>2017-2018</v>
      </c>
      <c r="K376">
        <f>VLOOKUP($B376,Conversion!$A$2:$E$33,4,TRUE)</f>
        <v>1</v>
      </c>
      <c r="L376">
        <f>VLOOKUP($B376,Conversion!$A$2:$E$33,5,TRUE)</f>
        <v>12</v>
      </c>
    </row>
    <row r="377" ht="15.75" customHeight="1" spans="1:12">
      <c r="A377">
        <v>31</v>
      </c>
      <c r="B377">
        <v>39</v>
      </c>
      <c r="C377">
        <v>86</v>
      </c>
      <c r="D377">
        <v>86</v>
      </c>
      <c r="E377">
        <f>VLOOKUP($A377,Converted!$A$2:$E$53,2,TRUE)</f>
        <v>20060103</v>
      </c>
      <c r="F377" t="str">
        <f>VLOOKUP($A377,Converted!$A$2:$E$53,3,TRUE)</f>
        <v>2017-2018</v>
      </c>
      <c r="G377">
        <f>VLOOKUP($A377,Converted!$A$2:$E$53,4,TRUE)</f>
        <v>2</v>
      </c>
      <c r="H377">
        <f>VLOOKUP($A377,Converted!$A$2:$E$53,5,TRUE)</f>
        <v>12</v>
      </c>
      <c r="I377" t="str">
        <f>VLOOKUP($B377,Conversion!$A$2:$E$33,2,TRUE)</f>
        <v>TEKNOLOGI INFORMASI</v>
      </c>
      <c r="J377" t="str">
        <f>VLOOKUP($B377,Conversion!$A$2:$E$33,3,TRUE)</f>
        <v>2017-2018</v>
      </c>
      <c r="K377">
        <f>VLOOKUP($B377,Conversion!$A$2:$E$33,4,TRUE)</f>
        <v>1</v>
      </c>
      <c r="L377">
        <f>VLOOKUP($B377,Conversion!$A$2:$E$33,5,TRUE)</f>
        <v>12</v>
      </c>
    </row>
    <row r="378" ht="15.75" customHeight="1" spans="1:12">
      <c r="A378">
        <v>31</v>
      </c>
      <c r="B378">
        <v>40</v>
      </c>
      <c r="C378">
        <v>90</v>
      </c>
      <c r="D378">
        <v>90</v>
      </c>
      <c r="E378">
        <f>VLOOKUP($A378,Converted!$A$2:$E$53,2,TRUE)</f>
        <v>20060103</v>
      </c>
      <c r="F378" t="str">
        <f>VLOOKUP($A378,Converted!$A$2:$E$53,3,TRUE)</f>
        <v>2017-2018</v>
      </c>
      <c r="G378">
        <f>VLOOKUP($A378,Converted!$A$2:$E$53,4,TRUE)</f>
        <v>2</v>
      </c>
      <c r="H378">
        <f>VLOOKUP($A378,Converted!$A$2:$E$53,5,TRUE)</f>
        <v>12</v>
      </c>
      <c r="I378" t="str">
        <f>VLOOKUP($B378,Conversion!$A$2:$E$33,2,TRUE)</f>
        <v>KETERAMPILAN</v>
      </c>
      <c r="J378" t="str">
        <f>VLOOKUP($B378,Conversion!$A$2:$E$33,3,TRUE)</f>
        <v>2017-2018</v>
      </c>
      <c r="K378">
        <f>VLOOKUP($B378,Conversion!$A$2:$E$33,4,TRUE)</f>
        <v>1</v>
      </c>
      <c r="L378">
        <f>VLOOKUP($B378,Conversion!$A$2:$E$33,5,TRUE)</f>
        <v>12</v>
      </c>
    </row>
    <row r="379" ht="15.75" customHeight="1" spans="1:12">
      <c r="A379">
        <v>32</v>
      </c>
      <c r="B379">
        <v>25</v>
      </c>
      <c r="C379">
        <v>95</v>
      </c>
      <c r="D379">
        <v>95</v>
      </c>
      <c r="E379">
        <f>VLOOKUP($A379,Converted!$A$2:$E$53,2,TRUE)</f>
        <v>20080302</v>
      </c>
      <c r="F379" t="str">
        <f>VLOOKUP($A379,Converted!$A$2:$E$53,3,TRUE)</f>
        <v>2017-2018</v>
      </c>
      <c r="G379">
        <f>VLOOKUP($A379,Converted!$A$2:$E$53,4,TRUE)</f>
        <v>2</v>
      </c>
      <c r="H379">
        <f>VLOOKUP($A379,Converted!$A$2:$E$53,5,TRUE)</f>
        <v>12</v>
      </c>
      <c r="I379" t="str">
        <f>VLOOKUP($B379,Conversion!$A$2:$E$33,2,TRUE)</f>
        <v>AGAMA</v>
      </c>
      <c r="J379" t="str">
        <f>VLOOKUP($B379,Conversion!$A$2:$E$33,3,TRUE)</f>
        <v>2017-2018</v>
      </c>
      <c r="K379">
        <f>VLOOKUP($B379,Conversion!$A$2:$E$33,4,TRUE)</f>
        <v>1</v>
      </c>
      <c r="L379">
        <f>VLOOKUP($B379,Conversion!$A$2:$E$33,5,TRUE)</f>
        <v>12</v>
      </c>
    </row>
    <row r="380" ht="15.75" customHeight="1" spans="1:12">
      <c r="A380">
        <v>32</v>
      </c>
      <c r="B380">
        <v>35</v>
      </c>
      <c r="C380">
        <v>86</v>
      </c>
      <c r="D380">
        <v>86</v>
      </c>
      <c r="E380">
        <f>VLOOKUP($A380,Converted!$A$2:$E$53,2,TRUE)</f>
        <v>20080302</v>
      </c>
      <c r="F380" t="str">
        <f>VLOOKUP($A380,Converted!$A$2:$E$53,3,TRUE)</f>
        <v>2017-2018</v>
      </c>
      <c r="G380">
        <f>VLOOKUP($A380,Converted!$A$2:$E$53,4,TRUE)</f>
        <v>2</v>
      </c>
      <c r="H380">
        <f>VLOOKUP($A380,Converted!$A$2:$E$53,5,TRUE)</f>
        <v>12</v>
      </c>
      <c r="I380" t="str">
        <f>VLOOKUP($B380,Conversion!$A$2:$E$33,2,TRUE)</f>
        <v>PENDIDIKAN KEWARGANEGARAAN</v>
      </c>
      <c r="J380" t="str">
        <f>VLOOKUP($B380,Conversion!$A$2:$E$33,3,TRUE)</f>
        <v>2017-2018</v>
      </c>
      <c r="K380">
        <f>VLOOKUP($B380,Conversion!$A$2:$E$33,4,TRUE)</f>
        <v>1</v>
      </c>
      <c r="L380">
        <f>VLOOKUP($B380,Conversion!$A$2:$E$33,5,TRUE)</f>
        <v>12</v>
      </c>
    </row>
    <row r="381" ht="15.75" customHeight="1" spans="1:12">
      <c r="A381">
        <v>32</v>
      </c>
      <c r="B381">
        <v>26</v>
      </c>
      <c r="C381">
        <v>83</v>
      </c>
      <c r="D381">
        <v>83</v>
      </c>
      <c r="E381">
        <f>VLOOKUP($A381,Converted!$A$2:$E$53,2,TRUE)</f>
        <v>20080302</v>
      </c>
      <c r="F381" t="str">
        <f>VLOOKUP($A381,Converted!$A$2:$E$53,3,TRUE)</f>
        <v>2017-2018</v>
      </c>
      <c r="G381">
        <f>VLOOKUP($A381,Converted!$A$2:$E$53,4,TRUE)</f>
        <v>2</v>
      </c>
      <c r="H381">
        <f>VLOOKUP($A381,Converted!$A$2:$E$53,5,TRUE)</f>
        <v>12</v>
      </c>
      <c r="I381" t="str">
        <f>VLOOKUP($B381,Conversion!$A$2:$E$33,2,TRUE)</f>
        <v>BAHASA INDONESIA</v>
      </c>
      <c r="J381" t="str">
        <f>VLOOKUP($B381,Conversion!$A$2:$E$33,3,TRUE)</f>
        <v>2017-2018</v>
      </c>
      <c r="K381">
        <f>VLOOKUP($B381,Conversion!$A$2:$E$33,4,TRUE)</f>
        <v>1</v>
      </c>
      <c r="L381">
        <f>VLOOKUP($B381,Conversion!$A$2:$E$33,5,TRUE)</f>
        <v>12</v>
      </c>
    </row>
    <row r="382" ht="15.75" customHeight="1" spans="1:12">
      <c r="A382">
        <v>32</v>
      </c>
      <c r="B382">
        <v>27</v>
      </c>
      <c r="C382">
        <v>89</v>
      </c>
      <c r="D382">
        <v>89</v>
      </c>
      <c r="E382">
        <f>VLOOKUP($A382,Converted!$A$2:$E$53,2,TRUE)</f>
        <v>20080302</v>
      </c>
      <c r="F382" t="str">
        <f>VLOOKUP($A382,Converted!$A$2:$E$53,3,TRUE)</f>
        <v>2017-2018</v>
      </c>
      <c r="G382">
        <f>VLOOKUP($A382,Converted!$A$2:$E$53,4,TRUE)</f>
        <v>2</v>
      </c>
      <c r="H382">
        <f>VLOOKUP($A382,Converted!$A$2:$E$53,5,TRUE)</f>
        <v>12</v>
      </c>
      <c r="I382" t="str">
        <f>VLOOKUP($B382,Conversion!$A$2:$E$33,2,TRUE)</f>
        <v>BAHASA INGGRIS</v>
      </c>
      <c r="J382" t="str">
        <f>VLOOKUP($B382,Conversion!$A$2:$E$33,3,TRUE)</f>
        <v>2017-2018</v>
      </c>
      <c r="K382">
        <f>VLOOKUP($B382,Conversion!$A$2:$E$33,4,TRUE)</f>
        <v>1</v>
      </c>
      <c r="L382">
        <f>VLOOKUP($B382,Conversion!$A$2:$E$33,5,TRUE)</f>
        <v>12</v>
      </c>
    </row>
    <row r="383" ht="15.75" customHeight="1" spans="1:12">
      <c r="A383">
        <v>32</v>
      </c>
      <c r="B383">
        <v>33</v>
      </c>
      <c r="C383">
        <v>84</v>
      </c>
      <c r="D383">
        <v>84</v>
      </c>
      <c r="E383">
        <f>VLOOKUP($A383,Converted!$A$2:$E$53,2,TRUE)</f>
        <v>20080302</v>
      </c>
      <c r="F383" t="str">
        <f>VLOOKUP($A383,Converted!$A$2:$E$53,3,TRUE)</f>
        <v>2017-2018</v>
      </c>
      <c r="G383">
        <f>VLOOKUP($A383,Converted!$A$2:$E$53,4,TRUE)</f>
        <v>2</v>
      </c>
      <c r="H383">
        <f>VLOOKUP($A383,Converted!$A$2:$E$53,5,TRUE)</f>
        <v>12</v>
      </c>
      <c r="I383" t="str">
        <f>VLOOKUP($B383,Conversion!$A$2:$E$33,2,TRUE)</f>
        <v>MATEMATIKA</v>
      </c>
      <c r="J383" t="str">
        <f>VLOOKUP($B383,Conversion!$A$2:$E$33,3,TRUE)</f>
        <v>2017-2018</v>
      </c>
      <c r="K383">
        <f>VLOOKUP($B383,Conversion!$A$2:$E$33,4,TRUE)</f>
        <v>1</v>
      </c>
      <c r="L383">
        <f>VLOOKUP($B383,Conversion!$A$2:$E$33,5,TRUE)</f>
        <v>12</v>
      </c>
    </row>
    <row r="384" ht="15.75" customHeight="1" spans="1:12">
      <c r="A384">
        <v>32</v>
      </c>
      <c r="B384">
        <v>30</v>
      </c>
      <c r="C384">
        <v>82</v>
      </c>
      <c r="D384">
        <v>82</v>
      </c>
      <c r="E384">
        <f>VLOOKUP($A384,Converted!$A$2:$E$53,2,TRUE)</f>
        <v>20080302</v>
      </c>
      <c r="F384" t="str">
        <f>VLOOKUP($A384,Converted!$A$2:$E$53,3,TRUE)</f>
        <v>2017-2018</v>
      </c>
      <c r="G384">
        <f>VLOOKUP($A384,Converted!$A$2:$E$53,4,TRUE)</f>
        <v>2</v>
      </c>
      <c r="H384">
        <f>VLOOKUP($A384,Converted!$A$2:$E$53,5,TRUE)</f>
        <v>12</v>
      </c>
      <c r="I384" t="str">
        <f>VLOOKUP($B384,Conversion!$A$2:$E$33,2,TRUE)</f>
        <v>FISIKA</v>
      </c>
      <c r="J384" t="str">
        <f>VLOOKUP($B384,Conversion!$A$2:$E$33,3,TRUE)</f>
        <v>2017-2018</v>
      </c>
      <c r="K384">
        <f>VLOOKUP($B384,Conversion!$A$2:$E$33,4,TRUE)</f>
        <v>1</v>
      </c>
      <c r="L384">
        <f>VLOOKUP($B384,Conversion!$A$2:$E$33,5,TRUE)</f>
        <v>12</v>
      </c>
    </row>
    <row r="385" ht="15.75" customHeight="1" spans="1:12">
      <c r="A385">
        <v>32</v>
      </c>
      <c r="B385">
        <v>32</v>
      </c>
      <c r="C385">
        <v>75</v>
      </c>
      <c r="D385">
        <v>75</v>
      </c>
      <c r="E385">
        <f>VLOOKUP($A385,Converted!$A$2:$E$53,2,TRUE)</f>
        <v>20080302</v>
      </c>
      <c r="F385" t="str">
        <f>VLOOKUP($A385,Converted!$A$2:$E$53,3,TRUE)</f>
        <v>2017-2018</v>
      </c>
      <c r="G385">
        <f>VLOOKUP($A385,Converted!$A$2:$E$53,4,TRUE)</f>
        <v>2</v>
      </c>
      <c r="H385">
        <f>VLOOKUP($A385,Converted!$A$2:$E$53,5,TRUE)</f>
        <v>12</v>
      </c>
      <c r="I385" t="str">
        <f>VLOOKUP($B385,Conversion!$A$2:$E$33,2,TRUE)</f>
        <v>KIMIA</v>
      </c>
      <c r="J385" t="str">
        <f>VLOOKUP($B385,Conversion!$A$2:$E$33,3,TRUE)</f>
        <v>2017-2018</v>
      </c>
      <c r="K385">
        <f>VLOOKUP($B385,Conversion!$A$2:$E$33,4,TRUE)</f>
        <v>1</v>
      </c>
      <c r="L385">
        <f>VLOOKUP($B385,Conversion!$A$2:$E$33,5,TRUE)</f>
        <v>12</v>
      </c>
    </row>
    <row r="386" ht="15.75" customHeight="1" spans="1:12">
      <c r="A386">
        <v>32</v>
      </c>
      <c r="B386">
        <v>28</v>
      </c>
      <c r="C386">
        <v>86</v>
      </c>
      <c r="D386">
        <v>86</v>
      </c>
      <c r="E386">
        <f>VLOOKUP($A386,Converted!$A$2:$E$53,2,TRUE)</f>
        <v>20080302</v>
      </c>
      <c r="F386" t="str">
        <f>VLOOKUP($A386,Converted!$A$2:$E$53,3,TRUE)</f>
        <v>2017-2018</v>
      </c>
      <c r="G386">
        <f>VLOOKUP($A386,Converted!$A$2:$E$53,4,TRUE)</f>
        <v>2</v>
      </c>
      <c r="H386">
        <f>VLOOKUP($A386,Converted!$A$2:$E$53,5,TRUE)</f>
        <v>12</v>
      </c>
      <c r="I386" t="str">
        <f>VLOOKUP($B386,Conversion!$A$2:$E$33,2,TRUE)</f>
        <v>BIOLOGI</v>
      </c>
      <c r="J386" t="str">
        <f>VLOOKUP($B386,Conversion!$A$2:$E$33,3,TRUE)</f>
        <v>2017-2018</v>
      </c>
      <c r="K386">
        <f>VLOOKUP($B386,Conversion!$A$2:$E$33,4,TRUE)</f>
        <v>1</v>
      </c>
      <c r="L386">
        <f>VLOOKUP($B386,Conversion!$A$2:$E$33,5,TRUE)</f>
        <v>12</v>
      </c>
    </row>
    <row r="387" ht="15.75" customHeight="1" spans="1:12">
      <c r="A387">
        <v>32</v>
      </c>
      <c r="B387">
        <v>36</v>
      </c>
      <c r="C387">
        <v>83</v>
      </c>
      <c r="D387">
        <v>83</v>
      </c>
      <c r="E387">
        <f>VLOOKUP($A387,Converted!$A$2:$E$53,2,TRUE)</f>
        <v>20080302</v>
      </c>
      <c r="F387" t="str">
        <f>VLOOKUP($A387,Converted!$A$2:$E$53,3,TRUE)</f>
        <v>2017-2018</v>
      </c>
      <c r="G387">
        <f>VLOOKUP($A387,Converted!$A$2:$E$53,4,TRUE)</f>
        <v>2</v>
      </c>
      <c r="H387">
        <f>VLOOKUP($A387,Converted!$A$2:$E$53,5,TRUE)</f>
        <v>12</v>
      </c>
      <c r="I387" t="str">
        <f>VLOOKUP($B387,Conversion!$A$2:$E$33,2,TRUE)</f>
        <v>SEJARAH</v>
      </c>
      <c r="J387" t="str">
        <f>VLOOKUP($B387,Conversion!$A$2:$E$33,3,TRUE)</f>
        <v>2017-2018</v>
      </c>
      <c r="K387">
        <f>VLOOKUP($B387,Conversion!$A$2:$E$33,4,TRUE)</f>
        <v>1</v>
      </c>
      <c r="L387">
        <f>VLOOKUP($B387,Conversion!$A$2:$E$33,5,TRUE)</f>
        <v>12</v>
      </c>
    </row>
    <row r="388" ht="15.75" customHeight="1" spans="1:12">
      <c r="A388">
        <v>32</v>
      </c>
      <c r="B388">
        <v>37</v>
      </c>
      <c r="C388">
        <v>94</v>
      </c>
      <c r="D388">
        <v>94</v>
      </c>
      <c r="E388">
        <f>VLOOKUP($A388,Converted!$A$2:$E$53,2,TRUE)</f>
        <v>20080302</v>
      </c>
      <c r="F388" t="str">
        <f>VLOOKUP($A388,Converted!$A$2:$E$53,3,TRUE)</f>
        <v>2017-2018</v>
      </c>
      <c r="G388">
        <f>VLOOKUP($A388,Converted!$A$2:$E$53,4,TRUE)</f>
        <v>2</v>
      </c>
      <c r="H388">
        <f>VLOOKUP($A388,Converted!$A$2:$E$53,5,TRUE)</f>
        <v>12</v>
      </c>
      <c r="I388" t="str">
        <f>VLOOKUP($B388,Conversion!$A$2:$E$33,2,TRUE)</f>
        <v>SENI BUDAYA</v>
      </c>
      <c r="J388" t="str">
        <f>VLOOKUP($B388,Conversion!$A$2:$E$33,3,TRUE)</f>
        <v>2017-2018</v>
      </c>
      <c r="K388">
        <f>VLOOKUP($B388,Conversion!$A$2:$E$33,4,TRUE)</f>
        <v>1</v>
      </c>
      <c r="L388">
        <f>VLOOKUP($B388,Conversion!$A$2:$E$33,5,TRUE)</f>
        <v>12</v>
      </c>
    </row>
    <row r="389" ht="15.75" customHeight="1" spans="1:12">
      <c r="A389">
        <v>32</v>
      </c>
      <c r="B389">
        <v>34</v>
      </c>
      <c r="C389">
        <v>93</v>
      </c>
      <c r="D389">
        <v>93</v>
      </c>
      <c r="E389">
        <f>VLOOKUP($A389,Converted!$A$2:$E$53,2,TRUE)</f>
        <v>20080302</v>
      </c>
      <c r="F389" t="str">
        <f>VLOOKUP($A389,Converted!$A$2:$E$53,3,TRUE)</f>
        <v>2017-2018</v>
      </c>
      <c r="G389">
        <f>VLOOKUP($A389,Converted!$A$2:$E$53,4,TRUE)</f>
        <v>2</v>
      </c>
      <c r="H389">
        <f>VLOOKUP($A389,Converted!$A$2:$E$53,5,TRUE)</f>
        <v>12</v>
      </c>
      <c r="I389" t="str">
        <f>VLOOKUP($B389,Conversion!$A$2:$E$33,2,TRUE)</f>
        <v>PENDIDIKAN JASMANI </v>
      </c>
      <c r="J389" t="str">
        <f>VLOOKUP($B389,Conversion!$A$2:$E$33,3,TRUE)</f>
        <v>2017-2018</v>
      </c>
      <c r="K389">
        <f>VLOOKUP($B389,Conversion!$A$2:$E$33,4,TRUE)</f>
        <v>1</v>
      </c>
      <c r="L389">
        <f>VLOOKUP($B389,Conversion!$A$2:$E$33,5,TRUE)</f>
        <v>12</v>
      </c>
    </row>
    <row r="390" ht="15.75" customHeight="1" spans="1:12">
      <c r="A390">
        <v>32</v>
      </c>
      <c r="B390">
        <v>39</v>
      </c>
      <c r="C390">
        <v>91</v>
      </c>
      <c r="D390">
        <v>91</v>
      </c>
      <c r="E390">
        <f>VLOOKUP($A390,Converted!$A$2:$E$53,2,TRUE)</f>
        <v>20080302</v>
      </c>
      <c r="F390" t="str">
        <f>VLOOKUP($A390,Converted!$A$2:$E$53,3,TRUE)</f>
        <v>2017-2018</v>
      </c>
      <c r="G390">
        <f>VLOOKUP($A390,Converted!$A$2:$E$53,4,TRUE)</f>
        <v>2</v>
      </c>
      <c r="H390">
        <f>VLOOKUP($A390,Converted!$A$2:$E$53,5,TRUE)</f>
        <v>12</v>
      </c>
      <c r="I390" t="str">
        <f>VLOOKUP($B390,Conversion!$A$2:$E$33,2,TRUE)</f>
        <v>TEKNOLOGI INFORMASI</v>
      </c>
      <c r="J390" t="str">
        <f>VLOOKUP($B390,Conversion!$A$2:$E$33,3,TRUE)</f>
        <v>2017-2018</v>
      </c>
      <c r="K390">
        <f>VLOOKUP($B390,Conversion!$A$2:$E$33,4,TRUE)</f>
        <v>1</v>
      </c>
      <c r="L390">
        <f>VLOOKUP($B390,Conversion!$A$2:$E$33,5,TRUE)</f>
        <v>12</v>
      </c>
    </row>
    <row r="391" ht="15.75" customHeight="1" spans="1:12">
      <c r="A391">
        <v>32</v>
      </c>
      <c r="B391">
        <v>40</v>
      </c>
      <c r="C391">
        <v>94</v>
      </c>
      <c r="D391">
        <v>94</v>
      </c>
      <c r="E391">
        <f>VLOOKUP($A391,Converted!$A$2:$E$53,2,TRUE)</f>
        <v>20080302</v>
      </c>
      <c r="F391" t="str">
        <f>VLOOKUP($A391,Converted!$A$2:$E$53,3,TRUE)</f>
        <v>2017-2018</v>
      </c>
      <c r="G391">
        <f>VLOOKUP($A391,Converted!$A$2:$E$53,4,TRUE)</f>
        <v>2</v>
      </c>
      <c r="H391">
        <f>VLOOKUP($A391,Converted!$A$2:$E$53,5,TRUE)</f>
        <v>12</v>
      </c>
      <c r="I391" t="str">
        <f>VLOOKUP($B391,Conversion!$A$2:$E$33,2,TRUE)</f>
        <v>KETERAMPILAN</v>
      </c>
      <c r="J391" t="str">
        <f>VLOOKUP($B391,Conversion!$A$2:$E$33,3,TRUE)</f>
        <v>2017-2018</v>
      </c>
      <c r="K391">
        <f>VLOOKUP($B391,Conversion!$A$2:$E$33,4,TRUE)</f>
        <v>1</v>
      </c>
      <c r="L391">
        <f>VLOOKUP($B391,Conversion!$A$2:$E$33,5,TRUE)</f>
        <v>12</v>
      </c>
    </row>
    <row r="392" ht="15.75" customHeight="1" spans="1:12">
      <c r="A392">
        <v>33</v>
      </c>
      <c r="B392">
        <v>25</v>
      </c>
      <c r="C392">
        <v>95</v>
      </c>
      <c r="D392">
        <v>95</v>
      </c>
      <c r="E392">
        <f>VLOOKUP($A392,Converted!$A$2:$E$53,2,TRUE)</f>
        <v>20041401</v>
      </c>
      <c r="F392" t="str">
        <f>VLOOKUP($A392,Converted!$A$2:$E$53,3,TRUE)</f>
        <v>2017-2018</v>
      </c>
      <c r="G392">
        <f>VLOOKUP($A392,Converted!$A$2:$E$53,4,TRUE)</f>
        <v>2</v>
      </c>
      <c r="H392">
        <f>VLOOKUP($A392,Converted!$A$2:$E$53,5,TRUE)</f>
        <v>12</v>
      </c>
      <c r="I392" t="str">
        <f>VLOOKUP($B392,Conversion!$A$2:$E$33,2,TRUE)</f>
        <v>AGAMA</v>
      </c>
      <c r="J392" t="str">
        <f>VLOOKUP($B392,Conversion!$A$2:$E$33,3,TRUE)</f>
        <v>2017-2018</v>
      </c>
      <c r="K392">
        <f>VLOOKUP($B392,Conversion!$A$2:$E$33,4,TRUE)</f>
        <v>1</v>
      </c>
      <c r="L392">
        <f>VLOOKUP($B392,Conversion!$A$2:$E$33,5,TRUE)</f>
        <v>12</v>
      </c>
    </row>
    <row r="393" ht="15.75" customHeight="1" spans="1:12">
      <c r="A393">
        <v>33</v>
      </c>
      <c r="B393">
        <v>35</v>
      </c>
      <c r="C393">
        <v>92</v>
      </c>
      <c r="D393">
        <v>92</v>
      </c>
      <c r="E393">
        <f>VLOOKUP($A393,Converted!$A$2:$E$53,2,TRUE)</f>
        <v>20041401</v>
      </c>
      <c r="F393" t="str">
        <f>VLOOKUP($A393,Converted!$A$2:$E$53,3,TRUE)</f>
        <v>2017-2018</v>
      </c>
      <c r="G393">
        <f>VLOOKUP($A393,Converted!$A$2:$E$53,4,TRUE)</f>
        <v>2</v>
      </c>
      <c r="H393">
        <f>VLOOKUP($A393,Converted!$A$2:$E$53,5,TRUE)</f>
        <v>12</v>
      </c>
      <c r="I393" t="str">
        <f>VLOOKUP($B393,Conversion!$A$2:$E$33,2,TRUE)</f>
        <v>PENDIDIKAN KEWARGANEGARAAN</v>
      </c>
      <c r="J393" t="str">
        <f>VLOOKUP($B393,Conversion!$A$2:$E$33,3,TRUE)</f>
        <v>2017-2018</v>
      </c>
      <c r="K393">
        <f>VLOOKUP($B393,Conversion!$A$2:$E$33,4,TRUE)</f>
        <v>1</v>
      </c>
      <c r="L393">
        <f>VLOOKUP($B393,Conversion!$A$2:$E$33,5,TRUE)</f>
        <v>12</v>
      </c>
    </row>
    <row r="394" ht="15.75" customHeight="1" spans="1:12">
      <c r="A394">
        <v>33</v>
      </c>
      <c r="B394">
        <v>26</v>
      </c>
      <c r="C394">
        <v>84</v>
      </c>
      <c r="D394">
        <v>84</v>
      </c>
      <c r="E394">
        <f>VLOOKUP($A394,Converted!$A$2:$E$53,2,TRUE)</f>
        <v>20041401</v>
      </c>
      <c r="F394" t="str">
        <f>VLOOKUP($A394,Converted!$A$2:$E$53,3,TRUE)</f>
        <v>2017-2018</v>
      </c>
      <c r="G394">
        <f>VLOOKUP($A394,Converted!$A$2:$E$53,4,TRUE)</f>
        <v>2</v>
      </c>
      <c r="H394">
        <f>VLOOKUP($A394,Converted!$A$2:$E$53,5,TRUE)</f>
        <v>12</v>
      </c>
      <c r="I394" t="str">
        <f>VLOOKUP($B394,Conversion!$A$2:$E$33,2,TRUE)</f>
        <v>BAHASA INDONESIA</v>
      </c>
      <c r="J394" t="str">
        <f>VLOOKUP($B394,Conversion!$A$2:$E$33,3,TRUE)</f>
        <v>2017-2018</v>
      </c>
      <c r="K394">
        <f>VLOOKUP($B394,Conversion!$A$2:$E$33,4,TRUE)</f>
        <v>1</v>
      </c>
      <c r="L394">
        <f>VLOOKUP($B394,Conversion!$A$2:$E$33,5,TRUE)</f>
        <v>12</v>
      </c>
    </row>
    <row r="395" ht="15.75" customHeight="1" spans="1:12">
      <c r="A395">
        <v>33</v>
      </c>
      <c r="B395">
        <v>27</v>
      </c>
      <c r="C395">
        <v>91</v>
      </c>
      <c r="D395">
        <v>91</v>
      </c>
      <c r="E395">
        <f>VLOOKUP($A395,Converted!$A$2:$E$53,2,TRUE)</f>
        <v>20041401</v>
      </c>
      <c r="F395" t="str">
        <f>VLOOKUP($A395,Converted!$A$2:$E$53,3,TRUE)</f>
        <v>2017-2018</v>
      </c>
      <c r="G395">
        <f>VLOOKUP($A395,Converted!$A$2:$E$53,4,TRUE)</f>
        <v>2</v>
      </c>
      <c r="H395">
        <f>VLOOKUP($A395,Converted!$A$2:$E$53,5,TRUE)</f>
        <v>12</v>
      </c>
      <c r="I395" t="str">
        <f>VLOOKUP($B395,Conversion!$A$2:$E$33,2,TRUE)</f>
        <v>BAHASA INGGRIS</v>
      </c>
      <c r="J395" t="str">
        <f>VLOOKUP($B395,Conversion!$A$2:$E$33,3,TRUE)</f>
        <v>2017-2018</v>
      </c>
      <c r="K395">
        <f>VLOOKUP($B395,Conversion!$A$2:$E$33,4,TRUE)</f>
        <v>1</v>
      </c>
      <c r="L395">
        <f>VLOOKUP($B395,Conversion!$A$2:$E$33,5,TRUE)</f>
        <v>12</v>
      </c>
    </row>
    <row r="396" ht="15.75" customHeight="1" spans="1:12">
      <c r="A396">
        <v>33</v>
      </c>
      <c r="B396">
        <v>33</v>
      </c>
      <c r="C396">
        <v>94</v>
      </c>
      <c r="D396">
        <v>94</v>
      </c>
      <c r="E396">
        <f>VLOOKUP($A396,Converted!$A$2:$E$53,2,TRUE)</f>
        <v>20041401</v>
      </c>
      <c r="F396" t="str">
        <f>VLOOKUP($A396,Converted!$A$2:$E$53,3,TRUE)</f>
        <v>2017-2018</v>
      </c>
      <c r="G396">
        <f>VLOOKUP($A396,Converted!$A$2:$E$53,4,TRUE)</f>
        <v>2</v>
      </c>
      <c r="H396">
        <f>VLOOKUP($A396,Converted!$A$2:$E$53,5,TRUE)</f>
        <v>12</v>
      </c>
      <c r="I396" t="str">
        <f>VLOOKUP($B396,Conversion!$A$2:$E$33,2,TRUE)</f>
        <v>MATEMATIKA</v>
      </c>
      <c r="J396" t="str">
        <f>VLOOKUP($B396,Conversion!$A$2:$E$33,3,TRUE)</f>
        <v>2017-2018</v>
      </c>
      <c r="K396">
        <f>VLOOKUP($B396,Conversion!$A$2:$E$33,4,TRUE)</f>
        <v>1</v>
      </c>
      <c r="L396">
        <f>VLOOKUP($B396,Conversion!$A$2:$E$33,5,TRUE)</f>
        <v>12</v>
      </c>
    </row>
    <row r="397" ht="15.75" customHeight="1" spans="1:12">
      <c r="A397">
        <v>33</v>
      </c>
      <c r="B397">
        <v>30</v>
      </c>
      <c r="C397">
        <v>94</v>
      </c>
      <c r="D397">
        <v>94</v>
      </c>
      <c r="E397">
        <f>VLOOKUP($A397,Converted!$A$2:$E$53,2,TRUE)</f>
        <v>20041401</v>
      </c>
      <c r="F397" t="str">
        <f>VLOOKUP($A397,Converted!$A$2:$E$53,3,TRUE)</f>
        <v>2017-2018</v>
      </c>
      <c r="G397">
        <f>VLOOKUP($A397,Converted!$A$2:$E$53,4,TRUE)</f>
        <v>2</v>
      </c>
      <c r="H397">
        <f>VLOOKUP($A397,Converted!$A$2:$E$53,5,TRUE)</f>
        <v>12</v>
      </c>
      <c r="I397" t="str">
        <f>VLOOKUP($B397,Conversion!$A$2:$E$33,2,TRUE)</f>
        <v>FISIKA</v>
      </c>
      <c r="J397" t="str">
        <f>VLOOKUP($B397,Conversion!$A$2:$E$33,3,TRUE)</f>
        <v>2017-2018</v>
      </c>
      <c r="K397">
        <f>VLOOKUP($B397,Conversion!$A$2:$E$33,4,TRUE)</f>
        <v>1</v>
      </c>
      <c r="L397">
        <f>VLOOKUP($B397,Conversion!$A$2:$E$33,5,TRUE)</f>
        <v>12</v>
      </c>
    </row>
    <row r="398" ht="15.75" customHeight="1" spans="1:12">
      <c r="A398">
        <v>33</v>
      </c>
      <c r="B398">
        <v>32</v>
      </c>
      <c r="C398">
        <v>88</v>
      </c>
      <c r="D398">
        <v>88</v>
      </c>
      <c r="E398">
        <f>VLOOKUP($A398,Converted!$A$2:$E$53,2,TRUE)</f>
        <v>20041401</v>
      </c>
      <c r="F398" t="str">
        <f>VLOOKUP($A398,Converted!$A$2:$E$53,3,TRUE)</f>
        <v>2017-2018</v>
      </c>
      <c r="G398">
        <f>VLOOKUP($A398,Converted!$A$2:$E$53,4,TRUE)</f>
        <v>2</v>
      </c>
      <c r="H398">
        <f>VLOOKUP($A398,Converted!$A$2:$E$53,5,TRUE)</f>
        <v>12</v>
      </c>
      <c r="I398" t="str">
        <f>VLOOKUP($B398,Conversion!$A$2:$E$33,2,TRUE)</f>
        <v>KIMIA</v>
      </c>
      <c r="J398" t="str">
        <f>VLOOKUP($B398,Conversion!$A$2:$E$33,3,TRUE)</f>
        <v>2017-2018</v>
      </c>
      <c r="K398">
        <f>VLOOKUP($B398,Conversion!$A$2:$E$33,4,TRUE)</f>
        <v>1</v>
      </c>
      <c r="L398">
        <f>VLOOKUP($B398,Conversion!$A$2:$E$33,5,TRUE)</f>
        <v>12</v>
      </c>
    </row>
    <row r="399" ht="15.75" customHeight="1" spans="1:12">
      <c r="A399">
        <v>33</v>
      </c>
      <c r="B399">
        <v>28</v>
      </c>
      <c r="C399">
        <v>83</v>
      </c>
      <c r="D399">
        <v>83</v>
      </c>
      <c r="E399">
        <f>VLOOKUP($A399,Converted!$A$2:$E$53,2,TRUE)</f>
        <v>20041401</v>
      </c>
      <c r="F399" t="str">
        <f>VLOOKUP($A399,Converted!$A$2:$E$53,3,TRUE)</f>
        <v>2017-2018</v>
      </c>
      <c r="G399">
        <f>VLOOKUP($A399,Converted!$A$2:$E$53,4,TRUE)</f>
        <v>2</v>
      </c>
      <c r="H399">
        <f>VLOOKUP($A399,Converted!$A$2:$E$53,5,TRUE)</f>
        <v>12</v>
      </c>
      <c r="I399" t="str">
        <f>VLOOKUP($B399,Conversion!$A$2:$E$33,2,TRUE)</f>
        <v>BIOLOGI</v>
      </c>
      <c r="J399" t="str">
        <f>VLOOKUP($B399,Conversion!$A$2:$E$33,3,TRUE)</f>
        <v>2017-2018</v>
      </c>
      <c r="K399">
        <f>VLOOKUP($B399,Conversion!$A$2:$E$33,4,TRUE)</f>
        <v>1</v>
      </c>
      <c r="L399">
        <f>VLOOKUP($B399,Conversion!$A$2:$E$33,5,TRUE)</f>
        <v>12</v>
      </c>
    </row>
    <row r="400" ht="15.75" customHeight="1" spans="1:12">
      <c r="A400">
        <v>33</v>
      </c>
      <c r="B400">
        <v>36</v>
      </c>
      <c r="C400">
        <v>94</v>
      </c>
      <c r="D400">
        <v>94</v>
      </c>
      <c r="E400">
        <f>VLOOKUP($A400,Converted!$A$2:$E$53,2,TRUE)</f>
        <v>20041401</v>
      </c>
      <c r="F400" t="str">
        <f>VLOOKUP($A400,Converted!$A$2:$E$53,3,TRUE)</f>
        <v>2017-2018</v>
      </c>
      <c r="G400">
        <f>VLOOKUP($A400,Converted!$A$2:$E$53,4,TRUE)</f>
        <v>2</v>
      </c>
      <c r="H400">
        <f>VLOOKUP($A400,Converted!$A$2:$E$53,5,TRUE)</f>
        <v>12</v>
      </c>
      <c r="I400" t="str">
        <f>VLOOKUP($B400,Conversion!$A$2:$E$33,2,TRUE)</f>
        <v>SEJARAH</v>
      </c>
      <c r="J400" t="str">
        <f>VLOOKUP($B400,Conversion!$A$2:$E$33,3,TRUE)</f>
        <v>2017-2018</v>
      </c>
      <c r="K400">
        <f>VLOOKUP($B400,Conversion!$A$2:$E$33,4,TRUE)</f>
        <v>1</v>
      </c>
      <c r="L400">
        <f>VLOOKUP($B400,Conversion!$A$2:$E$33,5,TRUE)</f>
        <v>12</v>
      </c>
    </row>
    <row r="401" ht="15.75" customHeight="1" spans="1:12">
      <c r="A401">
        <v>33</v>
      </c>
      <c r="B401">
        <v>37</v>
      </c>
      <c r="C401">
        <v>99</v>
      </c>
      <c r="D401">
        <v>99</v>
      </c>
      <c r="E401">
        <f>VLOOKUP($A401,Converted!$A$2:$E$53,2,TRUE)</f>
        <v>20041401</v>
      </c>
      <c r="F401" t="str">
        <f>VLOOKUP($A401,Converted!$A$2:$E$53,3,TRUE)</f>
        <v>2017-2018</v>
      </c>
      <c r="G401">
        <f>VLOOKUP($A401,Converted!$A$2:$E$53,4,TRUE)</f>
        <v>2</v>
      </c>
      <c r="H401">
        <f>VLOOKUP($A401,Converted!$A$2:$E$53,5,TRUE)</f>
        <v>12</v>
      </c>
      <c r="I401" t="str">
        <f>VLOOKUP($B401,Conversion!$A$2:$E$33,2,TRUE)</f>
        <v>SENI BUDAYA</v>
      </c>
      <c r="J401" t="str">
        <f>VLOOKUP($B401,Conversion!$A$2:$E$33,3,TRUE)</f>
        <v>2017-2018</v>
      </c>
      <c r="K401">
        <f>VLOOKUP($B401,Conversion!$A$2:$E$33,4,TRUE)</f>
        <v>1</v>
      </c>
      <c r="L401">
        <f>VLOOKUP($B401,Conversion!$A$2:$E$33,5,TRUE)</f>
        <v>12</v>
      </c>
    </row>
    <row r="402" ht="15.75" customHeight="1" spans="1:12">
      <c r="A402">
        <v>33</v>
      </c>
      <c r="B402">
        <v>34</v>
      </c>
      <c r="C402">
        <v>100</v>
      </c>
      <c r="D402">
        <v>100</v>
      </c>
      <c r="E402">
        <f>VLOOKUP($A402,Converted!$A$2:$E$53,2,TRUE)</f>
        <v>20041401</v>
      </c>
      <c r="F402" t="str">
        <f>VLOOKUP($A402,Converted!$A$2:$E$53,3,TRUE)</f>
        <v>2017-2018</v>
      </c>
      <c r="G402">
        <f>VLOOKUP($A402,Converted!$A$2:$E$53,4,TRUE)</f>
        <v>2</v>
      </c>
      <c r="H402">
        <f>VLOOKUP($A402,Converted!$A$2:$E$53,5,TRUE)</f>
        <v>12</v>
      </c>
      <c r="I402" t="str">
        <f>VLOOKUP($B402,Conversion!$A$2:$E$33,2,TRUE)</f>
        <v>PENDIDIKAN JASMANI </v>
      </c>
      <c r="J402" t="str">
        <f>VLOOKUP($B402,Conversion!$A$2:$E$33,3,TRUE)</f>
        <v>2017-2018</v>
      </c>
      <c r="K402">
        <f>VLOOKUP($B402,Conversion!$A$2:$E$33,4,TRUE)</f>
        <v>1</v>
      </c>
      <c r="L402">
        <f>VLOOKUP($B402,Conversion!$A$2:$E$33,5,TRUE)</f>
        <v>12</v>
      </c>
    </row>
    <row r="403" ht="15.75" customHeight="1" spans="1:12">
      <c r="A403">
        <v>33</v>
      </c>
      <c r="B403">
        <v>39</v>
      </c>
      <c r="C403">
        <v>95</v>
      </c>
      <c r="D403">
        <v>95</v>
      </c>
      <c r="E403">
        <f>VLOOKUP($A403,Converted!$A$2:$E$53,2,TRUE)</f>
        <v>20041401</v>
      </c>
      <c r="F403" t="str">
        <f>VLOOKUP($A403,Converted!$A$2:$E$53,3,TRUE)</f>
        <v>2017-2018</v>
      </c>
      <c r="G403">
        <f>VLOOKUP($A403,Converted!$A$2:$E$53,4,TRUE)</f>
        <v>2</v>
      </c>
      <c r="H403">
        <f>VLOOKUP($A403,Converted!$A$2:$E$53,5,TRUE)</f>
        <v>12</v>
      </c>
      <c r="I403" t="str">
        <f>VLOOKUP($B403,Conversion!$A$2:$E$33,2,TRUE)</f>
        <v>TEKNOLOGI INFORMASI</v>
      </c>
      <c r="J403" t="str">
        <f>VLOOKUP($B403,Conversion!$A$2:$E$33,3,TRUE)</f>
        <v>2017-2018</v>
      </c>
      <c r="K403">
        <f>VLOOKUP($B403,Conversion!$A$2:$E$33,4,TRUE)</f>
        <v>1</v>
      </c>
      <c r="L403">
        <f>VLOOKUP($B403,Conversion!$A$2:$E$33,5,TRUE)</f>
        <v>12</v>
      </c>
    </row>
    <row r="404" ht="15.75" customHeight="1" spans="1:12">
      <c r="A404">
        <v>33</v>
      </c>
      <c r="B404">
        <v>40</v>
      </c>
      <c r="C404">
        <v>99</v>
      </c>
      <c r="D404">
        <v>99</v>
      </c>
      <c r="E404">
        <f>VLOOKUP($A404,Converted!$A$2:$E$53,2,TRUE)</f>
        <v>20041401</v>
      </c>
      <c r="F404" t="str">
        <f>VLOOKUP($A404,Converted!$A$2:$E$53,3,TRUE)</f>
        <v>2017-2018</v>
      </c>
      <c r="G404">
        <f>VLOOKUP($A404,Converted!$A$2:$E$53,4,TRUE)</f>
        <v>2</v>
      </c>
      <c r="H404">
        <f>VLOOKUP($A404,Converted!$A$2:$E$53,5,TRUE)</f>
        <v>12</v>
      </c>
      <c r="I404" t="str">
        <f>VLOOKUP($B404,Conversion!$A$2:$E$33,2,TRUE)</f>
        <v>KETERAMPILAN</v>
      </c>
      <c r="J404" t="str">
        <f>VLOOKUP($B404,Conversion!$A$2:$E$33,3,TRUE)</f>
        <v>2017-2018</v>
      </c>
      <c r="K404">
        <f>VLOOKUP($B404,Conversion!$A$2:$E$33,4,TRUE)</f>
        <v>1</v>
      </c>
      <c r="L404">
        <f>VLOOKUP($B404,Conversion!$A$2:$E$33,5,TRUE)</f>
        <v>12</v>
      </c>
    </row>
    <row r="405" ht="15.75" customHeight="1" spans="1:12">
      <c r="A405">
        <v>34</v>
      </c>
      <c r="B405">
        <v>25</v>
      </c>
      <c r="C405">
        <v>98</v>
      </c>
      <c r="D405">
        <v>98</v>
      </c>
      <c r="E405">
        <f>VLOOKUP($A405,Converted!$A$2:$E$53,2,TRUE)</f>
        <v>20031402</v>
      </c>
      <c r="F405" t="str">
        <f>VLOOKUP($A405,Converted!$A$2:$E$53,3,TRUE)</f>
        <v>2017-2018</v>
      </c>
      <c r="G405">
        <f>VLOOKUP($A405,Converted!$A$2:$E$53,4,TRUE)</f>
        <v>2</v>
      </c>
      <c r="H405">
        <f>VLOOKUP($A405,Converted!$A$2:$E$53,5,TRUE)</f>
        <v>12</v>
      </c>
      <c r="I405" t="str">
        <f>VLOOKUP($B405,Conversion!$A$2:$E$33,2,TRUE)</f>
        <v>AGAMA</v>
      </c>
      <c r="J405" t="str">
        <f>VLOOKUP($B405,Conversion!$A$2:$E$33,3,TRUE)</f>
        <v>2017-2018</v>
      </c>
      <c r="K405">
        <f>VLOOKUP($B405,Conversion!$A$2:$E$33,4,TRUE)</f>
        <v>1</v>
      </c>
      <c r="L405">
        <f>VLOOKUP($B405,Conversion!$A$2:$E$33,5,TRUE)</f>
        <v>12</v>
      </c>
    </row>
    <row r="406" ht="15.75" customHeight="1" spans="1:12">
      <c r="A406">
        <v>34</v>
      </c>
      <c r="B406">
        <v>35</v>
      </c>
      <c r="C406">
        <v>94</v>
      </c>
      <c r="D406">
        <v>94</v>
      </c>
      <c r="E406">
        <f>VLOOKUP($A406,Converted!$A$2:$E$53,2,TRUE)</f>
        <v>20031402</v>
      </c>
      <c r="F406" t="str">
        <f>VLOOKUP($A406,Converted!$A$2:$E$53,3,TRUE)</f>
        <v>2017-2018</v>
      </c>
      <c r="G406">
        <f>VLOOKUP($A406,Converted!$A$2:$E$53,4,TRUE)</f>
        <v>2</v>
      </c>
      <c r="H406">
        <f>VLOOKUP($A406,Converted!$A$2:$E$53,5,TRUE)</f>
        <v>12</v>
      </c>
      <c r="I406" t="str">
        <f>VLOOKUP($B406,Conversion!$A$2:$E$33,2,TRUE)</f>
        <v>PENDIDIKAN KEWARGANEGARAAN</v>
      </c>
      <c r="J406" t="str">
        <f>VLOOKUP($B406,Conversion!$A$2:$E$33,3,TRUE)</f>
        <v>2017-2018</v>
      </c>
      <c r="K406">
        <f>VLOOKUP($B406,Conversion!$A$2:$E$33,4,TRUE)</f>
        <v>1</v>
      </c>
      <c r="L406">
        <f>VLOOKUP($B406,Conversion!$A$2:$E$33,5,TRUE)</f>
        <v>12</v>
      </c>
    </row>
    <row r="407" ht="15.75" customHeight="1" spans="1:12">
      <c r="A407">
        <v>34</v>
      </c>
      <c r="B407">
        <v>26</v>
      </c>
      <c r="C407">
        <v>88</v>
      </c>
      <c r="D407">
        <v>88</v>
      </c>
      <c r="E407">
        <f>VLOOKUP($A407,Converted!$A$2:$E$53,2,TRUE)</f>
        <v>20031402</v>
      </c>
      <c r="F407" t="str">
        <f>VLOOKUP($A407,Converted!$A$2:$E$53,3,TRUE)</f>
        <v>2017-2018</v>
      </c>
      <c r="G407">
        <f>VLOOKUP($A407,Converted!$A$2:$E$53,4,TRUE)</f>
        <v>2</v>
      </c>
      <c r="H407">
        <f>VLOOKUP($A407,Converted!$A$2:$E$53,5,TRUE)</f>
        <v>12</v>
      </c>
      <c r="I407" t="str">
        <f>VLOOKUP($B407,Conversion!$A$2:$E$33,2,TRUE)</f>
        <v>BAHASA INDONESIA</v>
      </c>
      <c r="J407" t="str">
        <f>VLOOKUP($B407,Conversion!$A$2:$E$33,3,TRUE)</f>
        <v>2017-2018</v>
      </c>
      <c r="K407">
        <f>VLOOKUP($B407,Conversion!$A$2:$E$33,4,TRUE)</f>
        <v>1</v>
      </c>
      <c r="L407">
        <f>VLOOKUP($B407,Conversion!$A$2:$E$33,5,TRUE)</f>
        <v>12</v>
      </c>
    </row>
    <row r="408" ht="15.75" customHeight="1" spans="1:12">
      <c r="A408">
        <v>34</v>
      </c>
      <c r="B408">
        <v>27</v>
      </c>
      <c r="C408">
        <v>94</v>
      </c>
      <c r="D408">
        <v>94</v>
      </c>
      <c r="E408">
        <f>VLOOKUP($A408,Converted!$A$2:$E$53,2,TRUE)</f>
        <v>20031402</v>
      </c>
      <c r="F408" t="str">
        <f>VLOOKUP($A408,Converted!$A$2:$E$53,3,TRUE)</f>
        <v>2017-2018</v>
      </c>
      <c r="G408">
        <f>VLOOKUP($A408,Converted!$A$2:$E$53,4,TRUE)</f>
        <v>2</v>
      </c>
      <c r="H408">
        <f>VLOOKUP($A408,Converted!$A$2:$E$53,5,TRUE)</f>
        <v>12</v>
      </c>
      <c r="I408" t="str">
        <f>VLOOKUP($B408,Conversion!$A$2:$E$33,2,TRUE)</f>
        <v>BAHASA INGGRIS</v>
      </c>
      <c r="J408" t="str">
        <f>VLOOKUP($B408,Conversion!$A$2:$E$33,3,TRUE)</f>
        <v>2017-2018</v>
      </c>
      <c r="K408">
        <f>VLOOKUP($B408,Conversion!$A$2:$E$33,4,TRUE)</f>
        <v>1</v>
      </c>
      <c r="L408">
        <f>VLOOKUP($B408,Conversion!$A$2:$E$33,5,TRUE)</f>
        <v>12</v>
      </c>
    </row>
    <row r="409" ht="15.75" customHeight="1" spans="1:12">
      <c r="A409">
        <v>34</v>
      </c>
      <c r="B409">
        <v>33</v>
      </c>
      <c r="C409">
        <v>91</v>
      </c>
      <c r="D409">
        <v>91</v>
      </c>
      <c r="E409">
        <f>VLOOKUP($A409,Converted!$A$2:$E$53,2,TRUE)</f>
        <v>20031402</v>
      </c>
      <c r="F409" t="str">
        <f>VLOOKUP($A409,Converted!$A$2:$E$53,3,TRUE)</f>
        <v>2017-2018</v>
      </c>
      <c r="G409">
        <f>VLOOKUP($A409,Converted!$A$2:$E$53,4,TRUE)</f>
        <v>2</v>
      </c>
      <c r="H409">
        <f>VLOOKUP($A409,Converted!$A$2:$E$53,5,TRUE)</f>
        <v>12</v>
      </c>
      <c r="I409" t="str">
        <f>VLOOKUP($B409,Conversion!$A$2:$E$33,2,TRUE)</f>
        <v>MATEMATIKA</v>
      </c>
      <c r="J409" t="str">
        <f>VLOOKUP($B409,Conversion!$A$2:$E$33,3,TRUE)</f>
        <v>2017-2018</v>
      </c>
      <c r="K409">
        <f>VLOOKUP($B409,Conversion!$A$2:$E$33,4,TRUE)</f>
        <v>1</v>
      </c>
      <c r="L409">
        <f>VLOOKUP($B409,Conversion!$A$2:$E$33,5,TRUE)</f>
        <v>12</v>
      </c>
    </row>
    <row r="410" ht="15.75" customHeight="1" spans="1:12">
      <c r="A410">
        <v>34</v>
      </c>
      <c r="B410">
        <v>30</v>
      </c>
      <c r="C410">
        <v>86</v>
      </c>
      <c r="D410">
        <v>86</v>
      </c>
      <c r="E410">
        <f>VLOOKUP($A410,Converted!$A$2:$E$53,2,TRUE)</f>
        <v>20031402</v>
      </c>
      <c r="F410" t="str">
        <f>VLOOKUP($A410,Converted!$A$2:$E$53,3,TRUE)</f>
        <v>2017-2018</v>
      </c>
      <c r="G410">
        <f>VLOOKUP($A410,Converted!$A$2:$E$53,4,TRUE)</f>
        <v>2</v>
      </c>
      <c r="H410">
        <f>VLOOKUP($A410,Converted!$A$2:$E$53,5,TRUE)</f>
        <v>12</v>
      </c>
      <c r="I410" t="str">
        <f>VLOOKUP($B410,Conversion!$A$2:$E$33,2,TRUE)</f>
        <v>FISIKA</v>
      </c>
      <c r="J410" t="str">
        <f>VLOOKUP($B410,Conversion!$A$2:$E$33,3,TRUE)</f>
        <v>2017-2018</v>
      </c>
      <c r="K410">
        <f>VLOOKUP($B410,Conversion!$A$2:$E$33,4,TRUE)</f>
        <v>1</v>
      </c>
      <c r="L410">
        <f>VLOOKUP($B410,Conversion!$A$2:$E$33,5,TRUE)</f>
        <v>12</v>
      </c>
    </row>
    <row r="411" ht="15.75" customHeight="1" spans="1:12">
      <c r="A411">
        <v>34</v>
      </c>
      <c r="B411">
        <v>32</v>
      </c>
      <c r="C411">
        <v>83</v>
      </c>
      <c r="D411">
        <v>83</v>
      </c>
      <c r="E411">
        <f>VLOOKUP($A411,Converted!$A$2:$E$53,2,TRUE)</f>
        <v>20031402</v>
      </c>
      <c r="F411" t="str">
        <f>VLOOKUP($A411,Converted!$A$2:$E$53,3,TRUE)</f>
        <v>2017-2018</v>
      </c>
      <c r="G411">
        <f>VLOOKUP($A411,Converted!$A$2:$E$53,4,TRUE)</f>
        <v>2</v>
      </c>
      <c r="H411">
        <f>VLOOKUP($A411,Converted!$A$2:$E$53,5,TRUE)</f>
        <v>12</v>
      </c>
      <c r="I411" t="str">
        <f>VLOOKUP($B411,Conversion!$A$2:$E$33,2,TRUE)</f>
        <v>KIMIA</v>
      </c>
      <c r="J411" t="str">
        <f>VLOOKUP($B411,Conversion!$A$2:$E$33,3,TRUE)</f>
        <v>2017-2018</v>
      </c>
      <c r="K411">
        <f>VLOOKUP($B411,Conversion!$A$2:$E$33,4,TRUE)</f>
        <v>1</v>
      </c>
      <c r="L411">
        <f>VLOOKUP($B411,Conversion!$A$2:$E$33,5,TRUE)</f>
        <v>12</v>
      </c>
    </row>
    <row r="412" ht="15.75" customHeight="1" spans="1:12">
      <c r="A412">
        <v>34</v>
      </c>
      <c r="B412">
        <v>28</v>
      </c>
      <c r="C412">
        <v>92</v>
      </c>
      <c r="D412">
        <v>92</v>
      </c>
      <c r="E412">
        <f>VLOOKUP($A412,Converted!$A$2:$E$53,2,TRUE)</f>
        <v>20031402</v>
      </c>
      <c r="F412" t="str">
        <f>VLOOKUP($A412,Converted!$A$2:$E$53,3,TRUE)</f>
        <v>2017-2018</v>
      </c>
      <c r="G412">
        <f>VLOOKUP($A412,Converted!$A$2:$E$53,4,TRUE)</f>
        <v>2</v>
      </c>
      <c r="H412">
        <f>VLOOKUP($A412,Converted!$A$2:$E$53,5,TRUE)</f>
        <v>12</v>
      </c>
      <c r="I412" t="str">
        <f>VLOOKUP($B412,Conversion!$A$2:$E$33,2,TRUE)</f>
        <v>BIOLOGI</v>
      </c>
      <c r="J412" t="str">
        <f>VLOOKUP($B412,Conversion!$A$2:$E$33,3,TRUE)</f>
        <v>2017-2018</v>
      </c>
      <c r="K412">
        <f>VLOOKUP($B412,Conversion!$A$2:$E$33,4,TRUE)</f>
        <v>1</v>
      </c>
      <c r="L412">
        <f>VLOOKUP($B412,Conversion!$A$2:$E$33,5,TRUE)</f>
        <v>12</v>
      </c>
    </row>
    <row r="413" ht="15.75" customHeight="1" spans="1:12">
      <c r="A413">
        <v>34</v>
      </c>
      <c r="B413">
        <v>36</v>
      </c>
      <c r="C413">
        <v>97</v>
      </c>
      <c r="D413">
        <v>97</v>
      </c>
      <c r="E413">
        <f>VLOOKUP($A413,Converted!$A$2:$E$53,2,TRUE)</f>
        <v>20031402</v>
      </c>
      <c r="F413" t="str">
        <f>VLOOKUP($A413,Converted!$A$2:$E$53,3,TRUE)</f>
        <v>2017-2018</v>
      </c>
      <c r="G413">
        <f>VLOOKUP($A413,Converted!$A$2:$E$53,4,TRUE)</f>
        <v>2</v>
      </c>
      <c r="H413">
        <f>VLOOKUP($A413,Converted!$A$2:$E$53,5,TRUE)</f>
        <v>12</v>
      </c>
      <c r="I413" t="str">
        <f>VLOOKUP($B413,Conversion!$A$2:$E$33,2,TRUE)</f>
        <v>SEJARAH</v>
      </c>
      <c r="J413" t="str">
        <f>VLOOKUP($B413,Conversion!$A$2:$E$33,3,TRUE)</f>
        <v>2017-2018</v>
      </c>
      <c r="K413">
        <f>VLOOKUP($B413,Conversion!$A$2:$E$33,4,TRUE)</f>
        <v>1</v>
      </c>
      <c r="L413">
        <f>VLOOKUP($B413,Conversion!$A$2:$E$33,5,TRUE)</f>
        <v>12</v>
      </c>
    </row>
    <row r="414" ht="15.75" customHeight="1" spans="1:12">
      <c r="A414">
        <v>34</v>
      </c>
      <c r="B414">
        <v>37</v>
      </c>
      <c r="C414">
        <v>100</v>
      </c>
      <c r="D414">
        <v>100</v>
      </c>
      <c r="E414">
        <f>VLOOKUP($A414,Converted!$A$2:$E$53,2,TRUE)</f>
        <v>20031402</v>
      </c>
      <c r="F414" t="str">
        <f>VLOOKUP($A414,Converted!$A$2:$E$53,3,TRUE)</f>
        <v>2017-2018</v>
      </c>
      <c r="G414">
        <f>VLOOKUP($A414,Converted!$A$2:$E$53,4,TRUE)</f>
        <v>2</v>
      </c>
      <c r="H414">
        <f>VLOOKUP($A414,Converted!$A$2:$E$53,5,TRUE)</f>
        <v>12</v>
      </c>
      <c r="I414" t="str">
        <f>VLOOKUP($B414,Conversion!$A$2:$E$33,2,TRUE)</f>
        <v>SENI BUDAYA</v>
      </c>
      <c r="J414" t="str">
        <f>VLOOKUP($B414,Conversion!$A$2:$E$33,3,TRUE)</f>
        <v>2017-2018</v>
      </c>
      <c r="K414">
        <f>VLOOKUP($B414,Conversion!$A$2:$E$33,4,TRUE)</f>
        <v>1</v>
      </c>
      <c r="L414">
        <f>VLOOKUP($B414,Conversion!$A$2:$E$33,5,TRUE)</f>
        <v>12</v>
      </c>
    </row>
    <row r="415" ht="15.75" customHeight="1" spans="1:12">
      <c r="A415">
        <v>34</v>
      </c>
      <c r="B415">
        <v>34</v>
      </c>
      <c r="C415">
        <v>91</v>
      </c>
      <c r="D415">
        <v>91</v>
      </c>
      <c r="E415">
        <f>VLOOKUP($A415,Converted!$A$2:$E$53,2,TRUE)</f>
        <v>20031402</v>
      </c>
      <c r="F415" t="str">
        <f>VLOOKUP($A415,Converted!$A$2:$E$53,3,TRUE)</f>
        <v>2017-2018</v>
      </c>
      <c r="G415">
        <f>VLOOKUP($A415,Converted!$A$2:$E$53,4,TRUE)</f>
        <v>2</v>
      </c>
      <c r="H415">
        <f>VLOOKUP($A415,Converted!$A$2:$E$53,5,TRUE)</f>
        <v>12</v>
      </c>
      <c r="I415" t="str">
        <f>VLOOKUP($B415,Conversion!$A$2:$E$33,2,TRUE)</f>
        <v>PENDIDIKAN JASMANI </v>
      </c>
      <c r="J415" t="str">
        <f>VLOOKUP($B415,Conversion!$A$2:$E$33,3,TRUE)</f>
        <v>2017-2018</v>
      </c>
      <c r="K415">
        <f>VLOOKUP($B415,Conversion!$A$2:$E$33,4,TRUE)</f>
        <v>1</v>
      </c>
      <c r="L415">
        <f>VLOOKUP($B415,Conversion!$A$2:$E$33,5,TRUE)</f>
        <v>12</v>
      </c>
    </row>
    <row r="416" ht="15.75" customHeight="1" spans="1:12">
      <c r="A416">
        <v>34</v>
      </c>
      <c r="B416">
        <v>39</v>
      </c>
      <c r="C416">
        <v>93</v>
      </c>
      <c r="D416">
        <v>93</v>
      </c>
      <c r="E416">
        <f>VLOOKUP($A416,Converted!$A$2:$E$53,2,TRUE)</f>
        <v>20031402</v>
      </c>
      <c r="F416" t="str">
        <f>VLOOKUP($A416,Converted!$A$2:$E$53,3,TRUE)</f>
        <v>2017-2018</v>
      </c>
      <c r="G416">
        <f>VLOOKUP($A416,Converted!$A$2:$E$53,4,TRUE)</f>
        <v>2</v>
      </c>
      <c r="H416">
        <f>VLOOKUP($A416,Converted!$A$2:$E$53,5,TRUE)</f>
        <v>12</v>
      </c>
      <c r="I416" t="str">
        <f>VLOOKUP($B416,Conversion!$A$2:$E$33,2,TRUE)</f>
        <v>TEKNOLOGI INFORMASI</v>
      </c>
      <c r="J416" t="str">
        <f>VLOOKUP($B416,Conversion!$A$2:$E$33,3,TRUE)</f>
        <v>2017-2018</v>
      </c>
      <c r="K416">
        <f>VLOOKUP($B416,Conversion!$A$2:$E$33,4,TRUE)</f>
        <v>1</v>
      </c>
      <c r="L416">
        <f>VLOOKUP($B416,Conversion!$A$2:$E$33,5,TRUE)</f>
        <v>12</v>
      </c>
    </row>
    <row r="417" ht="15.75" customHeight="1" spans="1:12">
      <c r="A417">
        <v>34</v>
      </c>
      <c r="B417">
        <v>40</v>
      </c>
      <c r="C417">
        <v>100</v>
      </c>
      <c r="D417">
        <v>100</v>
      </c>
      <c r="E417">
        <f>VLOOKUP($A417,Converted!$A$2:$E$53,2,TRUE)</f>
        <v>20031402</v>
      </c>
      <c r="F417" t="str">
        <f>VLOOKUP($A417,Converted!$A$2:$E$53,3,TRUE)</f>
        <v>2017-2018</v>
      </c>
      <c r="G417">
        <f>VLOOKUP($A417,Converted!$A$2:$E$53,4,TRUE)</f>
        <v>2</v>
      </c>
      <c r="H417">
        <f>VLOOKUP($A417,Converted!$A$2:$E$53,5,TRUE)</f>
        <v>12</v>
      </c>
      <c r="I417" t="str">
        <f>VLOOKUP($B417,Conversion!$A$2:$E$33,2,TRUE)</f>
        <v>KETERAMPILAN</v>
      </c>
      <c r="J417" t="str">
        <f>VLOOKUP($B417,Conversion!$A$2:$E$33,3,TRUE)</f>
        <v>2017-2018</v>
      </c>
      <c r="K417">
        <f>VLOOKUP($B417,Conversion!$A$2:$E$33,4,TRUE)</f>
        <v>1</v>
      </c>
      <c r="L417">
        <f>VLOOKUP($B417,Conversion!$A$2:$E$33,5,TRUE)</f>
        <v>12</v>
      </c>
    </row>
    <row r="418" ht="15.75" customHeight="1" spans="1:12">
      <c r="A418">
        <v>35</v>
      </c>
      <c r="B418">
        <v>25</v>
      </c>
      <c r="C418">
        <v>93</v>
      </c>
      <c r="D418">
        <v>93</v>
      </c>
      <c r="E418">
        <f>VLOOKUP($A418,Converted!$A$2:$E$53,2,TRUE)</f>
        <v>20060106</v>
      </c>
      <c r="F418" t="str">
        <f>VLOOKUP($A418,Converted!$A$2:$E$53,3,TRUE)</f>
        <v>2017-2018</v>
      </c>
      <c r="G418">
        <f>VLOOKUP($A418,Converted!$A$2:$E$53,4,TRUE)</f>
        <v>2</v>
      </c>
      <c r="H418">
        <f>VLOOKUP($A418,Converted!$A$2:$E$53,5,TRUE)</f>
        <v>12</v>
      </c>
      <c r="I418" t="str">
        <f>VLOOKUP($B418,Conversion!$A$2:$E$33,2,TRUE)</f>
        <v>AGAMA</v>
      </c>
      <c r="J418" t="str">
        <f>VLOOKUP($B418,Conversion!$A$2:$E$33,3,TRUE)</f>
        <v>2017-2018</v>
      </c>
      <c r="K418">
        <f>VLOOKUP($B418,Conversion!$A$2:$E$33,4,TRUE)</f>
        <v>1</v>
      </c>
      <c r="L418">
        <f>VLOOKUP($B418,Conversion!$A$2:$E$33,5,TRUE)</f>
        <v>12</v>
      </c>
    </row>
    <row r="419" ht="15.75" customHeight="1" spans="1:12">
      <c r="A419">
        <v>35</v>
      </c>
      <c r="B419">
        <v>35</v>
      </c>
      <c r="C419">
        <v>90</v>
      </c>
      <c r="D419">
        <v>90</v>
      </c>
      <c r="E419">
        <f>VLOOKUP($A419,Converted!$A$2:$E$53,2,TRUE)</f>
        <v>20060106</v>
      </c>
      <c r="F419" t="str">
        <f>VLOOKUP($A419,Converted!$A$2:$E$53,3,TRUE)</f>
        <v>2017-2018</v>
      </c>
      <c r="G419">
        <f>VLOOKUP($A419,Converted!$A$2:$E$53,4,TRUE)</f>
        <v>2</v>
      </c>
      <c r="H419">
        <f>VLOOKUP($A419,Converted!$A$2:$E$53,5,TRUE)</f>
        <v>12</v>
      </c>
      <c r="I419" t="str">
        <f>VLOOKUP($B419,Conversion!$A$2:$E$33,2,TRUE)</f>
        <v>PENDIDIKAN KEWARGANEGARAAN</v>
      </c>
      <c r="J419" t="str">
        <f>VLOOKUP($B419,Conversion!$A$2:$E$33,3,TRUE)</f>
        <v>2017-2018</v>
      </c>
      <c r="K419">
        <f>VLOOKUP($B419,Conversion!$A$2:$E$33,4,TRUE)</f>
        <v>1</v>
      </c>
      <c r="L419">
        <f>VLOOKUP($B419,Conversion!$A$2:$E$33,5,TRUE)</f>
        <v>12</v>
      </c>
    </row>
    <row r="420" ht="15.75" customHeight="1" spans="1:12">
      <c r="A420">
        <v>35</v>
      </c>
      <c r="B420">
        <v>26</v>
      </c>
      <c r="C420">
        <v>86</v>
      </c>
      <c r="D420">
        <v>86</v>
      </c>
      <c r="E420">
        <f>VLOOKUP($A420,Converted!$A$2:$E$53,2,TRUE)</f>
        <v>20060106</v>
      </c>
      <c r="F420" t="str">
        <f>VLOOKUP($A420,Converted!$A$2:$E$53,3,TRUE)</f>
        <v>2017-2018</v>
      </c>
      <c r="G420">
        <f>VLOOKUP($A420,Converted!$A$2:$E$53,4,TRUE)</f>
        <v>2</v>
      </c>
      <c r="H420">
        <f>VLOOKUP($A420,Converted!$A$2:$E$53,5,TRUE)</f>
        <v>12</v>
      </c>
      <c r="I420" t="str">
        <f>VLOOKUP($B420,Conversion!$A$2:$E$33,2,TRUE)</f>
        <v>BAHASA INDONESIA</v>
      </c>
      <c r="J420" t="str">
        <f>VLOOKUP($B420,Conversion!$A$2:$E$33,3,TRUE)</f>
        <v>2017-2018</v>
      </c>
      <c r="K420">
        <f>VLOOKUP($B420,Conversion!$A$2:$E$33,4,TRUE)</f>
        <v>1</v>
      </c>
      <c r="L420">
        <f>VLOOKUP($B420,Conversion!$A$2:$E$33,5,TRUE)</f>
        <v>12</v>
      </c>
    </row>
    <row r="421" ht="15.75" customHeight="1" spans="1:12">
      <c r="A421">
        <v>35</v>
      </c>
      <c r="B421">
        <v>27</v>
      </c>
      <c r="C421">
        <v>89</v>
      </c>
      <c r="D421">
        <v>89</v>
      </c>
      <c r="E421">
        <f>VLOOKUP($A421,Converted!$A$2:$E$53,2,TRUE)</f>
        <v>20060106</v>
      </c>
      <c r="F421" t="str">
        <f>VLOOKUP($A421,Converted!$A$2:$E$53,3,TRUE)</f>
        <v>2017-2018</v>
      </c>
      <c r="G421">
        <f>VLOOKUP($A421,Converted!$A$2:$E$53,4,TRUE)</f>
        <v>2</v>
      </c>
      <c r="H421">
        <f>VLOOKUP($A421,Converted!$A$2:$E$53,5,TRUE)</f>
        <v>12</v>
      </c>
      <c r="I421" t="str">
        <f>VLOOKUP($B421,Conversion!$A$2:$E$33,2,TRUE)</f>
        <v>BAHASA INGGRIS</v>
      </c>
      <c r="J421" t="str">
        <f>VLOOKUP($B421,Conversion!$A$2:$E$33,3,TRUE)</f>
        <v>2017-2018</v>
      </c>
      <c r="K421">
        <f>VLOOKUP($B421,Conversion!$A$2:$E$33,4,TRUE)</f>
        <v>1</v>
      </c>
      <c r="L421">
        <f>VLOOKUP($B421,Conversion!$A$2:$E$33,5,TRUE)</f>
        <v>12</v>
      </c>
    </row>
    <row r="422" ht="15.75" customHeight="1" spans="1:12">
      <c r="A422">
        <v>35</v>
      </c>
      <c r="B422">
        <v>33</v>
      </c>
      <c r="C422">
        <v>73</v>
      </c>
      <c r="D422">
        <v>73</v>
      </c>
      <c r="E422">
        <f>VLOOKUP($A422,Converted!$A$2:$E$53,2,TRUE)</f>
        <v>20060106</v>
      </c>
      <c r="F422" t="str">
        <f>VLOOKUP($A422,Converted!$A$2:$E$53,3,TRUE)</f>
        <v>2017-2018</v>
      </c>
      <c r="G422">
        <f>VLOOKUP($A422,Converted!$A$2:$E$53,4,TRUE)</f>
        <v>2</v>
      </c>
      <c r="H422">
        <f>VLOOKUP($A422,Converted!$A$2:$E$53,5,TRUE)</f>
        <v>12</v>
      </c>
      <c r="I422" t="str">
        <f>VLOOKUP($B422,Conversion!$A$2:$E$33,2,TRUE)</f>
        <v>MATEMATIKA</v>
      </c>
      <c r="J422" t="str">
        <f>VLOOKUP($B422,Conversion!$A$2:$E$33,3,TRUE)</f>
        <v>2017-2018</v>
      </c>
      <c r="K422">
        <f>VLOOKUP($B422,Conversion!$A$2:$E$33,4,TRUE)</f>
        <v>1</v>
      </c>
      <c r="L422">
        <f>VLOOKUP($B422,Conversion!$A$2:$E$33,5,TRUE)</f>
        <v>12</v>
      </c>
    </row>
    <row r="423" ht="15.75" customHeight="1" spans="1:12">
      <c r="A423">
        <v>35</v>
      </c>
      <c r="B423">
        <v>30</v>
      </c>
      <c r="C423">
        <v>88</v>
      </c>
      <c r="D423">
        <v>88</v>
      </c>
      <c r="E423">
        <f>VLOOKUP($A423,Converted!$A$2:$E$53,2,TRUE)</f>
        <v>20060106</v>
      </c>
      <c r="F423" t="str">
        <f>VLOOKUP($A423,Converted!$A$2:$E$53,3,TRUE)</f>
        <v>2017-2018</v>
      </c>
      <c r="G423">
        <f>VLOOKUP($A423,Converted!$A$2:$E$53,4,TRUE)</f>
        <v>2</v>
      </c>
      <c r="H423">
        <f>VLOOKUP($A423,Converted!$A$2:$E$53,5,TRUE)</f>
        <v>12</v>
      </c>
      <c r="I423" t="str">
        <f>VLOOKUP($B423,Conversion!$A$2:$E$33,2,TRUE)</f>
        <v>FISIKA</v>
      </c>
      <c r="J423" t="str">
        <f>VLOOKUP($B423,Conversion!$A$2:$E$33,3,TRUE)</f>
        <v>2017-2018</v>
      </c>
      <c r="K423">
        <f>VLOOKUP($B423,Conversion!$A$2:$E$33,4,TRUE)</f>
        <v>1</v>
      </c>
      <c r="L423">
        <f>VLOOKUP($B423,Conversion!$A$2:$E$33,5,TRUE)</f>
        <v>12</v>
      </c>
    </row>
    <row r="424" ht="15.75" customHeight="1" spans="1:12">
      <c r="A424">
        <v>35</v>
      </c>
      <c r="B424">
        <v>32</v>
      </c>
      <c r="C424">
        <v>83</v>
      </c>
      <c r="D424">
        <v>83</v>
      </c>
      <c r="E424">
        <f>VLOOKUP($A424,Converted!$A$2:$E$53,2,TRUE)</f>
        <v>20060106</v>
      </c>
      <c r="F424" t="str">
        <f>VLOOKUP($A424,Converted!$A$2:$E$53,3,TRUE)</f>
        <v>2017-2018</v>
      </c>
      <c r="G424">
        <f>VLOOKUP($A424,Converted!$A$2:$E$53,4,TRUE)</f>
        <v>2</v>
      </c>
      <c r="H424">
        <f>VLOOKUP($A424,Converted!$A$2:$E$53,5,TRUE)</f>
        <v>12</v>
      </c>
      <c r="I424" t="str">
        <f>VLOOKUP($B424,Conversion!$A$2:$E$33,2,TRUE)</f>
        <v>KIMIA</v>
      </c>
      <c r="J424" t="str">
        <f>VLOOKUP($B424,Conversion!$A$2:$E$33,3,TRUE)</f>
        <v>2017-2018</v>
      </c>
      <c r="K424">
        <f>VLOOKUP($B424,Conversion!$A$2:$E$33,4,TRUE)</f>
        <v>1</v>
      </c>
      <c r="L424">
        <f>VLOOKUP($B424,Conversion!$A$2:$E$33,5,TRUE)</f>
        <v>12</v>
      </c>
    </row>
    <row r="425" ht="15.75" customHeight="1" spans="1:12">
      <c r="A425">
        <v>35</v>
      </c>
      <c r="B425">
        <v>28</v>
      </c>
      <c r="C425">
        <v>87</v>
      </c>
      <c r="D425">
        <v>87</v>
      </c>
      <c r="E425">
        <f>VLOOKUP($A425,Converted!$A$2:$E$53,2,TRUE)</f>
        <v>20060106</v>
      </c>
      <c r="F425" t="str">
        <f>VLOOKUP($A425,Converted!$A$2:$E$53,3,TRUE)</f>
        <v>2017-2018</v>
      </c>
      <c r="G425">
        <f>VLOOKUP($A425,Converted!$A$2:$E$53,4,TRUE)</f>
        <v>2</v>
      </c>
      <c r="H425">
        <f>VLOOKUP($A425,Converted!$A$2:$E$53,5,TRUE)</f>
        <v>12</v>
      </c>
      <c r="I425" t="str">
        <f>VLOOKUP($B425,Conversion!$A$2:$E$33,2,TRUE)</f>
        <v>BIOLOGI</v>
      </c>
      <c r="J425" t="str">
        <f>VLOOKUP($B425,Conversion!$A$2:$E$33,3,TRUE)</f>
        <v>2017-2018</v>
      </c>
      <c r="K425">
        <f>VLOOKUP($B425,Conversion!$A$2:$E$33,4,TRUE)</f>
        <v>1</v>
      </c>
      <c r="L425">
        <f>VLOOKUP($B425,Conversion!$A$2:$E$33,5,TRUE)</f>
        <v>12</v>
      </c>
    </row>
    <row r="426" ht="15.75" customHeight="1" spans="1:12">
      <c r="A426">
        <v>35</v>
      </c>
      <c r="B426">
        <v>36</v>
      </c>
      <c r="C426">
        <v>88</v>
      </c>
      <c r="D426">
        <v>88</v>
      </c>
      <c r="E426">
        <f>VLOOKUP($A426,Converted!$A$2:$E$53,2,TRUE)</f>
        <v>20060106</v>
      </c>
      <c r="F426" t="str">
        <f>VLOOKUP($A426,Converted!$A$2:$E$53,3,TRUE)</f>
        <v>2017-2018</v>
      </c>
      <c r="G426">
        <f>VLOOKUP($A426,Converted!$A$2:$E$53,4,TRUE)</f>
        <v>2</v>
      </c>
      <c r="H426">
        <f>VLOOKUP($A426,Converted!$A$2:$E$53,5,TRUE)</f>
        <v>12</v>
      </c>
      <c r="I426" t="str">
        <f>VLOOKUP($B426,Conversion!$A$2:$E$33,2,TRUE)</f>
        <v>SEJARAH</v>
      </c>
      <c r="J426" t="str">
        <f>VLOOKUP($B426,Conversion!$A$2:$E$33,3,TRUE)</f>
        <v>2017-2018</v>
      </c>
      <c r="K426">
        <f>VLOOKUP($B426,Conversion!$A$2:$E$33,4,TRUE)</f>
        <v>1</v>
      </c>
      <c r="L426">
        <f>VLOOKUP($B426,Conversion!$A$2:$E$33,5,TRUE)</f>
        <v>12</v>
      </c>
    </row>
    <row r="427" ht="15.75" customHeight="1" spans="1:12">
      <c r="A427">
        <v>35</v>
      </c>
      <c r="B427">
        <v>37</v>
      </c>
      <c r="C427">
        <v>92</v>
      </c>
      <c r="D427">
        <v>92</v>
      </c>
      <c r="E427">
        <f>VLOOKUP($A427,Converted!$A$2:$E$53,2,TRUE)</f>
        <v>20060106</v>
      </c>
      <c r="F427" t="str">
        <f>VLOOKUP($A427,Converted!$A$2:$E$53,3,TRUE)</f>
        <v>2017-2018</v>
      </c>
      <c r="G427">
        <f>VLOOKUP($A427,Converted!$A$2:$E$53,4,TRUE)</f>
        <v>2</v>
      </c>
      <c r="H427">
        <f>VLOOKUP($A427,Converted!$A$2:$E$53,5,TRUE)</f>
        <v>12</v>
      </c>
      <c r="I427" t="str">
        <f>VLOOKUP($B427,Conversion!$A$2:$E$33,2,TRUE)</f>
        <v>SENI BUDAYA</v>
      </c>
      <c r="J427" t="str">
        <f>VLOOKUP($B427,Conversion!$A$2:$E$33,3,TRUE)</f>
        <v>2017-2018</v>
      </c>
      <c r="K427">
        <f>VLOOKUP($B427,Conversion!$A$2:$E$33,4,TRUE)</f>
        <v>1</v>
      </c>
      <c r="L427">
        <f>VLOOKUP($B427,Conversion!$A$2:$E$33,5,TRUE)</f>
        <v>12</v>
      </c>
    </row>
    <row r="428" ht="15.75" customHeight="1" spans="1:12">
      <c r="A428">
        <v>35</v>
      </c>
      <c r="B428">
        <v>34</v>
      </c>
      <c r="C428">
        <v>96</v>
      </c>
      <c r="D428">
        <v>96</v>
      </c>
      <c r="E428">
        <f>VLOOKUP($A428,Converted!$A$2:$E$53,2,TRUE)</f>
        <v>20060106</v>
      </c>
      <c r="F428" t="str">
        <f>VLOOKUP($A428,Converted!$A$2:$E$53,3,TRUE)</f>
        <v>2017-2018</v>
      </c>
      <c r="G428">
        <f>VLOOKUP($A428,Converted!$A$2:$E$53,4,TRUE)</f>
        <v>2</v>
      </c>
      <c r="H428">
        <f>VLOOKUP($A428,Converted!$A$2:$E$53,5,TRUE)</f>
        <v>12</v>
      </c>
      <c r="I428" t="str">
        <f>VLOOKUP($B428,Conversion!$A$2:$E$33,2,TRUE)</f>
        <v>PENDIDIKAN JASMANI </v>
      </c>
      <c r="J428" t="str">
        <f>VLOOKUP($B428,Conversion!$A$2:$E$33,3,TRUE)</f>
        <v>2017-2018</v>
      </c>
      <c r="K428">
        <f>VLOOKUP($B428,Conversion!$A$2:$E$33,4,TRUE)</f>
        <v>1</v>
      </c>
      <c r="L428">
        <f>VLOOKUP($B428,Conversion!$A$2:$E$33,5,TRUE)</f>
        <v>12</v>
      </c>
    </row>
    <row r="429" ht="15.75" customHeight="1" spans="1:12">
      <c r="A429">
        <v>35</v>
      </c>
      <c r="B429">
        <v>39</v>
      </c>
      <c r="C429">
        <v>87</v>
      </c>
      <c r="D429">
        <v>87</v>
      </c>
      <c r="E429">
        <f>VLOOKUP($A429,Converted!$A$2:$E$53,2,TRUE)</f>
        <v>20060106</v>
      </c>
      <c r="F429" t="str">
        <f>VLOOKUP($A429,Converted!$A$2:$E$53,3,TRUE)</f>
        <v>2017-2018</v>
      </c>
      <c r="G429">
        <f>VLOOKUP($A429,Converted!$A$2:$E$53,4,TRUE)</f>
        <v>2</v>
      </c>
      <c r="H429">
        <f>VLOOKUP($A429,Converted!$A$2:$E$53,5,TRUE)</f>
        <v>12</v>
      </c>
      <c r="I429" t="str">
        <f>VLOOKUP($B429,Conversion!$A$2:$E$33,2,TRUE)</f>
        <v>TEKNOLOGI INFORMASI</v>
      </c>
      <c r="J429" t="str">
        <f>VLOOKUP($B429,Conversion!$A$2:$E$33,3,TRUE)</f>
        <v>2017-2018</v>
      </c>
      <c r="K429">
        <f>VLOOKUP($B429,Conversion!$A$2:$E$33,4,TRUE)</f>
        <v>1</v>
      </c>
      <c r="L429">
        <f>VLOOKUP($B429,Conversion!$A$2:$E$33,5,TRUE)</f>
        <v>12</v>
      </c>
    </row>
    <row r="430" ht="15.75" customHeight="1" spans="1:12">
      <c r="A430">
        <v>35</v>
      </c>
      <c r="B430">
        <v>40</v>
      </c>
      <c r="C430">
        <v>92</v>
      </c>
      <c r="D430">
        <v>92</v>
      </c>
      <c r="E430">
        <f>VLOOKUP($A430,Converted!$A$2:$E$53,2,TRUE)</f>
        <v>20060106</v>
      </c>
      <c r="F430" t="str">
        <f>VLOOKUP($A430,Converted!$A$2:$E$53,3,TRUE)</f>
        <v>2017-2018</v>
      </c>
      <c r="G430">
        <f>VLOOKUP($A430,Converted!$A$2:$E$53,4,TRUE)</f>
        <v>2</v>
      </c>
      <c r="H430">
        <f>VLOOKUP($A430,Converted!$A$2:$E$53,5,TRUE)</f>
        <v>12</v>
      </c>
      <c r="I430" t="str">
        <f>VLOOKUP($B430,Conversion!$A$2:$E$33,2,TRUE)</f>
        <v>KETERAMPILAN</v>
      </c>
      <c r="J430" t="str">
        <f>VLOOKUP($B430,Conversion!$A$2:$E$33,3,TRUE)</f>
        <v>2017-2018</v>
      </c>
      <c r="K430">
        <f>VLOOKUP($B430,Conversion!$A$2:$E$33,4,TRUE)</f>
        <v>1</v>
      </c>
      <c r="L430">
        <f>VLOOKUP($B430,Conversion!$A$2:$E$33,5,TRUE)</f>
        <v>12</v>
      </c>
    </row>
    <row r="431" ht="15.75" customHeight="1" spans="1:12">
      <c r="A431">
        <v>36</v>
      </c>
      <c r="B431">
        <v>25</v>
      </c>
      <c r="C431">
        <v>93</v>
      </c>
      <c r="D431">
        <v>93</v>
      </c>
      <c r="E431">
        <f>VLOOKUP($A431,Converted!$A$2:$E$53,2,TRUE)</f>
        <v>20060110</v>
      </c>
      <c r="F431" t="str">
        <f>VLOOKUP($A431,Converted!$A$2:$E$53,3,TRUE)</f>
        <v>2017-2018</v>
      </c>
      <c r="G431">
        <f>VLOOKUP($A431,Converted!$A$2:$E$53,4,TRUE)</f>
        <v>2</v>
      </c>
      <c r="H431">
        <f>VLOOKUP($A431,Converted!$A$2:$E$53,5,TRUE)</f>
        <v>12</v>
      </c>
      <c r="I431" t="str">
        <f>VLOOKUP($B431,Conversion!$A$2:$E$33,2,TRUE)</f>
        <v>AGAMA</v>
      </c>
      <c r="J431" t="str">
        <f>VLOOKUP($B431,Conversion!$A$2:$E$33,3,TRUE)</f>
        <v>2017-2018</v>
      </c>
      <c r="K431">
        <f>VLOOKUP($B431,Conversion!$A$2:$E$33,4,TRUE)</f>
        <v>1</v>
      </c>
      <c r="L431">
        <f>VLOOKUP($B431,Conversion!$A$2:$E$33,5,TRUE)</f>
        <v>12</v>
      </c>
    </row>
    <row r="432" ht="15.75" customHeight="1" spans="1:12">
      <c r="A432">
        <v>36</v>
      </c>
      <c r="B432">
        <v>35</v>
      </c>
      <c r="C432">
        <v>90</v>
      </c>
      <c r="D432">
        <v>90</v>
      </c>
      <c r="E432">
        <f>VLOOKUP($A432,Converted!$A$2:$E$53,2,TRUE)</f>
        <v>20060110</v>
      </c>
      <c r="F432" t="str">
        <f>VLOOKUP($A432,Converted!$A$2:$E$53,3,TRUE)</f>
        <v>2017-2018</v>
      </c>
      <c r="G432">
        <f>VLOOKUP($A432,Converted!$A$2:$E$53,4,TRUE)</f>
        <v>2</v>
      </c>
      <c r="H432">
        <f>VLOOKUP($A432,Converted!$A$2:$E$53,5,TRUE)</f>
        <v>12</v>
      </c>
      <c r="I432" t="str">
        <f>VLOOKUP($B432,Conversion!$A$2:$E$33,2,TRUE)</f>
        <v>PENDIDIKAN KEWARGANEGARAAN</v>
      </c>
      <c r="J432" t="str">
        <f>VLOOKUP($B432,Conversion!$A$2:$E$33,3,TRUE)</f>
        <v>2017-2018</v>
      </c>
      <c r="K432">
        <f>VLOOKUP($B432,Conversion!$A$2:$E$33,4,TRUE)</f>
        <v>1</v>
      </c>
      <c r="L432">
        <f>VLOOKUP($B432,Conversion!$A$2:$E$33,5,TRUE)</f>
        <v>12</v>
      </c>
    </row>
    <row r="433" ht="15.75" customHeight="1" spans="1:12">
      <c r="A433">
        <v>36</v>
      </c>
      <c r="B433">
        <v>26</v>
      </c>
      <c r="C433">
        <v>82</v>
      </c>
      <c r="D433">
        <v>82</v>
      </c>
      <c r="E433">
        <f>VLOOKUP($A433,Converted!$A$2:$E$53,2,TRUE)</f>
        <v>20060110</v>
      </c>
      <c r="F433" t="str">
        <f>VLOOKUP($A433,Converted!$A$2:$E$53,3,TRUE)</f>
        <v>2017-2018</v>
      </c>
      <c r="G433">
        <f>VLOOKUP($A433,Converted!$A$2:$E$53,4,TRUE)</f>
        <v>2</v>
      </c>
      <c r="H433">
        <f>VLOOKUP($A433,Converted!$A$2:$E$53,5,TRUE)</f>
        <v>12</v>
      </c>
      <c r="I433" t="str">
        <f>VLOOKUP($B433,Conversion!$A$2:$E$33,2,TRUE)</f>
        <v>BAHASA INDONESIA</v>
      </c>
      <c r="J433" t="str">
        <f>VLOOKUP($B433,Conversion!$A$2:$E$33,3,TRUE)</f>
        <v>2017-2018</v>
      </c>
      <c r="K433">
        <f>VLOOKUP($B433,Conversion!$A$2:$E$33,4,TRUE)</f>
        <v>1</v>
      </c>
      <c r="L433">
        <f>VLOOKUP($B433,Conversion!$A$2:$E$33,5,TRUE)</f>
        <v>12</v>
      </c>
    </row>
    <row r="434" ht="15.75" customHeight="1" spans="1:12">
      <c r="A434">
        <v>36</v>
      </c>
      <c r="B434">
        <v>27</v>
      </c>
      <c r="C434">
        <v>94</v>
      </c>
      <c r="D434">
        <v>94</v>
      </c>
      <c r="E434">
        <f>VLOOKUP($A434,Converted!$A$2:$E$53,2,TRUE)</f>
        <v>20060110</v>
      </c>
      <c r="F434" t="str">
        <f>VLOOKUP($A434,Converted!$A$2:$E$53,3,TRUE)</f>
        <v>2017-2018</v>
      </c>
      <c r="G434">
        <f>VLOOKUP($A434,Converted!$A$2:$E$53,4,TRUE)</f>
        <v>2</v>
      </c>
      <c r="H434">
        <f>VLOOKUP($A434,Converted!$A$2:$E$53,5,TRUE)</f>
        <v>12</v>
      </c>
      <c r="I434" t="str">
        <f>VLOOKUP($B434,Conversion!$A$2:$E$33,2,TRUE)</f>
        <v>BAHASA INGGRIS</v>
      </c>
      <c r="J434" t="str">
        <f>VLOOKUP($B434,Conversion!$A$2:$E$33,3,TRUE)</f>
        <v>2017-2018</v>
      </c>
      <c r="K434">
        <f>VLOOKUP($B434,Conversion!$A$2:$E$33,4,TRUE)</f>
        <v>1</v>
      </c>
      <c r="L434">
        <f>VLOOKUP($B434,Conversion!$A$2:$E$33,5,TRUE)</f>
        <v>12</v>
      </c>
    </row>
    <row r="435" ht="15.75" customHeight="1" spans="1:12">
      <c r="A435">
        <v>36</v>
      </c>
      <c r="B435">
        <v>33</v>
      </c>
      <c r="C435">
        <v>82</v>
      </c>
      <c r="D435">
        <v>82</v>
      </c>
      <c r="E435">
        <f>VLOOKUP($A435,Converted!$A$2:$E$53,2,TRUE)</f>
        <v>20060110</v>
      </c>
      <c r="F435" t="str">
        <f>VLOOKUP($A435,Converted!$A$2:$E$53,3,TRUE)</f>
        <v>2017-2018</v>
      </c>
      <c r="G435">
        <f>VLOOKUP($A435,Converted!$A$2:$E$53,4,TRUE)</f>
        <v>2</v>
      </c>
      <c r="H435">
        <f>VLOOKUP($A435,Converted!$A$2:$E$53,5,TRUE)</f>
        <v>12</v>
      </c>
      <c r="I435" t="str">
        <f>VLOOKUP($B435,Conversion!$A$2:$E$33,2,TRUE)</f>
        <v>MATEMATIKA</v>
      </c>
      <c r="J435" t="str">
        <f>VLOOKUP($B435,Conversion!$A$2:$E$33,3,TRUE)</f>
        <v>2017-2018</v>
      </c>
      <c r="K435">
        <f>VLOOKUP($B435,Conversion!$A$2:$E$33,4,TRUE)</f>
        <v>1</v>
      </c>
      <c r="L435">
        <f>VLOOKUP($B435,Conversion!$A$2:$E$33,5,TRUE)</f>
        <v>12</v>
      </c>
    </row>
    <row r="436" ht="15.75" customHeight="1" spans="1:12">
      <c r="A436">
        <v>36</v>
      </c>
      <c r="B436">
        <v>30</v>
      </c>
      <c r="C436">
        <v>86</v>
      </c>
      <c r="D436">
        <v>86</v>
      </c>
      <c r="E436">
        <f>VLOOKUP($A436,Converted!$A$2:$E$53,2,TRUE)</f>
        <v>20060110</v>
      </c>
      <c r="F436" t="str">
        <f>VLOOKUP($A436,Converted!$A$2:$E$53,3,TRUE)</f>
        <v>2017-2018</v>
      </c>
      <c r="G436">
        <f>VLOOKUP($A436,Converted!$A$2:$E$53,4,TRUE)</f>
        <v>2</v>
      </c>
      <c r="H436">
        <f>VLOOKUP($A436,Converted!$A$2:$E$53,5,TRUE)</f>
        <v>12</v>
      </c>
      <c r="I436" t="str">
        <f>VLOOKUP($B436,Conversion!$A$2:$E$33,2,TRUE)</f>
        <v>FISIKA</v>
      </c>
      <c r="J436" t="str">
        <f>VLOOKUP($B436,Conversion!$A$2:$E$33,3,TRUE)</f>
        <v>2017-2018</v>
      </c>
      <c r="K436">
        <f>VLOOKUP($B436,Conversion!$A$2:$E$33,4,TRUE)</f>
        <v>1</v>
      </c>
      <c r="L436">
        <f>VLOOKUP($B436,Conversion!$A$2:$E$33,5,TRUE)</f>
        <v>12</v>
      </c>
    </row>
    <row r="437" ht="15.75" customHeight="1" spans="1:12">
      <c r="A437">
        <v>36</v>
      </c>
      <c r="B437">
        <v>32</v>
      </c>
      <c r="C437">
        <v>72</v>
      </c>
      <c r="D437">
        <v>72</v>
      </c>
      <c r="E437">
        <f>VLOOKUP($A437,Converted!$A$2:$E$53,2,TRUE)</f>
        <v>20060110</v>
      </c>
      <c r="F437" t="str">
        <f>VLOOKUP($A437,Converted!$A$2:$E$53,3,TRUE)</f>
        <v>2017-2018</v>
      </c>
      <c r="G437">
        <f>VLOOKUP($A437,Converted!$A$2:$E$53,4,TRUE)</f>
        <v>2</v>
      </c>
      <c r="H437">
        <f>VLOOKUP($A437,Converted!$A$2:$E$53,5,TRUE)</f>
        <v>12</v>
      </c>
      <c r="I437" t="str">
        <f>VLOOKUP($B437,Conversion!$A$2:$E$33,2,TRUE)</f>
        <v>KIMIA</v>
      </c>
      <c r="J437" t="str">
        <f>VLOOKUP($B437,Conversion!$A$2:$E$33,3,TRUE)</f>
        <v>2017-2018</v>
      </c>
      <c r="K437">
        <f>VLOOKUP($B437,Conversion!$A$2:$E$33,4,TRUE)</f>
        <v>1</v>
      </c>
      <c r="L437">
        <f>VLOOKUP($B437,Conversion!$A$2:$E$33,5,TRUE)</f>
        <v>12</v>
      </c>
    </row>
    <row r="438" ht="15.75" customHeight="1" spans="1:12">
      <c r="A438">
        <v>36</v>
      </c>
      <c r="B438">
        <v>28</v>
      </c>
      <c r="C438">
        <v>90</v>
      </c>
      <c r="D438">
        <v>90</v>
      </c>
      <c r="E438">
        <f>VLOOKUP($A438,Converted!$A$2:$E$53,2,TRUE)</f>
        <v>20060110</v>
      </c>
      <c r="F438" t="str">
        <f>VLOOKUP($A438,Converted!$A$2:$E$53,3,TRUE)</f>
        <v>2017-2018</v>
      </c>
      <c r="G438">
        <f>VLOOKUP($A438,Converted!$A$2:$E$53,4,TRUE)</f>
        <v>2</v>
      </c>
      <c r="H438">
        <f>VLOOKUP($A438,Converted!$A$2:$E$53,5,TRUE)</f>
        <v>12</v>
      </c>
      <c r="I438" t="str">
        <f>VLOOKUP($B438,Conversion!$A$2:$E$33,2,TRUE)</f>
        <v>BIOLOGI</v>
      </c>
      <c r="J438" t="str">
        <f>VLOOKUP($B438,Conversion!$A$2:$E$33,3,TRUE)</f>
        <v>2017-2018</v>
      </c>
      <c r="K438">
        <f>VLOOKUP($B438,Conversion!$A$2:$E$33,4,TRUE)</f>
        <v>1</v>
      </c>
      <c r="L438">
        <f>VLOOKUP($B438,Conversion!$A$2:$E$33,5,TRUE)</f>
        <v>12</v>
      </c>
    </row>
    <row r="439" ht="15.75" customHeight="1" spans="1:12">
      <c r="A439">
        <v>36</v>
      </c>
      <c r="B439">
        <v>36</v>
      </c>
      <c r="C439">
        <v>86</v>
      </c>
      <c r="D439">
        <v>86</v>
      </c>
      <c r="E439">
        <f>VLOOKUP($A439,Converted!$A$2:$E$53,2,TRUE)</f>
        <v>20060110</v>
      </c>
      <c r="F439" t="str">
        <f>VLOOKUP($A439,Converted!$A$2:$E$53,3,TRUE)</f>
        <v>2017-2018</v>
      </c>
      <c r="G439">
        <f>VLOOKUP($A439,Converted!$A$2:$E$53,4,TRUE)</f>
        <v>2</v>
      </c>
      <c r="H439">
        <f>VLOOKUP($A439,Converted!$A$2:$E$53,5,TRUE)</f>
        <v>12</v>
      </c>
      <c r="I439" t="str">
        <f>VLOOKUP($B439,Conversion!$A$2:$E$33,2,TRUE)</f>
        <v>SEJARAH</v>
      </c>
      <c r="J439" t="str">
        <f>VLOOKUP($B439,Conversion!$A$2:$E$33,3,TRUE)</f>
        <v>2017-2018</v>
      </c>
      <c r="K439">
        <f>VLOOKUP($B439,Conversion!$A$2:$E$33,4,TRUE)</f>
        <v>1</v>
      </c>
      <c r="L439">
        <f>VLOOKUP($B439,Conversion!$A$2:$E$33,5,TRUE)</f>
        <v>12</v>
      </c>
    </row>
    <row r="440" ht="15.75" customHeight="1" spans="1:12">
      <c r="A440">
        <v>36</v>
      </c>
      <c r="B440">
        <v>37</v>
      </c>
      <c r="C440">
        <v>92</v>
      </c>
      <c r="D440">
        <v>92</v>
      </c>
      <c r="E440">
        <f>VLOOKUP($A440,Converted!$A$2:$E$53,2,TRUE)</f>
        <v>20060110</v>
      </c>
      <c r="F440" t="str">
        <f>VLOOKUP($A440,Converted!$A$2:$E$53,3,TRUE)</f>
        <v>2017-2018</v>
      </c>
      <c r="G440">
        <f>VLOOKUP($A440,Converted!$A$2:$E$53,4,TRUE)</f>
        <v>2</v>
      </c>
      <c r="H440">
        <f>VLOOKUP($A440,Converted!$A$2:$E$53,5,TRUE)</f>
        <v>12</v>
      </c>
      <c r="I440" t="str">
        <f>VLOOKUP($B440,Conversion!$A$2:$E$33,2,TRUE)</f>
        <v>SENI BUDAYA</v>
      </c>
      <c r="J440" t="str">
        <f>VLOOKUP($B440,Conversion!$A$2:$E$33,3,TRUE)</f>
        <v>2017-2018</v>
      </c>
      <c r="K440">
        <f>VLOOKUP($B440,Conversion!$A$2:$E$33,4,TRUE)</f>
        <v>1</v>
      </c>
      <c r="L440">
        <f>VLOOKUP($B440,Conversion!$A$2:$E$33,5,TRUE)</f>
        <v>12</v>
      </c>
    </row>
    <row r="441" ht="15.75" customHeight="1" spans="1:12">
      <c r="A441">
        <v>36</v>
      </c>
      <c r="B441">
        <v>34</v>
      </c>
      <c r="C441">
        <v>94</v>
      </c>
      <c r="D441">
        <v>94</v>
      </c>
      <c r="E441">
        <f>VLOOKUP($A441,Converted!$A$2:$E$53,2,TRUE)</f>
        <v>20060110</v>
      </c>
      <c r="F441" t="str">
        <f>VLOOKUP($A441,Converted!$A$2:$E$53,3,TRUE)</f>
        <v>2017-2018</v>
      </c>
      <c r="G441">
        <f>VLOOKUP($A441,Converted!$A$2:$E$53,4,TRUE)</f>
        <v>2</v>
      </c>
      <c r="H441">
        <f>VLOOKUP($A441,Converted!$A$2:$E$53,5,TRUE)</f>
        <v>12</v>
      </c>
      <c r="I441" t="str">
        <f>VLOOKUP($B441,Conversion!$A$2:$E$33,2,TRUE)</f>
        <v>PENDIDIKAN JASMANI </v>
      </c>
      <c r="J441" t="str">
        <f>VLOOKUP($B441,Conversion!$A$2:$E$33,3,TRUE)</f>
        <v>2017-2018</v>
      </c>
      <c r="K441">
        <f>VLOOKUP($B441,Conversion!$A$2:$E$33,4,TRUE)</f>
        <v>1</v>
      </c>
      <c r="L441">
        <f>VLOOKUP($B441,Conversion!$A$2:$E$33,5,TRUE)</f>
        <v>12</v>
      </c>
    </row>
    <row r="442" ht="15.75" customHeight="1" spans="1:12">
      <c r="A442">
        <v>36</v>
      </c>
      <c r="B442">
        <v>39</v>
      </c>
      <c r="C442">
        <v>91</v>
      </c>
      <c r="D442">
        <v>91</v>
      </c>
      <c r="E442">
        <f>VLOOKUP($A442,Converted!$A$2:$E$53,2,TRUE)</f>
        <v>20060110</v>
      </c>
      <c r="F442" t="str">
        <f>VLOOKUP($A442,Converted!$A$2:$E$53,3,TRUE)</f>
        <v>2017-2018</v>
      </c>
      <c r="G442">
        <f>VLOOKUP($A442,Converted!$A$2:$E$53,4,TRUE)</f>
        <v>2</v>
      </c>
      <c r="H442">
        <f>VLOOKUP($A442,Converted!$A$2:$E$53,5,TRUE)</f>
        <v>12</v>
      </c>
      <c r="I442" t="str">
        <f>VLOOKUP($B442,Conversion!$A$2:$E$33,2,TRUE)</f>
        <v>TEKNOLOGI INFORMASI</v>
      </c>
      <c r="J442" t="str">
        <f>VLOOKUP($B442,Conversion!$A$2:$E$33,3,TRUE)</f>
        <v>2017-2018</v>
      </c>
      <c r="K442">
        <f>VLOOKUP($B442,Conversion!$A$2:$E$33,4,TRUE)</f>
        <v>1</v>
      </c>
      <c r="L442">
        <f>VLOOKUP($B442,Conversion!$A$2:$E$33,5,TRUE)</f>
        <v>12</v>
      </c>
    </row>
    <row r="443" ht="15.75" customHeight="1" spans="1:12">
      <c r="A443">
        <v>36</v>
      </c>
      <c r="B443">
        <v>40</v>
      </c>
      <c r="C443">
        <v>92</v>
      </c>
      <c r="D443">
        <v>92</v>
      </c>
      <c r="E443">
        <f>VLOOKUP($A443,Converted!$A$2:$E$53,2,TRUE)</f>
        <v>20060110</v>
      </c>
      <c r="F443" t="str">
        <f>VLOOKUP($A443,Converted!$A$2:$E$53,3,TRUE)</f>
        <v>2017-2018</v>
      </c>
      <c r="G443">
        <f>VLOOKUP($A443,Converted!$A$2:$E$53,4,TRUE)</f>
        <v>2</v>
      </c>
      <c r="H443">
        <f>VLOOKUP($A443,Converted!$A$2:$E$53,5,TRUE)</f>
        <v>12</v>
      </c>
      <c r="I443" t="str">
        <f>VLOOKUP($B443,Conversion!$A$2:$E$33,2,TRUE)</f>
        <v>KETERAMPILAN</v>
      </c>
      <c r="J443" t="str">
        <f>VLOOKUP($B443,Conversion!$A$2:$E$33,3,TRUE)</f>
        <v>2017-2018</v>
      </c>
      <c r="K443">
        <f>VLOOKUP($B443,Conversion!$A$2:$E$33,4,TRUE)</f>
        <v>1</v>
      </c>
      <c r="L443">
        <f>VLOOKUP($B443,Conversion!$A$2:$E$33,5,TRUE)</f>
        <v>12</v>
      </c>
    </row>
    <row r="444" ht="15.75" customHeight="1" spans="1:12">
      <c r="A444">
        <v>37</v>
      </c>
      <c r="B444">
        <v>25</v>
      </c>
      <c r="C444">
        <v>92</v>
      </c>
      <c r="D444">
        <v>92</v>
      </c>
      <c r="E444">
        <f>VLOOKUP($A444,Converted!$A$2:$E$53,2,TRUE)</f>
        <v>20051503</v>
      </c>
      <c r="F444" t="str">
        <f>VLOOKUP($A444,Converted!$A$2:$E$53,3,TRUE)</f>
        <v>2017-2018</v>
      </c>
      <c r="G444">
        <f>VLOOKUP($A444,Converted!$A$2:$E$53,4,TRUE)</f>
        <v>2</v>
      </c>
      <c r="H444">
        <f>VLOOKUP($A444,Converted!$A$2:$E$53,5,TRUE)</f>
        <v>12</v>
      </c>
      <c r="I444" t="str">
        <f>VLOOKUP($B444,Conversion!$A$2:$E$33,2,TRUE)</f>
        <v>AGAMA</v>
      </c>
      <c r="J444" t="str">
        <f>VLOOKUP($B444,Conversion!$A$2:$E$33,3,TRUE)</f>
        <v>2017-2018</v>
      </c>
      <c r="K444">
        <f>VLOOKUP($B444,Conversion!$A$2:$E$33,4,TRUE)</f>
        <v>1</v>
      </c>
      <c r="L444">
        <f>VLOOKUP($B444,Conversion!$A$2:$E$33,5,TRUE)</f>
        <v>12</v>
      </c>
    </row>
    <row r="445" ht="15.75" customHeight="1" spans="1:12">
      <c r="A445">
        <v>37</v>
      </c>
      <c r="B445">
        <v>35</v>
      </c>
      <c r="C445">
        <v>79</v>
      </c>
      <c r="D445">
        <v>79</v>
      </c>
      <c r="E445">
        <f>VLOOKUP($A445,Converted!$A$2:$E$53,2,TRUE)</f>
        <v>20051503</v>
      </c>
      <c r="F445" t="str">
        <f>VLOOKUP($A445,Converted!$A$2:$E$53,3,TRUE)</f>
        <v>2017-2018</v>
      </c>
      <c r="G445">
        <f>VLOOKUP($A445,Converted!$A$2:$E$53,4,TRUE)</f>
        <v>2</v>
      </c>
      <c r="H445">
        <f>VLOOKUP($A445,Converted!$A$2:$E$53,5,TRUE)</f>
        <v>12</v>
      </c>
      <c r="I445" t="str">
        <f>VLOOKUP($B445,Conversion!$A$2:$E$33,2,TRUE)</f>
        <v>PENDIDIKAN KEWARGANEGARAAN</v>
      </c>
      <c r="J445" t="str">
        <f>VLOOKUP($B445,Conversion!$A$2:$E$33,3,TRUE)</f>
        <v>2017-2018</v>
      </c>
      <c r="K445">
        <f>VLOOKUP($B445,Conversion!$A$2:$E$33,4,TRUE)</f>
        <v>1</v>
      </c>
      <c r="L445">
        <f>VLOOKUP($B445,Conversion!$A$2:$E$33,5,TRUE)</f>
        <v>12</v>
      </c>
    </row>
    <row r="446" ht="15.75" customHeight="1" spans="1:12">
      <c r="A446">
        <v>37</v>
      </c>
      <c r="B446">
        <v>26</v>
      </c>
      <c r="C446">
        <v>74</v>
      </c>
      <c r="D446">
        <v>74</v>
      </c>
      <c r="E446">
        <f>VLOOKUP($A446,Converted!$A$2:$E$53,2,TRUE)</f>
        <v>20051503</v>
      </c>
      <c r="F446" t="str">
        <f>VLOOKUP($A446,Converted!$A$2:$E$53,3,TRUE)</f>
        <v>2017-2018</v>
      </c>
      <c r="G446">
        <f>VLOOKUP($A446,Converted!$A$2:$E$53,4,TRUE)</f>
        <v>2</v>
      </c>
      <c r="H446">
        <f>VLOOKUP($A446,Converted!$A$2:$E$53,5,TRUE)</f>
        <v>12</v>
      </c>
      <c r="I446" t="str">
        <f>VLOOKUP($B446,Conversion!$A$2:$E$33,2,TRUE)</f>
        <v>BAHASA INDONESIA</v>
      </c>
      <c r="J446" t="str">
        <f>VLOOKUP($B446,Conversion!$A$2:$E$33,3,TRUE)</f>
        <v>2017-2018</v>
      </c>
      <c r="K446">
        <f>VLOOKUP($B446,Conversion!$A$2:$E$33,4,TRUE)</f>
        <v>1</v>
      </c>
      <c r="L446">
        <f>VLOOKUP($B446,Conversion!$A$2:$E$33,5,TRUE)</f>
        <v>12</v>
      </c>
    </row>
    <row r="447" ht="15.75" customHeight="1" spans="1:12">
      <c r="A447">
        <v>37</v>
      </c>
      <c r="B447">
        <v>27</v>
      </c>
      <c r="C447">
        <v>85</v>
      </c>
      <c r="D447">
        <v>85</v>
      </c>
      <c r="E447">
        <f>VLOOKUP($A447,Converted!$A$2:$E$53,2,TRUE)</f>
        <v>20051503</v>
      </c>
      <c r="F447" t="str">
        <f>VLOOKUP($A447,Converted!$A$2:$E$53,3,TRUE)</f>
        <v>2017-2018</v>
      </c>
      <c r="G447">
        <f>VLOOKUP($A447,Converted!$A$2:$E$53,4,TRUE)</f>
        <v>2</v>
      </c>
      <c r="H447">
        <f>VLOOKUP($A447,Converted!$A$2:$E$53,5,TRUE)</f>
        <v>12</v>
      </c>
      <c r="I447" t="str">
        <f>VLOOKUP($B447,Conversion!$A$2:$E$33,2,TRUE)</f>
        <v>BAHASA INGGRIS</v>
      </c>
      <c r="J447" t="str">
        <f>VLOOKUP($B447,Conversion!$A$2:$E$33,3,TRUE)</f>
        <v>2017-2018</v>
      </c>
      <c r="K447">
        <f>VLOOKUP($B447,Conversion!$A$2:$E$33,4,TRUE)</f>
        <v>1</v>
      </c>
      <c r="L447">
        <f>VLOOKUP($B447,Conversion!$A$2:$E$33,5,TRUE)</f>
        <v>12</v>
      </c>
    </row>
    <row r="448" ht="15.75" customHeight="1" spans="1:12">
      <c r="A448">
        <v>37</v>
      </c>
      <c r="B448">
        <v>33</v>
      </c>
      <c r="C448">
        <v>65</v>
      </c>
      <c r="D448">
        <v>65</v>
      </c>
      <c r="E448">
        <f>VLOOKUP($A448,Converted!$A$2:$E$53,2,TRUE)</f>
        <v>20051503</v>
      </c>
      <c r="F448" t="str">
        <f>VLOOKUP($A448,Converted!$A$2:$E$53,3,TRUE)</f>
        <v>2017-2018</v>
      </c>
      <c r="G448">
        <f>VLOOKUP($A448,Converted!$A$2:$E$53,4,TRUE)</f>
        <v>2</v>
      </c>
      <c r="H448">
        <f>VLOOKUP($A448,Converted!$A$2:$E$53,5,TRUE)</f>
        <v>12</v>
      </c>
      <c r="I448" t="str">
        <f>VLOOKUP($B448,Conversion!$A$2:$E$33,2,TRUE)</f>
        <v>MATEMATIKA</v>
      </c>
      <c r="J448" t="str">
        <f>VLOOKUP($B448,Conversion!$A$2:$E$33,3,TRUE)</f>
        <v>2017-2018</v>
      </c>
      <c r="K448">
        <f>VLOOKUP($B448,Conversion!$A$2:$E$33,4,TRUE)</f>
        <v>1</v>
      </c>
      <c r="L448">
        <f>VLOOKUP($B448,Conversion!$A$2:$E$33,5,TRUE)</f>
        <v>12</v>
      </c>
    </row>
    <row r="449" ht="15.75" customHeight="1" spans="1:12">
      <c r="A449">
        <v>37</v>
      </c>
      <c r="B449">
        <v>30</v>
      </c>
      <c r="C449">
        <v>56</v>
      </c>
      <c r="D449">
        <v>56</v>
      </c>
      <c r="E449">
        <f>VLOOKUP($A449,Converted!$A$2:$E$53,2,TRUE)</f>
        <v>20051503</v>
      </c>
      <c r="F449" t="str">
        <f>VLOOKUP($A449,Converted!$A$2:$E$53,3,TRUE)</f>
        <v>2017-2018</v>
      </c>
      <c r="G449">
        <f>VLOOKUP($A449,Converted!$A$2:$E$53,4,TRUE)</f>
        <v>2</v>
      </c>
      <c r="H449">
        <f>VLOOKUP($A449,Converted!$A$2:$E$53,5,TRUE)</f>
        <v>12</v>
      </c>
      <c r="I449" t="str">
        <f>VLOOKUP($B449,Conversion!$A$2:$E$33,2,TRUE)</f>
        <v>FISIKA</v>
      </c>
      <c r="J449" t="str">
        <f>VLOOKUP($B449,Conversion!$A$2:$E$33,3,TRUE)</f>
        <v>2017-2018</v>
      </c>
      <c r="K449">
        <f>VLOOKUP($B449,Conversion!$A$2:$E$33,4,TRUE)</f>
        <v>1</v>
      </c>
      <c r="L449">
        <f>VLOOKUP($B449,Conversion!$A$2:$E$33,5,TRUE)</f>
        <v>12</v>
      </c>
    </row>
    <row r="450" ht="15.75" customHeight="1" spans="1:12">
      <c r="A450">
        <v>37</v>
      </c>
      <c r="B450">
        <v>32</v>
      </c>
      <c r="C450">
        <v>68</v>
      </c>
      <c r="D450">
        <v>68</v>
      </c>
      <c r="E450">
        <f>VLOOKUP($A450,Converted!$A$2:$E$53,2,TRUE)</f>
        <v>20051503</v>
      </c>
      <c r="F450" t="str">
        <f>VLOOKUP($A450,Converted!$A$2:$E$53,3,TRUE)</f>
        <v>2017-2018</v>
      </c>
      <c r="G450">
        <f>VLOOKUP($A450,Converted!$A$2:$E$53,4,TRUE)</f>
        <v>2</v>
      </c>
      <c r="H450">
        <f>VLOOKUP($A450,Converted!$A$2:$E$53,5,TRUE)</f>
        <v>12</v>
      </c>
      <c r="I450" t="str">
        <f>VLOOKUP($B450,Conversion!$A$2:$E$33,2,TRUE)</f>
        <v>KIMIA</v>
      </c>
      <c r="J450" t="str">
        <f>VLOOKUP($B450,Conversion!$A$2:$E$33,3,TRUE)</f>
        <v>2017-2018</v>
      </c>
      <c r="K450">
        <f>VLOOKUP($B450,Conversion!$A$2:$E$33,4,TRUE)</f>
        <v>1</v>
      </c>
      <c r="L450">
        <f>VLOOKUP($B450,Conversion!$A$2:$E$33,5,TRUE)</f>
        <v>12</v>
      </c>
    </row>
    <row r="451" ht="15.75" customHeight="1" spans="1:12">
      <c r="A451">
        <v>37</v>
      </c>
      <c r="B451">
        <v>28</v>
      </c>
      <c r="C451">
        <v>72</v>
      </c>
      <c r="D451">
        <v>72</v>
      </c>
      <c r="E451">
        <f>VLOOKUP($A451,Converted!$A$2:$E$53,2,TRUE)</f>
        <v>20051503</v>
      </c>
      <c r="F451" t="str">
        <f>VLOOKUP($A451,Converted!$A$2:$E$53,3,TRUE)</f>
        <v>2017-2018</v>
      </c>
      <c r="G451">
        <f>VLOOKUP($A451,Converted!$A$2:$E$53,4,TRUE)</f>
        <v>2</v>
      </c>
      <c r="H451">
        <f>VLOOKUP($A451,Converted!$A$2:$E$53,5,TRUE)</f>
        <v>12</v>
      </c>
      <c r="I451" t="str">
        <f>VLOOKUP($B451,Conversion!$A$2:$E$33,2,TRUE)</f>
        <v>BIOLOGI</v>
      </c>
      <c r="J451" t="str">
        <f>VLOOKUP($B451,Conversion!$A$2:$E$33,3,TRUE)</f>
        <v>2017-2018</v>
      </c>
      <c r="K451">
        <f>VLOOKUP($B451,Conversion!$A$2:$E$33,4,TRUE)</f>
        <v>1</v>
      </c>
      <c r="L451">
        <f>VLOOKUP($B451,Conversion!$A$2:$E$33,5,TRUE)</f>
        <v>12</v>
      </c>
    </row>
    <row r="452" ht="15.75" customHeight="1" spans="1:12">
      <c r="A452">
        <v>37</v>
      </c>
      <c r="B452">
        <v>36</v>
      </c>
      <c r="C452">
        <v>83</v>
      </c>
      <c r="D452">
        <v>83</v>
      </c>
      <c r="E452">
        <f>VLOOKUP($A452,Converted!$A$2:$E$53,2,TRUE)</f>
        <v>20051503</v>
      </c>
      <c r="F452" t="str">
        <f>VLOOKUP($A452,Converted!$A$2:$E$53,3,TRUE)</f>
        <v>2017-2018</v>
      </c>
      <c r="G452">
        <f>VLOOKUP($A452,Converted!$A$2:$E$53,4,TRUE)</f>
        <v>2</v>
      </c>
      <c r="H452">
        <f>VLOOKUP($A452,Converted!$A$2:$E$53,5,TRUE)</f>
        <v>12</v>
      </c>
      <c r="I452" t="str">
        <f>VLOOKUP($B452,Conversion!$A$2:$E$33,2,TRUE)</f>
        <v>SEJARAH</v>
      </c>
      <c r="J452" t="str">
        <f>VLOOKUP($B452,Conversion!$A$2:$E$33,3,TRUE)</f>
        <v>2017-2018</v>
      </c>
      <c r="K452">
        <f>VLOOKUP($B452,Conversion!$A$2:$E$33,4,TRUE)</f>
        <v>1</v>
      </c>
      <c r="L452">
        <f>VLOOKUP($B452,Conversion!$A$2:$E$33,5,TRUE)</f>
        <v>12</v>
      </c>
    </row>
    <row r="453" ht="15.75" customHeight="1" spans="1:12">
      <c r="A453">
        <v>37</v>
      </c>
      <c r="B453">
        <v>37</v>
      </c>
      <c r="C453">
        <v>91</v>
      </c>
      <c r="D453">
        <v>91</v>
      </c>
      <c r="E453">
        <f>VLOOKUP($A453,Converted!$A$2:$E$53,2,TRUE)</f>
        <v>20051503</v>
      </c>
      <c r="F453" t="str">
        <f>VLOOKUP($A453,Converted!$A$2:$E$53,3,TRUE)</f>
        <v>2017-2018</v>
      </c>
      <c r="G453">
        <f>VLOOKUP($A453,Converted!$A$2:$E$53,4,TRUE)</f>
        <v>2</v>
      </c>
      <c r="H453">
        <f>VLOOKUP($A453,Converted!$A$2:$E$53,5,TRUE)</f>
        <v>12</v>
      </c>
      <c r="I453" t="str">
        <f>VLOOKUP($B453,Conversion!$A$2:$E$33,2,TRUE)</f>
        <v>SENI BUDAYA</v>
      </c>
      <c r="J453" t="str">
        <f>VLOOKUP($B453,Conversion!$A$2:$E$33,3,TRUE)</f>
        <v>2017-2018</v>
      </c>
      <c r="K453">
        <f>VLOOKUP($B453,Conversion!$A$2:$E$33,4,TRUE)</f>
        <v>1</v>
      </c>
      <c r="L453">
        <f>VLOOKUP($B453,Conversion!$A$2:$E$33,5,TRUE)</f>
        <v>12</v>
      </c>
    </row>
    <row r="454" ht="15.75" customHeight="1" spans="1:12">
      <c r="A454">
        <v>37</v>
      </c>
      <c r="B454">
        <v>34</v>
      </c>
      <c r="C454">
        <v>88</v>
      </c>
      <c r="D454">
        <v>88</v>
      </c>
      <c r="E454">
        <f>VLOOKUP($A454,Converted!$A$2:$E$53,2,TRUE)</f>
        <v>20051503</v>
      </c>
      <c r="F454" t="str">
        <f>VLOOKUP($A454,Converted!$A$2:$E$53,3,TRUE)</f>
        <v>2017-2018</v>
      </c>
      <c r="G454">
        <f>VLOOKUP($A454,Converted!$A$2:$E$53,4,TRUE)</f>
        <v>2</v>
      </c>
      <c r="H454">
        <f>VLOOKUP($A454,Converted!$A$2:$E$53,5,TRUE)</f>
        <v>12</v>
      </c>
      <c r="I454" t="str">
        <f>VLOOKUP($B454,Conversion!$A$2:$E$33,2,TRUE)</f>
        <v>PENDIDIKAN JASMANI </v>
      </c>
      <c r="J454" t="str">
        <f>VLOOKUP($B454,Conversion!$A$2:$E$33,3,TRUE)</f>
        <v>2017-2018</v>
      </c>
      <c r="K454">
        <f>VLOOKUP($B454,Conversion!$A$2:$E$33,4,TRUE)</f>
        <v>1</v>
      </c>
      <c r="L454">
        <f>VLOOKUP($B454,Conversion!$A$2:$E$33,5,TRUE)</f>
        <v>12</v>
      </c>
    </row>
    <row r="455" ht="15.75" customHeight="1" spans="1:12">
      <c r="A455">
        <v>37</v>
      </c>
      <c r="B455">
        <v>39</v>
      </c>
      <c r="C455">
        <v>87</v>
      </c>
      <c r="D455">
        <v>87</v>
      </c>
      <c r="E455">
        <f>VLOOKUP($A455,Converted!$A$2:$E$53,2,TRUE)</f>
        <v>20051503</v>
      </c>
      <c r="F455" t="str">
        <f>VLOOKUP($A455,Converted!$A$2:$E$53,3,TRUE)</f>
        <v>2017-2018</v>
      </c>
      <c r="G455">
        <f>VLOOKUP($A455,Converted!$A$2:$E$53,4,TRUE)</f>
        <v>2</v>
      </c>
      <c r="H455">
        <f>VLOOKUP($A455,Converted!$A$2:$E$53,5,TRUE)</f>
        <v>12</v>
      </c>
      <c r="I455" t="str">
        <f>VLOOKUP($B455,Conversion!$A$2:$E$33,2,TRUE)</f>
        <v>TEKNOLOGI INFORMASI</v>
      </c>
      <c r="J455" t="str">
        <f>VLOOKUP($B455,Conversion!$A$2:$E$33,3,TRUE)</f>
        <v>2017-2018</v>
      </c>
      <c r="K455">
        <f>VLOOKUP($B455,Conversion!$A$2:$E$33,4,TRUE)</f>
        <v>1</v>
      </c>
      <c r="L455">
        <f>VLOOKUP($B455,Conversion!$A$2:$E$33,5,TRUE)</f>
        <v>12</v>
      </c>
    </row>
    <row r="456" ht="15.75" customHeight="1" spans="1:12">
      <c r="A456">
        <v>37</v>
      </c>
      <c r="B456">
        <v>40</v>
      </c>
      <c r="C456">
        <v>91</v>
      </c>
      <c r="D456">
        <v>91</v>
      </c>
      <c r="E456">
        <f>VLOOKUP($A456,Converted!$A$2:$E$53,2,TRUE)</f>
        <v>20051503</v>
      </c>
      <c r="F456" t="str">
        <f>VLOOKUP($A456,Converted!$A$2:$E$53,3,TRUE)</f>
        <v>2017-2018</v>
      </c>
      <c r="G456">
        <f>VLOOKUP($A456,Converted!$A$2:$E$53,4,TRUE)</f>
        <v>2</v>
      </c>
      <c r="H456">
        <f>VLOOKUP($A456,Converted!$A$2:$E$53,5,TRUE)</f>
        <v>12</v>
      </c>
      <c r="I456" t="str">
        <f>VLOOKUP($B456,Conversion!$A$2:$E$33,2,TRUE)</f>
        <v>KETERAMPILAN</v>
      </c>
      <c r="J456" t="str">
        <f>VLOOKUP($B456,Conversion!$A$2:$E$33,3,TRUE)</f>
        <v>2017-2018</v>
      </c>
      <c r="K456">
        <f>VLOOKUP($B456,Conversion!$A$2:$E$33,4,TRUE)</f>
        <v>1</v>
      </c>
      <c r="L456">
        <f>VLOOKUP($B456,Conversion!$A$2:$E$33,5,TRUE)</f>
        <v>12</v>
      </c>
    </row>
    <row r="457" ht="15.75" customHeight="1" spans="1:12">
      <c r="A457">
        <v>38</v>
      </c>
      <c r="B457">
        <v>25</v>
      </c>
      <c r="C457">
        <v>96</v>
      </c>
      <c r="D457">
        <v>96</v>
      </c>
      <c r="E457">
        <f>VLOOKUP($A457,Converted!$A$2:$E$53,2,TRUE)</f>
        <v>20110601</v>
      </c>
      <c r="F457" t="str">
        <f>VLOOKUP($A457,Converted!$A$2:$E$53,3,TRUE)</f>
        <v>2017-2018</v>
      </c>
      <c r="G457">
        <f>VLOOKUP($A457,Converted!$A$2:$E$53,4,TRUE)</f>
        <v>2</v>
      </c>
      <c r="H457">
        <f>VLOOKUP($A457,Converted!$A$2:$E$53,5,TRUE)</f>
        <v>12</v>
      </c>
      <c r="I457" t="str">
        <f>VLOOKUP($B457,Conversion!$A$2:$E$33,2,TRUE)</f>
        <v>AGAMA</v>
      </c>
      <c r="J457" t="str">
        <f>VLOOKUP($B457,Conversion!$A$2:$E$33,3,TRUE)</f>
        <v>2017-2018</v>
      </c>
      <c r="K457">
        <f>VLOOKUP($B457,Conversion!$A$2:$E$33,4,TRUE)</f>
        <v>1</v>
      </c>
      <c r="L457">
        <f>VLOOKUP($B457,Conversion!$A$2:$E$33,5,TRUE)</f>
        <v>12</v>
      </c>
    </row>
    <row r="458" ht="15.75" customHeight="1" spans="1:12">
      <c r="A458">
        <v>38</v>
      </c>
      <c r="B458">
        <v>35</v>
      </c>
      <c r="C458">
        <v>92</v>
      </c>
      <c r="D458">
        <v>92</v>
      </c>
      <c r="E458">
        <f>VLOOKUP($A458,Converted!$A$2:$E$53,2,TRUE)</f>
        <v>20110601</v>
      </c>
      <c r="F458" t="str">
        <f>VLOOKUP($A458,Converted!$A$2:$E$53,3,TRUE)</f>
        <v>2017-2018</v>
      </c>
      <c r="G458">
        <f>VLOOKUP($A458,Converted!$A$2:$E$53,4,TRUE)</f>
        <v>2</v>
      </c>
      <c r="H458">
        <f>VLOOKUP($A458,Converted!$A$2:$E$53,5,TRUE)</f>
        <v>12</v>
      </c>
      <c r="I458" t="str">
        <f>VLOOKUP($B458,Conversion!$A$2:$E$33,2,TRUE)</f>
        <v>PENDIDIKAN KEWARGANEGARAAN</v>
      </c>
      <c r="J458" t="str">
        <f>VLOOKUP($B458,Conversion!$A$2:$E$33,3,TRUE)</f>
        <v>2017-2018</v>
      </c>
      <c r="K458">
        <f>VLOOKUP($B458,Conversion!$A$2:$E$33,4,TRUE)</f>
        <v>1</v>
      </c>
      <c r="L458">
        <f>VLOOKUP($B458,Conversion!$A$2:$E$33,5,TRUE)</f>
        <v>12</v>
      </c>
    </row>
    <row r="459" ht="15.75" customHeight="1" spans="1:12">
      <c r="A459">
        <v>38</v>
      </c>
      <c r="B459">
        <v>26</v>
      </c>
      <c r="C459">
        <v>83</v>
      </c>
      <c r="D459">
        <v>83</v>
      </c>
      <c r="E459">
        <f>VLOOKUP($A459,Converted!$A$2:$E$53,2,TRUE)</f>
        <v>20110601</v>
      </c>
      <c r="F459" t="str">
        <f>VLOOKUP($A459,Converted!$A$2:$E$53,3,TRUE)</f>
        <v>2017-2018</v>
      </c>
      <c r="G459">
        <f>VLOOKUP($A459,Converted!$A$2:$E$53,4,TRUE)</f>
        <v>2</v>
      </c>
      <c r="H459">
        <f>VLOOKUP($A459,Converted!$A$2:$E$53,5,TRUE)</f>
        <v>12</v>
      </c>
      <c r="I459" t="str">
        <f>VLOOKUP($B459,Conversion!$A$2:$E$33,2,TRUE)</f>
        <v>BAHASA INDONESIA</v>
      </c>
      <c r="J459" t="str">
        <f>VLOOKUP($B459,Conversion!$A$2:$E$33,3,TRUE)</f>
        <v>2017-2018</v>
      </c>
      <c r="K459">
        <f>VLOOKUP($B459,Conversion!$A$2:$E$33,4,TRUE)</f>
        <v>1</v>
      </c>
      <c r="L459">
        <f>VLOOKUP($B459,Conversion!$A$2:$E$33,5,TRUE)</f>
        <v>12</v>
      </c>
    </row>
    <row r="460" ht="15.75" customHeight="1" spans="1:12">
      <c r="A460">
        <v>38</v>
      </c>
      <c r="B460">
        <v>27</v>
      </c>
      <c r="C460">
        <v>89</v>
      </c>
      <c r="D460">
        <v>89</v>
      </c>
      <c r="E460">
        <f>VLOOKUP($A460,Converted!$A$2:$E$53,2,TRUE)</f>
        <v>20110601</v>
      </c>
      <c r="F460" t="str">
        <f>VLOOKUP($A460,Converted!$A$2:$E$53,3,TRUE)</f>
        <v>2017-2018</v>
      </c>
      <c r="G460">
        <f>VLOOKUP($A460,Converted!$A$2:$E$53,4,TRUE)</f>
        <v>2</v>
      </c>
      <c r="H460">
        <f>VLOOKUP($A460,Converted!$A$2:$E$53,5,TRUE)</f>
        <v>12</v>
      </c>
      <c r="I460" t="str">
        <f>VLOOKUP($B460,Conversion!$A$2:$E$33,2,TRUE)</f>
        <v>BAHASA INGGRIS</v>
      </c>
      <c r="J460" t="str">
        <f>VLOOKUP($B460,Conversion!$A$2:$E$33,3,TRUE)</f>
        <v>2017-2018</v>
      </c>
      <c r="K460">
        <f>VLOOKUP($B460,Conversion!$A$2:$E$33,4,TRUE)</f>
        <v>1</v>
      </c>
      <c r="L460">
        <f>VLOOKUP($B460,Conversion!$A$2:$E$33,5,TRUE)</f>
        <v>12</v>
      </c>
    </row>
    <row r="461" ht="15.75" customHeight="1" spans="1:12">
      <c r="A461">
        <v>38</v>
      </c>
      <c r="B461">
        <v>33</v>
      </c>
      <c r="C461">
        <v>87</v>
      </c>
      <c r="D461">
        <v>87</v>
      </c>
      <c r="E461">
        <f>VLOOKUP($A461,Converted!$A$2:$E$53,2,TRUE)</f>
        <v>20110601</v>
      </c>
      <c r="F461" t="str">
        <f>VLOOKUP($A461,Converted!$A$2:$E$53,3,TRUE)</f>
        <v>2017-2018</v>
      </c>
      <c r="G461">
        <f>VLOOKUP($A461,Converted!$A$2:$E$53,4,TRUE)</f>
        <v>2</v>
      </c>
      <c r="H461">
        <f>VLOOKUP($A461,Converted!$A$2:$E$53,5,TRUE)</f>
        <v>12</v>
      </c>
      <c r="I461" t="str">
        <f>VLOOKUP($B461,Conversion!$A$2:$E$33,2,TRUE)</f>
        <v>MATEMATIKA</v>
      </c>
      <c r="J461" t="str">
        <f>VLOOKUP($B461,Conversion!$A$2:$E$33,3,TRUE)</f>
        <v>2017-2018</v>
      </c>
      <c r="K461">
        <f>VLOOKUP($B461,Conversion!$A$2:$E$33,4,TRUE)</f>
        <v>1</v>
      </c>
      <c r="L461">
        <f>VLOOKUP($B461,Conversion!$A$2:$E$33,5,TRUE)</f>
        <v>12</v>
      </c>
    </row>
    <row r="462" ht="15.75" customHeight="1" spans="1:12">
      <c r="A462">
        <v>38</v>
      </c>
      <c r="B462">
        <v>30</v>
      </c>
      <c r="C462">
        <v>90</v>
      </c>
      <c r="D462">
        <v>90</v>
      </c>
      <c r="E462">
        <f>VLOOKUP($A462,Converted!$A$2:$E$53,2,TRUE)</f>
        <v>20110601</v>
      </c>
      <c r="F462" t="str">
        <f>VLOOKUP($A462,Converted!$A$2:$E$53,3,TRUE)</f>
        <v>2017-2018</v>
      </c>
      <c r="G462">
        <f>VLOOKUP($A462,Converted!$A$2:$E$53,4,TRUE)</f>
        <v>2</v>
      </c>
      <c r="H462">
        <f>VLOOKUP($A462,Converted!$A$2:$E$53,5,TRUE)</f>
        <v>12</v>
      </c>
      <c r="I462" t="str">
        <f>VLOOKUP($B462,Conversion!$A$2:$E$33,2,TRUE)</f>
        <v>FISIKA</v>
      </c>
      <c r="J462" t="str">
        <f>VLOOKUP($B462,Conversion!$A$2:$E$33,3,TRUE)</f>
        <v>2017-2018</v>
      </c>
      <c r="K462">
        <f>VLOOKUP($B462,Conversion!$A$2:$E$33,4,TRUE)</f>
        <v>1</v>
      </c>
      <c r="L462">
        <f>VLOOKUP($B462,Conversion!$A$2:$E$33,5,TRUE)</f>
        <v>12</v>
      </c>
    </row>
    <row r="463" ht="15.75" customHeight="1" spans="1:12">
      <c r="A463">
        <v>38</v>
      </c>
      <c r="B463">
        <v>32</v>
      </c>
      <c r="C463">
        <v>80</v>
      </c>
      <c r="D463">
        <v>80</v>
      </c>
      <c r="E463">
        <f>VLOOKUP($A463,Converted!$A$2:$E$53,2,TRUE)</f>
        <v>20110601</v>
      </c>
      <c r="F463" t="str">
        <f>VLOOKUP($A463,Converted!$A$2:$E$53,3,TRUE)</f>
        <v>2017-2018</v>
      </c>
      <c r="G463">
        <f>VLOOKUP($A463,Converted!$A$2:$E$53,4,TRUE)</f>
        <v>2</v>
      </c>
      <c r="H463">
        <f>VLOOKUP($A463,Converted!$A$2:$E$53,5,TRUE)</f>
        <v>12</v>
      </c>
      <c r="I463" t="str">
        <f>VLOOKUP($B463,Conversion!$A$2:$E$33,2,TRUE)</f>
        <v>KIMIA</v>
      </c>
      <c r="J463" t="str">
        <f>VLOOKUP($B463,Conversion!$A$2:$E$33,3,TRUE)</f>
        <v>2017-2018</v>
      </c>
      <c r="K463">
        <f>VLOOKUP($B463,Conversion!$A$2:$E$33,4,TRUE)</f>
        <v>1</v>
      </c>
      <c r="L463">
        <f>VLOOKUP($B463,Conversion!$A$2:$E$33,5,TRUE)</f>
        <v>12</v>
      </c>
    </row>
    <row r="464" ht="15.75" customHeight="1" spans="1:12">
      <c r="A464">
        <v>38</v>
      </c>
      <c r="B464">
        <v>28</v>
      </c>
      <c r="C464">
        <v>88</v>
      </c>
      <c r="D464">
        <v>88</v>
      </c>
      <c r="E464">
        <f>VLOOKUP($A464,Converted!$A$2:$E$53,2,TRUE)</f>
        <v>20110601</v>
      </c>
      <c r="F464" t="str">
        <f>VLOOKUP($A464,Converted!$A$2:$E$53,3,TRUE)</f>
        <v>2017-2018</v>
      </c>
      <c r="G464">
        <f>VLOOKUP($A464,Converted!$A$2:$E$53,4,TRUE)</f>
        <v>2</v>
      </c>
      <c r="H464">
        <f>VLOOKUP($A464,Converted!$A$2:$E$53,5,TRUE)</f>
        <v>12</v>
      </c>
      <c r="I464" t="str">
        <f>VLOOKUP($B464,Conversion!$A$2:$E$33,2,TRUE)</f>
        <v>BIOLOGI</v>
      </c>
      <c r="J464" t="str">
        <f>VLOOKUP($B464,Conversion!$A$2:$E$33,3,TRUE)</f>
        <v>2017-2018</v>
      </c>
      <c r="K464">
        <f>VLOOKUP($B464,Conversion!$A$2:$E$33,4,TRUE)</f>
        <v>1</v>
      </c>
      <c r="L464">
        <f>VLOOKUP($B464,Conversion!$A$2:$E$33,5,TRUE)</f>
        <v>12</v>
      </c>
    </row>
    <row r="465" ht="15.75" customHeight="1" spans="1:12">
      <c r="A465">
        <v>38</v>
      </c>
      <c r="B465">
        <v>36</v>
      </c>
      <c r="C465">
        <v>84</v>
      </c>
      <c r="D465">
        <v>84</v>
      </c>
      <c r="E465">
        <f>VLOOKUP($A465,Converted!$A$2:$E$53,2,TRUE)</f>
        <v>20110601</v>
      </c>
      <c r="F465" t="str">
        <f>VLOOKUP($A465,Converted!$A$2:$E$53,3,TRUE)</f>
        <v>2017-2018</v>
      </c>
      <c r="G465">
        <f>VLOOKUP($A465,Converted!$A$2:$E$53,4,TRUE)</f>
        <v>2</v>
      </c>
      <c r="H465">
        <f>VLOOKUP($A465,Converted!$A$2:$E$53,5,TRUE)</f>
        <v>12</v>
      </c>
      <c r="I465" t="str">
        <f>VLOOKUP($B465,Conversion!$A$2:$E$33,2,TRUE)</f>
        <v>SEJARAH</v>
      </c>
      <c r="J465" t="str">
        <f>VLOOKUP($B465,Conversion!$A$2:$E$33,3,TRUE)</f>
        <v>2017-2018</v>
      </c>
      <c r="K465">
        <f>VLOOKUP($B465,Conversion!$A$2:$E$33,4,TRUE)</f>
        <v>1</v>
      </c>
      <c r="L465">
        <f>VLOOKUP($B465,Conversion!$A$2:$E$33,5,TRUE)</f>
        <v>12</v>
      </c>
    </row>
    <row r="466" ht="15.75" customHeight="1" spans="1:12">
      <c r="A466">
        <v>38</v>
      </c>
      <c r="B466">
        <v>37</v>
      </c>
      <c r="C466">
        <v>93</v>
      </c>
      <c r="D466">
        <v>93</v>
      </c>
      <c r="E466">
        <f>VLOOKUP($A466,Converted!$A$2:$E$53,2,TRUE)</f>
        <v>20110601</v>
      </c>
      <c r="F466" t="str">
        <f>VLOOKUP($A466,Converted!$A$2:$E$53,3,TRUE)</f>
        <v>2017-2018</v>
      </c>
      <c r="G466">
        <f>VLOOKUP($A466,Converted!$A$2:$E$53,4,TRUE)</f>
        <v>2</v>
      </c>
      <c r="H466">
        <f>VLOOKUP($A466,Converted!$A$2:$E$53,5,TRUE)</f>
        <v>12</v>
      </c>
      <c r="I466" t="str">
        <f>VLOOKUP($B466,Conversion!$A$2:$E$33,2,TRUE)</f>
        <v>SENI BUDAYA</v>
      </c>
      <c r="J466" t="str">
        <f>VLOOKUP($B466,Conversion!$A$2:$E$33,3,TRUE)</f>
        <v>2017-2018</v>
      </c>
      <c r="K466">
        <f>VLOOKUP($B466,Conversion!$A$2:$E$33,4,TRUE)</f>
        <v>1</v>
      </c>
      <c r="L466">
        <f>VLOOKUP($B466,Conversion!$A$2:$E$33,5,TRUE)</f>
        <v>12</v>
      </c>
    </row>
    <row r="467" ht="15.75" customHeight="1" spans="1:12">
      <c r="A467">
        <v>38</v>
      </c>
      <c r="B467">
        <v>34</v>
      </c>
      <c r="C467">
        <v>96</v>
      </c>
      <c r="D467">
        <v>96</v>
      </c>
      <c r="E467">
        <f>VLOOKUP($A467,Converted!$A$2:$E$53,2,TRUE)</f>
        <v>20110601</v>
      </c>
      <c r="F467" t="str">
        <f>VLOOKUP($A467,Converted!$A$2:$E$53,3,TRUE)</f>
        <v>2017-2018</v>
      </c>
      <c r="G467">
        <f>VLOOKUP($A467,Converted!$A$2:$E$53,4,TRUE)</f>
        <v>2</v>
      </c>
      <c r="H467">
        <f>VLOOKUP($A467,Converted!$A$2:$E$53,5,TRUE)</f>
        <v>12</v>
      </c>
      <c r="I467" t="str">
        <f>VLOOKUP($B467,Conversion!$A$2:$E$33,2,TRUE)</f>
        <v>PENDIDIKAN JASMANI </v>
      </c>
      <c r="J467" t="str">
        <f>VLOOKUP($B467,Conversion!$A$2:$E$33,3,TRUE)</f>
        <v>2017-2018</v>
      </c>
      <c r="K467">
        <f>VLOOKUP($B467,Conversion!$A$2:$E$33,4,TRUE)</f>
        <v>1</v>
      </c>
      <c r="L467">
        <f>VLOOKUP($B467,Conversion!$A$2:$E$33,5,TRUE)</f>
        <v>12</v>
      </c>
    </row>
    <row r="468" ht="15.75" customHeight="1" spans="1:12">
      <c r="A468">
        <v>38</v>
      </c>
      <c r="B468">
        <v>39</v>
      </c>
      <c r="C468">
        <v>91</v>
      </c>
      <c r="D468">
        <v>91</v>
      </c>
      <c r="E468">
        <f>VLOOKUP($A468,Converted!$A$2:$E$53,2,TRUE)</f>
        <v>20110601</v>
      </c>
      <c r="F468" t="str">
        <f>VLOOKUP($A468,Converted!$A$2:$E$53,3,TRUE)</f>
        <v>2017-2018</v>
      </c>
      <c r="G468">
        <f>VLOOKUP($A468,Converted!$A$2:$E$53,4,TRUE)</f>
        <v>2</v>
      </c>
      <c r="H468">
        <f>VLOOKUP($A468,Converted!$A$2:$E$53,5,TRUE)</f>
        <v>12</v>
      </c>
      <c r="I468" t="str">
        <f>VLOOKUP($B468,Conversion!$A$2:$E$33,2,TRUE)</f>
        <v>TEKNOLOGI INFORMASI</v>
      </c>
      <c r="J468" t="str">
        <f>VLOOKUP($B468,Conversion!$A$2:$E$33,3,TRUE)</f>
        <v>2017-2018</v>
      </c>
      <c r="K468">
        <f>VLOOKUP($B468,Conversion!$A$2:$E$33,4,TRUE)</f>
        <v>1</v>
      </c>
      <c r="L468">
        <f>VLOOKUP($B468,Conversion!$A$2:$E$33,5,TRUE)</f>
        <v>12</v>
      </c>
    </row>
    <row r="469" ht="15.75" customHeight="1" spans="1:12">
      <c r="A469">
        <v>38</v>
      </c>
      <c r="B469">
        <v>40</v>
      </c>
      <c r="C469">
        <v>93</v>
      </c>
      <c r="D469">
        <v>93</v>
      </c>
      <c r="E469">
        <f>VLOOKUP($A469,Converted!$A$2:$E$53,2,TRUE)</f>
        <v>20110601</v>
      </c>
      <c r="F469" t="str">
        <f>VLOOKUP($A469,Converted!$A$2:$E$53,3,TRUE)</f>
        <v>2017-2018</v>
      </c>
      <c r="G469">
        <f>VLOOKUP($A469,Converted!$A$2:$E$53,4,TRUE)</f>
        <v>2</v>
      </c>
      <c r="H469">
        <f>VLOOKUP($A469,Converted!$A$2:$E$53,5,TRUE)</f>
        <v>12</v>
      </c>
      <c r="I469" t="str">
        <f>VLOOKUP($B469,Conversion!$A$2:$E$33,2,TRUE)</f>
        <v>KETERAMPILAN</v>
      </c>
      <c r="J469" t="str">
        <f>VLOOKUP($B469,Conversion!$A$2:$E$33,3,TRUE)</f>
        <v>2017-2018</v>
      </c>
      <c r="K469">
        <f>VLOOKUP($B469,Conversion!$A$2:$E$33,4,TRUE)</f>
        <v>1</v>
      </c>
      <c r="L469">
        <f>VLOOKUP($B469,Conversion!$A$2:$E$33,5,TRUE)</f>
        <v>12</v>
      </c>
    </row>
    <row r="470" ht="15.75" customHeight="1" spans="1:12">
      <c r="A470">
        <v>39</v>
      </c>
      <c r="B470">
        <v>25</v>
      </c>
      <c r="C470">
        <v>97</v>
      </c>
      <c r="D470">
        <v>97</v>
      </c>
      <c r="E470">
        <f>VLOOKUP($A470,Converted!$A$2:$E$53,2,TRUE)</f>
        <v>20151001</v>
      </c>
      <c r="F470" t="str">
        <f>VLOOKUP($A470,Converted!$A$2:$E$53,3,TRUE)</f>
        <v>2017-2018</v>
      </c>
      <c r="G470">
        <f>VLOOKUP($A470,Converted!$A$2:$E$53,4,TRUE)</f>
        <v>2</v>
      </c>
      <c r="H470">
        <f>VLOOKUP($A470,Converted!$A$2:$E$53,5,TRUE)</f>
        <v>12</v>
      </c>
      <c r="I470" t="str">
        <f>VLOOKUP($B470,Conversion!$A$2:$E$33,2,TRUE)</f>
        <v>AGAMA</v>
      </c>
      <c r="J470" t="str">
        <f>VLOOKUP($B470,Conversion!$A$2:$E$33,3,TRUE)</f>
        <v>2017-2018</v>
      </c>
      <c r="K470">
        <f>VLOOKUP($B470,Conversion!$A$2:$E$33,4,TRUE)</f>
        <v>1</v>
      </c>
      <c r="L470">
        <f>VLOOKUP($B470,Conversion!$A$2:$E$33,5,TRUE)</f>
        <v>12</v>
      </c>
    </row>
    <row r="471" ht="15.75" customHeight="1" spans="1:12">
      <c r="A471">
        <v>39</v>
      </c>
      <c r="B471">
        <v>35</v>
      </c>
      <c r="C471">
        <v>92</v>
      </c>
      <c r="D471">
        <v>92</v>
      </c>
      <c r="E471">
        <f>VLOOKUP($A471,Converted!$A$2:$E$53,2,TRUE)</f>
        <v>20151001</v>
      </c>
      <c r="F471" t="str">
        <f>VLOOKUP($A471,Converted!$A$2:$E$53,3,TRUE)</f>
        <v>2017-2018</v>
      </c>
      <c r="G471">
        <f>VLOOKUP($A471,Converted!$A$2:$E$53,4,TRUE)</f>
        <v>2</v>
      </c>
      <c r="H471">
        <f>VLOOKUP($A471,Converted!$A$2:$E$53,5,TRUE)</f>
        <v>12</v>
      </c>
      <c r="I471" t="str">
        <f>VLOOKUP($B471,Conversion!$A$2:$E$33,2,TRUE)</f>
        <v>PENDIDIKAN KEWARGANEGARAAN</v>
      </c>
      <c r="J471" t="str">
        <f>VLOOKUP($B471,Conversion!$A$2:$E$33,3,TRUE)</f>
        <v>2017-2018</v>
      </c>
      <c r="K471">
        <f>VLOOKUP($B471,Conversion!$A$2:$E$33,4,TRUE)</f>
        <v>1</v>
      </c>
      <c r="L471">
        <f>VLOOKUP($B471,Conversion!$A$2:$E$33,5,TRUE)</f>
        <v>12</v>
      </c>
    </row>
    <row r="472" ht="15.75" customHeight="1" spans="1:12">
      <c r="A472">
        <v>39</v>
      </c>
      <c r="B472">
        <v>26</v>
      </c>
      <c r="C472">
        <v>84</v>
      </c>
      <c r="D472">
        <v>84</v>
      </c>
      <c r="E472">
        <f>VLOOKUP($A472,Converted!$A$2:$E$53,2,TRUE)</f>
        <v>20151001</v>
      </c>
      <c r="F472" t="str">
        <f>VLOOKUP($A472,Converted!$A$2:$E$53,3,TRUE)</f>
        <v>2017-2018</v>
      </c>
      <c r="G472">
        <f>VLOOKUP($A472,Converted!$A$2:$E$53,4,TRUE)</f>
        <v>2</v>
      </c>
      <c r="H472">
        <f>VLOOKUP($A472,Converted!$A$2:$E$53,5,TRUE)</f>
        <v>12</v>
      </c>
      <c r="I472" t="str">
        <f>VLOOKUP($B472,Conversion!$A$2:$E$33,2,TRUE)</f>
        <v>BAHASA INDONESIA</v>
      </c>
      <c r="J472" t="str">
        <f>VLOOKUP($B472,Conversion!$A$2:$E$33,3,TRUE)</f>
        <v>2017-2018</v>
      </c>
      <c r="K472">
        <f>VLOOKUP($B472,Conversion!$A$2:$E$33,4,TRUE)</f>
        <v>1</v>
      </c>
      <c r="L472">
        <f>VLOOKUP($B472,Conversion!$A$2:$E$33,5,TRUE)</f>
        <v>12</v>
      </c>
    </row>
    <row r="473" ht="15.75" customHeight="1" spans="1:12">
      <c r="A473">
        <v>39</v>
      </c>
      <c r="B473">
        <v>27</v>
      </c>
      <c r="C473">
        <v>91</v>
      </c>
      <c r="D473">
        <v>91</v>
      </c>
      <c r="E473">
        <f>VLOOKUP($A473,Converted!$A$2:$E$53,2,TRUE)</f>
        <v>20151001</v>
      </c>
      <c r="F473" t="str">
        <f>VLOOKUP($A473,Converted!$A$2:$E$53,3,TRUE)</f>
        <v>2017-2018</v>
      </c>
      <c r="G473">
        <f>VLOOKUP($A473,Converted!$A$2:$E$53,4,TRUE)</f>
        <v>2</v>
      </c>
      <c r="H473">
        <f>VLOOKUP($A473,Converted!$A$2:$E$53,5,TRUE)</f>
        <v>12</v>
      </c>
      <c r="I473" t="str">
        <f>VLOOKUP($B473,Conversion!$A$2:$E$33,2,TRUE)</f>
        <v>BAHASA INGGRIS</v>
      </c>
      <c r="J473" t="str">
        <f>VLOOKUP($B473,Conversion!$A$2:$E$33,3,TRUE)</f>
        <v>2017-2018</v>
      </c>
      <c r="K473">
        <f>VLOOKUP($B473,Conversion!$A$2:$E$33,4,TRUE)</f>
        <v>1</v>
      </c>
      <c r="L473">
        <f>VLOOKUP($B473,Conversion!$A$2:$E$33,5,TRUE)</f>
        <v>12</v>
      </c>
    </row>
    <row r="474" ht="15.75" customHeight="1" spans="1:12">
      <c r="A474">
        <v>39</v>
      </c>
      <c r="B474">
        <v>33</v>
      </c>
      <c r="C474">
        <v>94</v>
      </c>
      <c r="D474">
        <v>94</v>
      </c>
      <c r="E474">
        <f>VLOOKUP($A474,Converted!$A$2:$E$53,2,TRUE)</f>
        <v>20151001</v>
      </c>
      <c r="F474" t="str">
        <f>VLOOKUP($A474,Converted!$A$2:$E$53,3,TRUE)</f>
        <v>2017-2018</v>
      </c>
      <c r="G474">
        <f>VLOOKUP($A474,Converted!$A$2:$E$53,4,TRUE)</f>
        <v>2</v>
      </c>
      <c r="H474">
        <f>VLOOKUP($A474,Converted!$A$2:$E$53,5,TRUE)</f>
        <v>12</v>
      </c>
      <c r="I474" t="str">
        <f>VLOOKUP($B474,Conversion!$A$2:$E$33,2,TRUE)</f>
        <v>MATEMATIKA</v>
      </c>
      <c r="J474" t="str">
        <f>VLOOKUP($B474,Conversion!$A$2:$E$33,3,TRUE)</f>
        <v>2017-2018</v>
      </c>
      <c r="K474">
        <f>VLOOKUP($B474,Conversion!$A$2:$E$33,4,TRUE)</f>
        <v>1</v>
      </c>
      <c r="L474">
        <f>VLOOKUP($B474,Conversion!$A$2:$E$33,5,TRUE)</f>
        <v>12</v>
      </c>
    </row>
    <row r="475" ht="15.75" customHeight="1" spans="1:12">
      <c r="A475">
        <v>39</v>
      </c>
      <c r="B475">
        <v>30</v>
      </c>
      <c r="C475">
        <v>83</v>
      </c>
      <c r="D475">
        <v>83</v>
      </c>
      <c r="E475">
        <f>VLOOKUP($A475,Converted!$A$2:$E$53,2,TRUE)</f>
        <v>20151001</v>
      </c>
      <c r="F475" t="str">
        <f>VLOOKUP($A475,Converted!$A$2:$E$53,3,TRUE)</f>
        <v>2017-2018</v>
      </c>
      <c r="G475">
        <f>VLOOKUP($A475,Converted!$A$2:$E$53,4,TRUE)</f>
        <v>2</v>
      </c>
      <c r="H475">
        <f>VLOOKUP($A475,Converted!$A$2:$E$53,5,TRUE)</f>
        <v>12</v>
      </c>
      <c r="I475" t="str">
        <f>VLOOKUP($B475,Conversion!$A$2:$E$33,2,TRUE)</f>
        <v>FISIKA</v>
      </c>
      <c r="J475" t="str">
        <f>VLOOKUP($B475,Conversion!$A$2:$E$33,3,TRUE)</f>
        <v>2017-2018</v>
      </c>
      <c r="K475">
        <f>VLOOKUP($B475,Conversion!$A$2:$E$33,4,TRUE)</f>
        <v>1</v>
      </c>
      <c r="L475">
        <f>VLOOKUP($B475,Conversion!$A$2:$E$33,5,TRUE)</f>
        <v>12</v>
      </c>
    </row>
    <row r="476" ht="15.75" customHeight="1" spans="1:12">
      <c r="A476">
        <v>39</v>
      </c>
      <c r="B476">
        <v>32</v>
      </c>
      <c r="C476">
        <v>86</v>
      </c>
      <c r="D476">
        <v>86</v>
      </c>
      <c r="E476">
        <f>VLOOKUP($A476,Converted!$A$2:$E$53,2,TRUE)</f>
        <v>20151001</v>
      </c>
      <c r="F476" t="str">
        <f>VLOOKUP($A476,Converted!$A$2:$E$53,3,TRUE)</f>
        <v>2017-2018</v>
      </c>
      <c r="G476">
        <f>VLOOKUP($A476,Converted!$A$2:$E$53,4,TRUE)</f>
        <v>2</v>
      </c>
      <c r="H476">
        <f>VLOOKUP($A476,Converted!$A$2:$E$53,5,TRUE)</f>
        <v>12</v>
      </c>
      <c r="I476" t="str">
        <f>VLOOKUP($B476,Conversion!$A$2:$E$33,2,TRUE)</f>
        <v>KIMIA</v>
      </c>
      <c r="J476" t="str">
        <f>VLOOKUP($B476,Conversion!$A$2:$E$33,3,TRUE)</f>
        <v>2017-2018</v>
      </c>
      <c r="K476">
        <f>VLOOKUP($B476,Conversion!$A$2:$E$33,4,TRUE)</f>
        <v>1</v>
      </c>
      <c r="L476">
        <f>VLOOKUP($B476,Conversion!$A$2:$E$33,5,TRUE)</f>
        <v>12</v>
      </c>
    </row>
    <row r="477" ht="15.75" customHeight="1" spans="1:12">
      <c r="A477">
        <v>39</v>
      </c>
      <c r="B477">
        <v>28</v>
      </c>
      <c r="C477">
        <v>92</v>
      </c>
      <c r="D477">
        <v>92</v>
      </c>
      <c r="E477">
        <f>VLOOKUP($A477,Converted!$A$2:$E$53,2,TRUE)</f>
        <v>20151001</v>
      </c>
      <c r="F477" t="str">
        <f>VLOOKUP($A477,Converted!$A$2:$E$53,3,TRUE)</f>
        <v>2017-2018</v>
      </c>
      <c r="G477">
        <f>VLOOKUP($A477,Converted!$A$2:$E$53,4,TRUE)</f>
        <v>2</v>
      </c>
      <c r="H477">
        <f>VLOOKUP($A477,Converted!$A$2:$E$53,5,TRUE)</f>
        <v>12</v>
      </c>
      <c r="I477" t="str">
        <f>VLOOKUP($B477,Conversion!$A$2:$E$33,2,TRUE)</f>
        <v>BIOLOGI</v>
      </c>
      <c r="J477" t="str">
        <f>VLOOKUP($B477,Conversion!$A$2:$E$33,3,TRUE)</f>
        <v>2017-2018</v>
      </c>
      <c r="K477">
        <f>VLOOKUP($B477,Conversion!$A$2:$E$33,4,TRUE)</f>
        <v>1</v>
      </c>
      <c r="L477">
        <f>VLOOKUP($B477,Conversion!$A$2:$E$33,5,TRUE)</f>
        <v>12</v>
      </c>
    </row>
    <row r="478" ht="15.75" customHeight="1" spans="1:12">
      <c r="A478">
        <v>39</v>
      </c>
      <c r="B478">
        <v>36</v>
      </c>
      <c r="C478">
        <v>92</v>
      </c>
      <c r="D478">
        <v>92</v>
      </c>
      <c r="E478">
        <f>VLOOKUP($A478,Converted!$A$2:$E$53,2,TRUE)</f>
        <v>20151001</v>
      </c>
      <c r="F478" t="str">
        <f>VLOOKUP($A478,Converted!$A$2:$E$53,3,TRUE)</f>
        <v>2017-2018</v>
      </c>
      <c r="G478">
        <f>VLOOKUP($A478,Converted!$A$2:$E$53,4,TRUE)</f>
        <v>2</v>
      </c>
      <c r="H478">
        <f>VLOOKUP($A478,Converted!$A$2:$E$53,5,TRUE)</f>
        <v>12</v>
      </c>
      <c r="I478" t="str">
        <f>VLOOKUP($B478,Conversion!$A$2:$E$33,2,TRUE)</f>
        <v>SEJARAH</v>
      </c>
      <c r="J478" t="str">
        <f>VLOOKUP($B478,Conversion!$A$2:$E$33,3,TRUE)</f>
        <v>2017-2018</v>
      </c>
      <c r="K478">
        <f>VLOOKUP($B478,Conversion!$A$2:$E$33,4,TRUE)</f>
        <v>1</v>
      </c>
      <c r="L478">
        <f>VLOOKUP($B478,Conversion!$A$2:$E$33,5,TRUE)</f>
        <v>12</v>
      </c>
    </row>
    <row r="479" ht="15.75" customHeight="1" spans="1:12">
      <c r="A479">
        <v>39</v>
      </c>
      <c r="B479">
        <v>37</v>
      </c>
      <c r="C479">
        <v>87</v>
      </c>
      <c r="D479">
        <v>87</v>
      </c>
      <c r="E479">
        <f>VLOOKUP($A479,Converted!$A$2:$E$53,2,TRUE)</f>
        <v>20151001</v>
      </c>
      <c r="F479" t="str">
        <f>VLOOKUP($A479,Converted!$A$2:$E$53,3,TRUE)</f>
        <v>2017-2018</v>
      </c>
      <c r="G479">
        <f>VLOOKUP($A479,Converted!$A$2:$E$53,4,TRUE)</f>
        <v>2</v>
      </c>
      <c r="H479">
        <f>VLOOKUP($A479,Converted!$A$2:$E$53,5,TRUE)</f>
        <v>12</v>
      </c>
      <c r="I479" t="str">
        <f>VLOOKUP($B479,Conversion!$A$2:$E$33,2,TRUE)</f>
        <v>SENI BUDAYA</v>
      </c>
      <c r="J479" t="str">
        <f>VLOOKUP($B479,Conversion!$A$2:$E$33,3,TRUE)</f>
        <v>2017-2018</v>
      </c>
      <c r="K479">
        <f>VLOOKUP($B479,Conversion!$A$2:$E$33,4,TRUE)</f>
        <v>1</v>
      </c>
      <c r="L479">
        <f>VLOOKUP($B479,Conversion!$A$2:$E$33,5,TRUE)</f>
        <v>12</v>
      </c>
    </row>
    <row r="480" ht="15.75" customHeight="1" spans="1:12">
      <c r="A480">
        <v>39</v>
      </c>
      <c r="B480">
        <v>34</v>
      </c>
      <c r="C480">
        <v>91</v>
      </c>
      <c r="D480">
        <v>91</v>
      </c>
      <c r="E480">
        <f>VLOOKUP($A480,Converted!$A$2:$E$53,2,TRUE)</f>
        <v>20151001</v>
      </c>
      <c r="F480" t="str">
        <f>VLOOKUP($A480,Converted!$A$2:$E$53,3,TRUE)</f>
        <v>2017-2018</v>
      </c>
      <c r="G480">
        <f>VLOOKUP($A480,Converted!$A$2:$E$53,4,TRUE)</f>
        <v>2</v>
      </c>
      <c r="H480">
        <f>VLOOKUP($A480,Converted!$A$2:$E$53,5,TRUE)</f>
        <v>12</v>
      </c>
      <c r="I480" t="str">
        <f>VLOOKUP($B480,Conversion!$A$2:$E$33,2,TRUE)</f>
        <v>PENDIDIKAN JASMANI </v>
      </c>
      <c r="J480" t="str">
        <f>VLOOKUP($B480,Conversion!$A$2:$E$33,3,TRUE)</f>
        <v>2017-2018</v>
      </c>
      <c r="K480">
        <f>VLOOKUP($B480,Conversion!$A$2:$E$33,4,TRUE)</f>
        <v>1</v>
      </c>
      <c r="L480">
        <f>VLOOKUP($B480,Conversion!$A$2:$E$33,5,TRUE)</f>
        <v>12</v>
      </c>
    </row>
    <row r="481" ht="15.75" customHeight="1" spans="1:12">
      <c r="A481">
        <v>39</v>
      </c>
      <c r="B481">
        <v>39</v>
      </c>
      <c r="C481">
        <v>91</v>
      </c>
      <c r="D481">
        <v>91</v>
      </c>
      <c r="E481">
        <f>VLOOKUP($A481,Converted!$A$2:$E$53,2,TRUE)</f>
        <v>20151001</v>
      </c>
      <c r="F481" t="str">
        <f>VLOOKUP($A481,Converted!$A$2:$E$53,3,TRUE)</f>
        <v>2017-2018</v>
      </c>
      <c r="G481">
        <f>VLOOKUP($A481,Converted!$A$2:$E$53,4,TRUE)</f>
        <v>2</v>
      </c>
      <c r="H481">
        <f>VLOOKUP($A481,Converted!$A$2:$E$53,5,TRUE)</f>
        <v>12</v>
      </c>
      <c r="I481" t="str">
        <f>VLOOKUP($B481,Conversion!$A$2:$E$33,2,TRUE)</f>
        <v>TEKNOLOGI INFORMASI</v>
      </c>
      <c r="J481" t="str">
        <f>VLOOKUP($B481,Conversion!$A$2:$E$33,3,TRUE)</f>
        <v>2017-2018</v>
      </c>
      <c r="K481">
        <f>VLOOKUP($B481,Conversion!$A$2:$E$33,4,TRUE)</f>
        <v>1</v>
      </c>
      <c r="L481">
        <f>VLOOKUP($B481,Conversion!$A$2:$E$33,5,TRUE)</f>
        <v>12</v>
      </c>
    </row>
    <row r="482" ht="15.75" customHeight="1" spans="1:12">
      <c r="A482">
        <v>39</v>
      </c>
      <c r="B482">
        <v>40</v>
      </c>
      <c r="C482">
        <v>87</v>
      </c>
      <c r="D482">
        <v>87</v>
      </c>
      <c r="E482">
        <f>VLOOKUP($A482,Converted!$A$2:$E$53,2,TRUE)</f>
        <v>20151001</v>
      </c>
      <c r="F482" t="str">
        <f>VLOOKUP($A482,Converted!$A$2:$E$53,3,TRUE)</f>
        <v>2017-2018</v>
      </c>
      <c r="G482">
        <f>VLOOKUP($A482,Converted!$A$2:$E$53,4,TRUE)</f>
        <v>2</v>
      </c>
      <c r="H482">
        <f>VLOOKUP($A482,Converted!$A$2:$E$53,5,TRUE)</f>
        <v>12</v>
      </c>
      <c r="I482" t="str">
        <f>VLOOKUP($B482,Conversion!$A$2:$E$33,2,TRUE)</f>
        <v>KETERAMPILAN</v>
      </c>
      <c r="J482" t="str">
        <f>VLOOKUP($B482,Conversion!$A$2:$E$33,3,TRUE)</f>
        <v>2017-2018</v>
      </c>
      <c r="K482">
        <f>VLOOKUP($B482,Conversion!$A$2:$E$33,4,TRUE)</f>
        <v>1</v>
      </c>
      <c r="L482">
        <f>VLOOKUP($B482,Conversion!$A$2:$E$33,5,TRUE)</f>
        <v>12</v>
      </c>
    </row>
    <row r="483" ht="15.75" customHeight="1" spans="1:12">
      <c r="A483">
        <v>40</v>
      </c>
      <c r="B483">
        <v>25</v>
      </c>
      <c r="C483">
        <v>97</v>
      </c>
      <c r="D483">
        <v>97</v>
      </c>
      <c r="E483">
        <f>VLOOKUP($A483,Converted!$A$2:$E$53,2,TRUE)</f>
        <v>20060118</v>
      </c>
      <c r="F483" t="str">
        <f>VLOOKUP($A483,Converted!$A$2:$E$53,3,TRUE)</f>
        <v>2017-2018</v>
      </c>
      <c r="G483">
        <f>VLOOKUP($A483,Converted!$A$2:$E$53,4,TRUE)</f>
        <v>2</v>
      </c>
      <c r="H483">
        <f>VLOOKUP($A483,Converted!$A$2:$E$53,5,TRUE)</f>
        <v>12</v>
      </c>
      <c r="I483" t="str">
        <f>VLOOKUP($B483,Conversion!$A$2:$E$33,2,TRUE)</f>
        <v>AGAMA</v>
      </c>
      <c r="J483" t="str">
        <f>VLOOKUP($B483,Conversion!$A$2:$E$33,3,TRUE)</f>
        <v>2017-2018</v>
      </c>
      <c r="K483">
        <f>VLOOKUP($B483,Conversion!$A$2:$E$33,4,TRUE)</f>
        <v>1</v>
      </c>
      <c r="L483">
        <f>VLOOKUP($B483,Conversion!$A$2:$E$33,5,TRUE)</f>
        <v>12</v>
      </c>
    </row>
    <row r="484" ht="15.75" customHeight="1" spans="1:12">
      <c r="A484">
        <v>40</v>
      </c>
      <c r="B484">
        <v>35</v>
      </c>
      <c r="C484">
        <v>85</v>
      </c>
      <c r="D484">
        <v>85</v>
      </c>
      <c r="E484">
        <f>VLOOKUP($A484,Converted!$A$2:$E$53,2,TRUE)</f>
        <v>20060118</v>
      </c>
      <c r="F484" t="str">
        <f>VLOOKUP($A484,Converted!$A$2:$E$53,3,TRUE)</f>
        <v>2017-2018</v>
      </c>
      <c r="G484">
        <f>VLOOKUP($A484,Converted!$A$2:$E$53,4,TRUE)</f>
        <v>2</v>
      </c>
      <c r="H484">
        <f>VLOOKUP($A484,Converted!$A$2:$E$53,5,TRUE)</f>
        <v>12</v>
      </c>
      <c r="I484" t="str">
        <f>VLOOKUP($B484,Conversion!$A$2:$E$33,2,TRUE)</f>
        <v>PENDIDIKAN KEWARGANEGARAAN</v>
      </c>
      <c r="J484" t="str">
        <f>VLOOKUP($B484,Conversion!$A$2:$E$33,3,TRUE)</f>
        <v>2017-2018</v>
      </c>
      <c r="K484">
        <f>VLOOKUP($B484,Conversion!$A$2:$E$33,4,TRUE)</f>
        <v>1</v>
      </c>
      <c r="L484">
        <f>VLOOKUP($B484,Conversion!$A$2:$E$33,5,TRUE)</f>
        <v>12</v>
      </c>
    </row>
    <row r="485" ht="15.75" customHeight="1" spans="1:12">
      <c r="A485">
        <v>40</v>
      </c>
      <c r="B485">
        <v>26</v>
      </c>
      <c r="C485">
        <v>81</v>
      </c>
      <c r="D485">
        <v>81</v>
      </c>
      <c r="E485">
        <f>VLOOKUP($A485,Converted!$A$2:$E$53,2,TRUE)</f>
        <v>20060118</v>
      </c>
      <c r="F485" t="str">
        <f>VLOOKUP($A485,Converted!$A$2:$E$53,3,TRUE)</f>
        <v>2017-2018</v>
      </c>
      <c r="G485">
        <f>VLOOKUP($A485,Converted!$A$2:$E$53,4,TRUE)</f>
        <v>2</v>
      </c>
      <c r="H485">
        <f>VLOOKUP($A485,Converted!$A$2:$E$53,5,TRUE)</f>
        <v>12</v>
      </c>
      <c r="I485" t="str">
        <f>VLOOKUP($B485,Conversion!$A$2:$E$33,2,TRUE)</f>
        <v>BAHASA INDONESIA</v>
      </c>
      <c r="J485" t="str">
        <f>VLOOKUP($B485,Conversion!$A$2:$E$33,3,TRUE)</f>
        <v>2017-2018</v>
      </c>
      <c r="K485">
        <f>VLOOKUP($B485,Conversion!$A$2:$E$33,4,TRUE)</f>
        <v>1</v>
      </c>
      <c r="L485">
        <f>VLOOKUP($B485,Conversion!$A$2:$E$33,5,TRUE)</f>
        <v>12</v>
      </c>
    </row>
    <row r="486" ht="15.75" customHeight="1" spans="1:12">
      <c r="A486">
        <v>40</v>
      </c>
      <c r="B486">
        <v>27</v>
      </c>
      <c r="C486">
        <v>89</v>
      </c>
      <c r="D486">
        <v>89</v>
      </c>
      <c r="E486">
        <f>VLOOKUP($A486,Converted!$A$2:$E$53,2,TRUE)</f>
        <v>20060118</v>
      </c>
      <c r="F486" t="str">
        <f>VLOOKUP($A486,Converted!$A$2:$E$53,3,TRUE)</f>
        <v>2017-2018</v>
      </c>
      <c r="G486">
        <f>VLOOKUP($A486,Converted!$A$2:$E$53,4,TRUE)</f>
        <v>2</v>
      </c>
      <c r="H486">
        <f>VLOOKUP($A486,Converted!$A$2:$E$53,5,TRUE)</f>
        <v>12</v>
      </c>
      <c r="I486" t="str">
        <f>VLOOKUP($B486,Conversion!$A$2:$E$33,2,TRUE)</f>
        <v>BAHASA INGGRIS</v>
      </c>
      <c r="J486" t="str">
        <f>VLOOKUP($B486,Conversion!$A$2:$E$33,3,TRUE)</f>
        <v>2017-2018</v>
      </c>
      <c r="K486">
        <f>VLOOKUP($B486,Conversion!$A$2:$E$33,4,TRUE)</f>
        <v>1</v>
      </c>
      <c r="L486">
        <f>VLOOKUP($B486,Conversion!$A$2:$E$33,5,TRUE)</f>
        <v>12</v>
      </c>
    </row>
    <row r="487" ht="15.75" customHeight="1" spans="1:12">
      <c r="A487">
        <v>40</v>
      </c>
      <c r="B487">
        <v>33</v>
      </c>
      <c r="C487">
        <v>95</v>
      </c>
      <c r="D487">
        <v>95</v>
      </c>
      <c r="E487">
        <f>VLOOKUP($A487,Converted!$A$2:$E$53,2,TRUE)</f>
        <v>20060118</v>
      </c>
      <c r="F487" t="str">
        <f>VLOOKUP($A487,Converted!$A$2:$E$53,3,TRUE)</f>
        <v>2017-2018</v>
      </c>
      <c r="G487">
        <f>VLOOKUP($A487,Converted!$A$2:$E$53,4,TRUE)</f>
        <v>2</v>
      </c>
      <c r="H487">
        <f>VLOOKUP($A487,Converted!$A$2:$E$53,5,TRUE)</f>
        <v>12</v>
      </c>
      <c r="I487" t="str">
        <f>VLOOKUP($B487,Conversion!$A$2:$E$33,2,TRUE)</f>
        <v>MATEMATIKA</v>
      </c>
      <c r="J487" t="str">
        <f>VLOOKUP($B487,Conversion!$A$2:$E$33,3,TRUE)</f>
        <v>2017-2018</v>
      </c>
      <c r="K487">
        <f>VLOOKUP($B487,Conversion!$A$2:$E$33,4,TRUE)</f>
        <v>1</v>
      </c>
      <c r="L487">
        <f>VLOOKUP($B487,Conversion!$A$2:$E$33,5,TRUE)</f>
        <v>12</v>
      </c>
    </row>
    <row r="488" ht="15.75" customHeight="1" spans="1:12">
      <c r="A488">
        <v>40</v>
      </c>
      <c r="B488">
        <v>30</v>
      </c>
      <c r="C488">
        <v>93</v>
      </c>
      <c r="D488">
        <v>93</v>
      </c>
      <c r="E488">
        <f>VLOOKUP($A488,Converted!$A$2:$E$53,2,TRUE)</f>
        <v>20060118</v>
      </c>
      <c r="F488" t="str">
        <f>VLOOKUP($A488,Converted!$A$2:$E$53,3,TRUE)</f>
        <v>2017-2018</v>
      </c>
      <c r="G488">
        <f>VLOOKUP($A488,Converted!$A$2:$E$53,4,TRUE)</f>
        <v>2</v>
      </c>
      <c r="H488">
        <f>VLOOKUP($A488,Converted!$A$2:$E$53,5,TRUE)</f>
        <v>12</v>
      </c>
      <c r="I488" t="str">
        <f>VLOOKUP($B488,Conversion!$A$2:$E$33,2,TRUE)</f>
        <v>FISIKA</v>
      </c>
      <c r="J488" t="str">
        <f>VLOOKUP($B488,Conversion!$A$2:$E$33,3,TRUE)</f>
        <v>2017-2018</v>
      </c>
      <c r="K488">
        <f>VLOOKUP($B488,Conversion!$A$2:$E$33,4,TRUE)</f>
        <v>1</v>
      </c>
      <c r="L488">
        <f>VLOOKUP($B488,Conversion!$A$2:$E$33,5,TRUE)</f>
        <v>12</v>
      </c>
    </row>
    <row r="489" ht="15.75" customHeight="1" spans="1:12">
      <c r="A489">
        <v>40</v>
      </c>
      <c r="B489">
        <v>32</v>
      </c>
      <c r="C489">
        <v>87</v>
      </c>
      <c r="D489">
        <v>87</v>
      </c>
      <c r="E489">
        <f>VLOOKUP($A489,Converted!$A$2:$E$53,2,TRUE)</f>
        <v>20060118</v>
      </c>
      <c r="F489" t="str">
        <f>VLOOKUP($A489,Converted!$A$2:$E$53,3,TRUE)</f>
        <v>2017-2018</v>
      </c>
      <c r="G489">
        <f>VLOOKUP($A489,Converted!$A$2:$E$53,4,TRUE)</f>
        <v>2</v>
      </c>
      <c r="H489">
        <f>VLOOKUP($A489,Converted!$A$2:$E$53,5,TRUE)</f>
        <v>12</v>
      </c>
      <c r="I489" t="str">
        <f>VLOOKUP($B489,Conversion!$A$2:$E$33,2,TRUE)</f>
        <v>KIMIA</v>
      </c>
      <c r="J489" t="str">
        <f>VLOOKUP($B489,Conversion!$A$2:$E$33,3,TRUE)</f>
        <v>2017-2018</v>
      </c>
      <c r="K489">
        <f>VLOOKUP($B489,Conversion!$A$2:$E$33,4,TRUE)</f>
        <v>1</v>
      </c>
      <c r="L489">
        <f>VLOOKUP($B489,Conversion!$A$2:$E$33,5,TRUE)</f>
        <v>12</v>
      </c>
    </row>
    <row r="490" ht="15.75" customHeight="1" spans="1:12">
      <c r="A490">
        <v>40</v>
      </c>
      <c r="B490">
        <v>28</v>
      </c>
      <c r="C490">
        <v>88</v>
      </c>
      <c r="D490">
        <v>88</v>
      </c>
      <c r="E490">
        <f>VLOOKUP($A490,Converted!$A$2:$E$53,2,TRUE)</f>
        <v>20060118</v>
      </c>
      <c r="F490" t="str">
        <f>VLOOKUP($A490,Converted!$A$2:$E$53,3,TRUE)</f>
        <v>2017-2018</v>
      </c>
      <c r="G490">
        <f>VLOOKUP($A490,Converted!$A$2:$E$53,4,TRUE)</f>
        <v>2</v>
      </c>
      <c r="H490">
        <f>VLOOKUP($A490,Converted!$A$2:$E$53,5,TRUE)</f>
        <v>12</v>
      </c>
      <c r="I490" t="str">
        <f>VLOOKUP($B490,Conversion!$A$2:$E$33,2,TRUE)</f>
        <v>BIOLOGI</v>
      </c>
      <c r="J490" t="str">
        <f>VLOOKUP($B490,Conversion!$A$2:$E$33,3,TRUE)</f>
        <v>2017-2018</v>
      </c>
      <c r="K490">
        <f>VLOOKUP($B490,Conversion!$A$2:$E$33,4,TRUE)</f>
        <v>1</v>
      </c>
      <c r="L490">
        <f>VLOOKUP($B490,Conversion!$A$2:$E$33,5,TRUE)</f>
        <v>12</v>
      </c>
    </row>
    <row r="491" ht="15.75" customHeight="1" spans="1:12">
      <c r="A491">
        <v>40</v>
      </c>
      <c r="B491">
        <v>36</v>
      </c>
      <c r="C491">
        <v>95</v>
      </c>
      <c r="D491">
        <v>95</v>
      </c>
      <c r="E491">
        <f>VLOOKUP($A491,Converted!$A$2:$E$53,2,TRUE)</f>
        <v>20060118</v>
      </c>
      <c r="F491" t="str">
        <f>VLOOKUP($A491,Converted!$A$2:$E$53,3,TRUE)</f>
        <v>2017-2018</v>
      </c>
      <c r="G491">
        <f>VLOOKUP($A491,Converted!$A$2:$E$53,4,TRUE)</f>
        <v>2</v>
      </c>
      <c r="H491">
        <f>VLOOKUP($A491,Converted!$A$2:$E$53,5,TRUE)</f>
        <v>12</v>
      </c>
      <c r="I491" t="str">
        <f>VLOOKUP($B491,Conversion!$A$2:$E$33,2,TRUE)</f>
        <v>SEJARAH</v>
      </c>
      <c r="J491" t="str">
        <f>VLOOKUP($B491,Conversion!$A$2:$E$33,3,TRUE)</f>
        <v>2017-2018</v>
      </c>
      <c r="K491">
        <f>VLOOKUP($B491,Conversion!$A$2:$E$33,4,TRUE)</f>
        <v>1</v>
      </c>
      <c r="L491">
        <f>VLOOKUP($B491,Conversion!$A$2:$E$33,5,TRUE)</f>
        <v>12</v>
      </c>
    </row>
    <row r="492" ht="15.75" customHeight="1" spans="1:12">
      <c r="A492">
        <v>40</v>
      </c>
      <c r="B492">
        <v>37</v>
      </c>
      <c r="C492">
        <v>95</v>
      </c>
      <c r="D492">
        <v>95</v>
      </c>
      <c r="E492">
        <f>VLOOKUP($A492,Converted!$A$2:$E$53,2,TRUE)</f>
        <v>20060118</v>
      </c>
      <c r="F492" t="str">
        <f>VLOOKUP($A492,Converted!$A$2:$E$53,3,TRUE)</f>
        <v>2017-2018</v>
      </c>
      <c r="G492">
        <f>VLOOKUP($A492,Converted!$A$2:$E$53,4,TRUE)</f>
        <v>2</v>
      </c>
      <c r="H492">
        <f>VLOOKUP($A492,Converted!$A$2:$E$53,5,TRUE)</f>
        <v>12</v>
      </c>
      <c r="I492" t="str">
        <f>VLOOKUP($B492,Conversion!$A$2:$E$33,2,TRUE)</f>
        <v>SENI BUDAYA</v>
      </c>
      <c r="J492" t="str">
        <f>VLOOKUP($B492,Conversion!$A$2:$E$33,3,TRUE)</f>
        <v>2017-2018</v>
      </c>
      <c r="K492">
        <f>VLOOKUP($B492,Conversion!$A$2:$E$33,4,TRUE)</f>
        <v>1</v>
      </c>
      <c r="L492">
        <f>VLOOKUP($B492,Conversion!$A$2:$E$33,5,TRUE)</f>
        <v>12</v>
      </c>
    </row>
    <row r="493" ht="15.75" customHeight="1" spans="1:12">
      <c r="A493">
        <v>40</v>
      </c>
      <c r="B493">
        <v>34</v>
      </c>
      <c r="C493">
        <v>96</v>
      </c>
      <c r="D493">
        <v>96</v>
      </c>
      <c r="E493">
        <f>VLOOKUP($A493,Converted!$A$2:$E$53,2,TRUE)</f>
        <v>20060118</v>
      </c>
      <c r="F493" t="str">
        <f>VLOOKUP($A493,Converted!$A$2:$E$53,3,TRUE)</f>
        <v>2017-2018</v>
      </c>
      <c r="G493">
        <f>VLOOKUP($A493,Converted!$A$2:$E$53,4,TRUE)</f>
        <v>2</v>
      </c>
      <c r="H493">
        <f>VLOOKUP($A493,Converted!$A$2:$E$53,5,TRUE)</f>
        <v>12</v>
      </c>
      <c r="I493" t="str">
        <f>VLOOKUP($B493,Conversion!$A$2:$E$33,2,TRUE)</f>
        <v>PENDIDIKAN JASMANI </v>
      </c>
      <c r="J493" t="str">
        <f>VLOOKUP($B493,Conversion!$A$2:$E$33,3,TRUE)</f>
        <v>2017-2018</v>
      </c>
      <c r="K493">
        <f>VLOOKUP($B493,Conversion!$A$2:$E$33,4,TRUE)</f>
        <v>1</v>
      </c>
      <c r="L493">
        <f>VLOOKUP($B493,Conversion!$A$2:$E$33,5,TRUE)</f>
        <v>12</v>
      </c>
    </row>
    <row r="494" ht="15.75" customHeight="1" spans="1:12">
      <c r="A494">
        <v>40</v>
      </c>
      <c r="B494">
        <v>39</v>
      </c>
      <c r="C494">
        <v>92</v>
      </c>
      <c r="D494">
        <v>92</v>
      </c>
      <c r="E494">
        <f>VLOOKUP($A494,Converted!$A$2:$E$53,2,TRUE)</f>
        <v>20060118</v>
      </c>
      <c r="F494" t="str">
        <f>VLOOKUP($A494,Converted!$A$2:$E$53,3,TRUE)</f>
        <v>2017-2018</v>
      </c>
      <c r="G494">
        <f>VLOOKUP($A494,Converted!$A$2:$E$53,4,TRUE)</f>
        <v>2</v>
      </c>
      <c r="H494">
        <f>VLOOKUP($A494,Converted!$A$2:$E$53,5,TRUE)</f>
        <v>12</v>
      </c>
      <c r="I494" t="str">
        <f>VLOOKUP($B494,Conversion!$A$2:$E$33,2,TRUE)</f>
        <v>TEKNOLOGI INFORMASI</v>
      </c>
      <c r="J494" t="str">
        <f>VLOOKUP($B494,Conversion!$A$2:$E$33,3,TRUE)</f>
        <v>2017-2018</v>
      </c>
      <c r="K494">
        <f>VLOOKUP($B494,Conversion!$A$2:$E$33,4,TRUE)</f>
        <v>1</v>
      </c>
      <c r="L494">
        <f>VLOOKUP($B494,Conversion!$A$2:$E$33,5,TRUE)</f>
        <v>12</v>
      </c>
    </row>
    <row r="495" ht="15.75" customHeight="1" spans="1:12">
      <c r="A495">
        <v>40</v>
      </c>
      <c r="B495">
        <v>40</v>
      </c>
      <c r="C495">
        <v>95</v>
      </c>
      <c r="D495">
        <v>95</v>
      </c>
      <c r="E495">
        <f>VLOOKUP($A495,Converted!$A$2:$E$53,2,TRUE)</f>
        <v>20060118</v>
      </c>
      <c r="F495" t="str">
        <f>VLOOKUP($A495,Converted!$A$2:$E$53,3,TRUE)</f>
        <v>2017-2018</v>
      </c>
      <c r="G495">
        <f>VLOOKUP($A495,Converted!$A$2:$E$53,4,TRUE)</f>
        <v>2</v>
      </c>
      <c r="H495">
        <f>VLOOKUP($A495,Converted!$A$2:$E$53,5,TRUE)</f>
        <v>12</v>
      </c>
      <c r="I495" t="str">
        <f>VLOOKUP($B495,Conversion!$A$2:$E$33,2,TRUE)</f>
        <v>KETERAMPILAN</v>
      </c>
      <c r="J495" t="str">
        <f>VLOOKUP($B495,Conversion!$A$2:$E$33,3,TRUE)</f>
        <v>2017-2018</v>
      </c>
      <c r="K495">
        <f>VLOOKUP($B495,Conversion!$A$2:$E$33,4,TRUE)</f>
        <v>1</v>
      </c>
      <c r="L495">
        <f>VLOOKUP($B495,Conversion!$A$2:$E$33,5,TRUE)</f>
        <v>12</v>
      </c>
    </row>
    <row r="496" ht="15.75" customHeight="1" spans="1:12">
      <c r="A496">
        <v>41</v>
      </c>
      <c r="B496">
        <v>25</v>
      </c>
      <c r="C496">
        <v>96</v>
      </c>
      <c r="D496">
        <v>96</v>
      </c>
      <c r="E496">
        <f>VLOOKUP($A496,Converted!$A$2:$E$53,2,TRUE)</f>
        <v>20060121</v>
      </c>
      <c r="F496" t="str">
        <f>VLOOKUP($A496,Converted!$A$2:$E$53,3,TRUE)</f>
        <v>2017-2018</v>
      </c>
      <c r="G496">
        <f>VLOOKUP($A496,Converted!$A$2:$E$53,4,TRUE)</f>
        <v>2</v>
      </c>
      <c r="H496">
        <f>VLOOKUP($A496,Converted!$A$2:$E$53,5,TRUE)</f>
        <v>12</v>
      </c>
      <c r="I496" t="str">
        <f>VLOOKUP($B496,Conversion!$A$2:$E$33,2,TRUE)</f>
        <v>AGAMA</v>
      </c>
      <c r="J496" t="str">
        <f>VLOOKUP($B496,Conversion!$A$2:$E$33,3,TRUE)</f>
        <v>2017-2018</v>
      </c>
      <c r="K496">
        <f>VLOOKUP($B496,Conversion!$A$2:$E$33,4,TRUE)</f>
        <v>1</v>
      </c>
      <c r="L496">
        <f>VLOOKUP($B496,Conversion!$A$2:$E$33,5,TRUE)</f>
        <v>12</v>
      </c>
    </row>
    <row r="497" ht="15.75" customHeight="1" spans="1:12">
      <c r="A497">
        <v>41</v>
      </c>
      <c r="B497">
        <v>35</v>
      </c>
      <c r="C497">
        <v>91</v>
      </c>
      <c r="D497">
        <v>91</v>
      </c>
      <c r="E497">
        <f>VLOOKUP($A497,Converted!$A$2:$E$53,2,TRUE)</f>
        <v>20060121</v>
      </c>
      <c r="F497" t="str">
        <f>VLOOKUP($A497,Converted!$A$2:$E$53,3,TRUE)</f>
        <v>2017-2018</v>
      </c>
      <c r="G497">
        <f>VLOOKUP($A497,Converted!$A$2:$E$53,4,TRUE)</f>
        <v>2</v>
      </c>
      <c r="H497">
        <f>VLOOKUP($A497,Converted!$A$2:$E$53,5,TRUE)</f>
        <v>12</v>
      </c>
      <c r="I497" t="str">
        <f>VLOOKUP($B497,Conversion!$A$2:$E$33,2,TRUE)</f>
        <v>PENDIDIKAN KEWARGANEGARAAN</v>
      </c>
      <c r="J497" t="str">
        <f>VLOOKUP($B497,Conversion!$A$2:$E$33,3,TRUE)</f>
        <v>2017-2018</v>
      </c>
      <c r="K497">
        <f>VLOOKUP($B497,Conversion!$A$2:$E$33,4,TRUE)</f>
        <v>1</v>
      </c>
      <c r="L497">
        <f>VLOOKUP($B497,Conversion!$A$2:$E$33,5,TRUE)</f>
        <v>12</v>
      </c>
    </row>
    <row r="498" ht="15.75" customHeight="1" spans="1:12">
      <c r="A498">
        <v>41</v>
      </c>
      <c r="B498">
        <v>26</v>
      </c>
      <c r="C498">
        <v>87</v>
      </c>
      <c r="D498">
        <v>87</v>
      </c>
      <c r="E498">
        <f>VLOOKUP($A498,Converted!$A$2:$E$53,2,TRUE)</f>
        <v>20060121</v>
      </c>
      <c r="F498" t="str">
        <f>VLOOKUP($A498,Converted!$A$2:$E$53,3,TRUE)</f>
        <v>2017-2018</v>
      </c>
      <c r="G498">
        <f>VLOOKUP($A498,Converted!$A$2:$E$53,4,TRUE)</f>
        <v>2</v>
      </c>
      <c r="H498">
        <f>VLOOKUP($A498,Converted!$A$2:$E$53,5,TRUE)</f>
        <v>12</v>
      </c>
      <c r="I498" t="str">
        <f>VLOOKUP($B498,Conversion!$A$2:$E$33,2,TRUE)</f>
        <v>BAHASA INDONESIA</v>
      </c>
      <c r="J498" t="str">
        <f>VLOOKUP($B498,Conversion!$A$2:$E$33,3,TRUE)</f>
        <v>2017-2018</v>
      </c>
      <c r="K498">
        <f>VLOOKUP($B498,Conversion!$A$2:$E$33,4,TRUE)</f>
        <v>1</v>
      </c>
      <c r="L498">
        <f>VLOOKUP($B498,Conversion!$A$2:$E$33,5,TRUE)</f>
        <v>12</v>
      </c>
    </row>
    <row r="499" ht="15.75" customHeight="1" spans="1:12">
      <c r="A499">
        <v>41</v>
      </c>
      <c r="B499">
        <v>27</v>
      </c>
      <c r="C499">
        <v>89</v>
      </c>
      <c r="D499">
        <v>89</v>
      </c>
      <c r="E499">
        <f>VLOOKUP($A499,Converted!$A$2:$E$53,2,TRUE)</f>
        <v>20060121</v>
      </c>
      <c r="F499" t="str">
        <f>VLOOKUP($A499,Converted!$A$2:$E$53,3,TRUE)</f>
        <v>2017-2018</v>
      </c>
      <c r="G499">
        <f>VLOOKUP($A499,Converted!$A$2:$E$53,4,TRUE)</f>
        <v>2</v>
      </c>
      <c r="H499">
        <f>VLOOKUP($A499,Converted!$A$2:$E$53,5,TRUE)</f>
        <v>12</v>
      </c>
      <c r="I499" t="str">
        <f>VLOOKUP($B499,Conversion!$A$2:$E$33,2,TRUE)</f>
        <v>BAHASA INGGRIS</v>
      </c>
      <c r="J499" t="str">
        <f>VLOOKUP($B499,Conversion!$A$2:$E$33,3,TRUE)</f>
        <v>2017-2018</v>
      </c>
      <c r="K499">
        <f>VLOOKUP($B499,Conversion!$A$2:$E$33,4,TRUE)</f>
        <v>1</v>
      </c>
      <c r="L499">
        <f>VLOOKUP($B499,Conversion!$A$2:$E$33,5,TRUE)</f>
        <v>12</v>
      </c>
    </row>
    <row r="500" ht="15.75" customHeight="1" spans="1:12">
      <c r="A500">
        <v>41</v>
      </c>
      <c r="B500">
        <v>33</v>
      </c>
      <c r="C500">
        <v>77</v>
      </c>
      <c r="D500">
        <v>77</v>
      </c>
      <c r="E500">
        <f>VLOOKUP($A500,Converted!$A$2:$E$53,2,TRUE)</f>
        <v>20060121</v>
      </c>
      <c r="F500" t="str">
        <f>VLOOKUP($A500,Converted!$A$2:$E$53,3,TRUE)</f>
        <v>2017-2018</v>
      </c>
      <c r="G500">
        <f>VLOOKUP($A500,Converted!$A$2:$E$53,4,TRUE)</f>
        <v>2</v>
      </c>
      <c r="H500">
        <f>VLOOKUP($A500,Converted!$A$2:$E$53,5,TRUE)</f>
        <v>12</v>
      </c>
      <c r="I500" t="str">
        <f>VLOOKUP($B500,Conversion!$A$2:$E$33,2,TRUE)</f>
        <v>MATEMATIKA</v>
      </c>
      <c r="J500" t="str">
        <f>VLOOKUP($B500,Conversion!$A$2:$E$33,3,TRUE)</f>
        <v>2017-2018</v>
      </c>
      <c r="K500">
        <f>VLOOKUP($B500,Conversion!$A$2:$E$33,4,TRUE)</f>
        <v>1</v>
      </c>
      <c r="L500">
        <f>VLOOKUP($B500,Conversion!$A$2:$E$33,5,TRUE)</f>
        <v>12</v>
      </c>
    </row>
    <row r="501" ht="15.75" customHeight="1" spans="1:12">
      <c r="A501">
        <v>41</v>
      </c>
      <c r="B501">
        <v>30</v>
      </c>
      <c r="C501">
        <v>92</v>
      </c>
      <c r="D501">
        <v>92</v>
      </c>
      <c r="E501">
        <f>VLOOKUP($A501,Converted!$A$2:$E$53,2,TRUE)</f>
        <v>20060121</v>
      </c>
      <c r="F501" t="str">
        <f>VLOOKUP($A501,Converted!$A$2:$E$53,3,TRUE)</f>
        <v>2017-2018</v>
      </c>
      <c r="G501">
        <f>VLOOKUP($A501,Converted!$A$2:$E$53,4,TRUE)</f>
        <v>2</v>
      </c>
      <c r="H501">
        <f>VLOOKUP($A501,Converted!$A$2:$E$53,5,TRUE)</f>
        <v>12</v>
      </c>
      <c r="I501" t="str">
        <f>VLOOKUP($B501,Conversion!$A$2:$E$33,2,TRUE)</f>
        <v>FISIKA</v>
      </c>
      <c r="J501" t="str">
        <f>VLOOKUP($B501,Conversion!$A$2:$E$33,3,TRUE)</f>
        <v>2017-2018</v>
      </c>
      <c r="K501">
        <f>VLOOKUP($B501,Conversion!$A$2:$E$33,4,TRUE)</f>
        <v>1</v>
      </c>
      <c r="L501">
        <f>VLOOKUP($B501,Conversion!$A$2:$E$33,5,TRUE)</f>
        <v>12</v>
      </c>
    </row>
    <row r="502" ht="15.75" customHeight="1" spans="1:12">
      <c r="A502">
        <v>41</v>
      </c>
      <c r="B502">
        <v>32</v>
      </c>
      <c r="C502">
        <v>76</v>
      </c>
      <c r="D502">
        <v>76</v>
      </c>
      <c r="E502">
        <f>VLOOKUP($A502,Converted!$A$2:$E$53,2,TRUE)</f>
        <v>20060121</v>
      </c>
      <c r="F502" t="str">
        <f>VLOOKUP($A502,Converted!$A$2:$E$53,3,TRUE)</f>
        <v>2017-2018</v>
      </c>
      <c r="G502">
        <f>VLOOKUP($A502,Converted!$A$2:$E$53,4,TRUE)</f>
        <v>2</v>
      </c>
      <c r="H502">
        <f>VLOOKUP($A502,Converted!$A$2:$E$53,5,TRUE)</f>
        <v>12</v>
      </c>
      <c r="I502" t="str">
        <f>VLOOKUP($B502,Conversion!$A$2:$E$33,2,TRUE)</f>
        <v>KIMIA</v>
      </c>
      <c r="J502" t="str">
        <f>VLOOKUP($B502,Conversion!$A$2:$E$33,3,TRUE)</f>
        <v>2017-2018</v>
      </c>
      <c r="K502">
        <f>VLOOKUP($B502,Conversion!$A$2:$E$33,4,TRUE)</f>
        <v>1</v>
      </c>
      <c r="L502">
        <f>VLOOKUP($B502,Conversion!$A$2:$E$33,5,TRUE)</f>
        <v>12</v>
      </c>
    </row>
    <row r="503" ht="15.75" customHeight="1" spans="1:12">
      <c r="A503">
        <v>41</v>
      </c>
      <c r="B503">
        <v>28</v>
      </c>
      <c r="C503">
        <v>89</v>
      </c>
      <c r="D503">
        <v>89</v>
      </c>
      <c r="E503">
        <f>VLOOKUP($A503,Converted!$A$2:$E$53,2,TRUE)</f>
        <v>20060121</v>
      </c>
      <c r="F503" t="str">
        <f>VLOOKUP($A503,Converted!$A$2:$E$53,3,TRUE)</f>
        <v>2017-2018</v>
      </c>
      <c r="G503">
        <f>VLOOKUP($A503,Converted!$A$2:$E$53,4,TRUE)</f>
        <v>2</v>
      </c>
      <c r="H503">
        <f>VLOOKUP($A503,Converted!$A$2:$E$53,5,TRUE)</f>
        <v>12</v>
      </c>
      <c r="I503" t="str">
        <f>VLOOKUP($B503,Conversion!$A$2:$E$33,2,TRUE)</f>
        <v>BIOLOGI</v>
      </c>
      <c r="J503" t="str">
        <f>VLOOKUP($B503,Conversion!$A$2:$E$33,3,TRUE)</f>
        <v>2017-2018</v>
      </c>
      <c r="K503">
        <f>VLOOKUP($B503,Conversion!$A$2:$E$33,4,TRUE)</f>
        <v>1</v>
      </c>
      <c r="L503">
        <f>VLOOKUP($B503,Conversion!$A$2:$E$33,5,TRUE)</f>
        <v>12</v>
      </c>
    </row>
    <row r="504" ht="15.75" customHeight="1" spans="1:12">
      <c r="A504">
        <v>41</v>
      </c>
      <c r="B504">
        <v>36</v>
      </c>
      <c r="C504">
        <v>83</v>
      </c>
      <c r="D504">
        <v>83</v>
      </c>
      <c r="E504">
        <f>VLOOKUP($A504,Converted!$A$2:$E$53,2,TRUE)</f>
        <v>20060121</v>
      </c>
      <c r="F504" t="str">
        <f>VLOOKUP($A504,Converted!$A$2:$E$53,3,TRUE)</f>
        <v>2017-2018</v>
      </c>
      <c r="G504">
        <f>VLOOKUP($A504,Converted!$A$2:$E$53,4,TRUE)</f>
        <v>2</v>
      </c>
      <c r="H504">
        <f>VLOOKUP($A504,Converted!$A$2:$E$53,5,TRUE)</f>
        <v>12</v>
      </c>
      <c r="I504" t="str">
        <f>VLOOKUP($B504,Conversion!$A$2:$E$33,2,TRUE)</f>
        <v>SEJARAH</v>
      </c>
      <c r="J504" t="str">
        <f>VLOOKUP($B504,Conversion!$A$2:$E$33,3,TRUE)</f>
        <v>2017-2018</v>
      </c>
      <c r="K504">
        <f>VLOOKUP($B504,Conversion!$A$2:$E$33,4,TRUE)</f>
        <v>1</v>
      </c>
      <c r="L504">
        <f>VLOOKUP($B504,Conversion!$A$2:$E$33,5,TRUE)</f>
        <v>12</v>
      </c>
    </row>
    <row r="505" ht="15.75" customHeight="1" spans="1:12">
      <c r="A505">
        <v>41</v>
      </c>
      <c r="B505">
        <v>37</v>
      </c>
      <c r="C505">
        <v>83</v>
      </c>
      <c r="D505">
        <v>83</v>
      </c>
      <c r="E505">
        <f>VLOOKUP($A505,Converted!$A$2:$E$53,2,TRUE)</f>
        <v>20060121</v>
      </c>
      <c r="F505" t="str">
        <f>VLOOKUP($A505,Converted!$A$2:$E$53,3,TRUE)</f>
        <v>2017-2018</v>
      </c>
      <c r="G505">
        <f>VLOOKUP($A505,Converted!$A$2:$E$53,4,TRUE)</f>
        <v>2</v>
      </c>
      <c r="H505">
        <f>VLOOKUP($A505,Converted!$A$2:$E$53,5,TRUE)</f>
        <v>12</v>
      </c>
      <c r="I505" t="str">
        <f>VLOOKUP($B505,Conversion!$A$2:$E$33,2,TRUE)</f>
        <v>SENI BUDAYA</v>
      </c>
      <c r="J505" t="str">
        <f>VLOOKUP($B505,Conversion!$A$2:$E$33,3,TRUE)</f>
        <v>2017-2018</v>
      </c>
      <c r="K505">
        <f>VLOOKUP($B505,Conversion!$A$2:$E$33,4,TRUE)</f>
        <v>1</v>
      </c>
      <c r="L505">
        <f>VLOOKUP($B505,Conversion!$A$2:$E$33,5,TRUE)</f>
        <v>12</v>
      </c>
    </row>
    <row r="506" ht="15.75" customHeight="1" spans="1:12">
      <c r="A506">
        <v>41</v>
      </c>
      <c r="B506">
        <v>34</v>
      </c>
      <c r="C506">
        <v>98</v>
      </c>
      <c r="D506">
        <v>98</v>
      </c>
      <c r="E506">
        <f>VLOOKUP($A506,Converted!$A$2:$E$53,2,TRUE)</f>
        <v>20060121</v>
      </c>
      <c r="F506" t="str">
        <f>VLOOKUP($A506,Converted!$A$2:$E$53,3,TRUE)</f>
        <v>2017-2018</v>
      </c>
      <c r="G506">
        <f>VLOOKUP($A506,Converted!$A$2:$E$53,4,TRUE)</f>
        <v>2</v>
      </c>
      <c r="H506">
        <f>VLOOKUP($A506,Converted!$A$2:$E$53,5,TRUE)</f>
        <v>12</v>
      </c>
      <c r="I506" t="str">
        <f>VLOOKUP($B506,Conversion!$A$2:$E$33,2,TRUE)</f>
        <v>PENDIDIKAN JASMANI </v>
      </c>
      <c r="J506" t="str">
        <f>VLOOKUP($B506,Conversion!$A$2:$E$33,3,TRUE)</f>
        <v>2017-2018</v>
      </c>
      <c r="K506">
        <f>VLOOKUP($B506,Conversion!$A$2:$E$33,4,TRUE)</f>
        <v>1</v>
      </c>
      <c r="L506">
        <f>VLOOKUP($B506,Conversion!$A$2:$E$33,5,TRUE)</f>
        <v>12</v>
      </c>
    </row>
    <row r="507" ht="15.75" customHeight="1" spans="1:12">
      <c r="A507">
        <v>41</v>
      </c>
      <c r="B507">
        <v>39</v>
      </c>
      <c r="C507">
        <v>87</v>
      </c>
      <c r="D507">
        <v>87</v>
      </c>
      <c r="E507">
        <f>VLOOKUP($A507,Converted!$A$2:$E$53,2,TRUE)</f>
        <v>20060121</v>
      </c>
      <c r="F507" t="str">
        <f>VLOOKUP($A507,Converted!$A$2:$E$53,3,TRUE)</f>
        <v>2017-2018</v>
      </c>
      <c r="G507">
        <f>VLOOKUP($A507,Converted!$A$2:$E$53,4,TRUE)</f>
        <v>2</v>
      </c>
      <c r="H507">
        <f>VLOOKUP($A507,Converted!$A$2:$E$53,5,TRUE)</f>
        <v>12</v>
      </c>
      <c r="I507" t="str">
        <f>VLOOKUP($B507,Conversion!$A$2:$E$33,2,TRUE)</f>
        <v>TEKNOLOGI INFORMASI</v>
      </c>
      <c r="J507" t="str">
        <f>VLOOKUP($B507,Conversion!$A$2:$E$33,3,TRUE)</f>
        <v>2017-2018</v>
      </c>
      <c r="K507">
        <f>VLOOKUP($B507,Conversion!$A$2:$E$33,4,TRUE)</f>
        <v>1</v>
      </c>
      <c r="L507">
        <f>VLOOKUP($B507,Conversion!$A$2:$E$33,5,TRUE)</f>
        <v>12</v>
      </c>
    </row>
    <row r="508" ht="15.75" customHeight="1" spans="1:12">
      <c r="A508">
        <v>41</v>
      </c>
      <c r="B508">
        <v>40</v>
      </c>
      <c r="C508">
        <v>83</v>
      </c>
      <c r="D508">
        <v>83</v>
      </c>
      <c r="E508">
        <f>VLOOKUP($A508,Converted!$A$2:$E$53,2,TRUE)</f>
        <v>20060121</v>
      </c>
      <c r="F508" t="str">
        <f>VLOOKUP($A508,Converted!$A$2:$E$53,3,TRUE)</f>
        <v>2017-2018</v>
      </c>
      <c r="G508">
        <f>VLOOKUP($A508,Converted!$A$2:$E$53,4,TRUE)</f>
        <v>2</v>
      </c>
      <c r="H508">
        <f>VLOOKUP($A508,Converted!$A$2:$E$53,5,TRUE)</f>
        <v>12</v>
      </c>
      <c r="I508" t="str">
        <f>VLOOKUP($B508,Conversion!$A$2:$E$33,2,TRUE)</f>
        <v>KETERAMPILAN</v>
      </c>
      <c r="J508" t="str">
        <f>VLOOKUP($B508,Conversion!$A$2:$E$33,3,TRUE)</f>
        <v>2017-2018</v>
      </c>
      <c r="K508">
        <f>VLOOKUP($B508,Conversion!$A$2:$E$33,4,TRUE)</f>
        <v>1</v>
      </c>
      <c r="L508">
        <f>VLOOKUP($B508,Conversion!$A$2:$E$33,5,TRUE)</f>
        <v>12</v>
      </c>
    </row>
    <row r="509" ht="15.75" customHeight="1" spans="1:12">
      <c r="A509">
        <v>42</v>
      </c>
      <c r="B509">
        <v>25</v>
      </c>
      <c r="C509">
        <v>86</v>
      </c>
      <c r="D509">
        <v>86</v>
      </c>
      <c r="E509">
        <f>VLOOKUP($A509,Converted!$A$2:$E$53,2,TRUE)</f>
        <v>20130801</v>
      </c>
      <c r="F509" t="str">
        <f>VLOOKUP($A509,Converted!$A$2:$E$53,3,TRUE)</f>
        <v>2017-2018</v>
      </c>
      <c r="G509">
        <f>VLOOKUP($A509,Converted!$A$2:$E$53,4,TRUE)</f>
        <v>2</v>
      </c>
      <c r="H509">
        <f>VLOOKUP($A509,Converted!$A$2:$E$53,5,TRUE)</f>
        <v>12</v>
      </c>
      <c r="I509" t="str">
        <f>VLOOKUP($B509,Conversion!$A$2:$E$33,2,TRUE)</f>
        <v>AGAMA</v>
      </c>
      <c r="J509" t="str">
        <f>VLOOKUP($B509,Conversion!$A$2:$E$33,3,TRUE)</f>
        <v>2017-2018</v>
      </c>
      <c r="K509">
        <f>VLOOKUP($B509,Conversion!$A$2:$E$33,4,TRUE)</f>
        <v>1</v>
      </c>
      <c r="L509">
        <f>VLOOKUP($B509,Conversion!$A$2:$E$33,5,TRUE)</f>
        <v>12</v>
      </c>
    </row>
    <row r="510" ht="15.75" customHeight="1" spans="1:12">
      <c r="A510">
        <v>42</v>
      </c>
      <c r="B510">
        <v>35</v>
      </c>
      <c r="C510">
        <v>89</v>
      </c>
      <c r="D510">
        <v>89</v>
      </c>
      <c r="E510">
        <f>VLOOKUP($A510,Converted!$A$2:$E$53,2,TRUE)</f>
        <v>20130801</v>
      </c>
      <c r="F510" t="str">
        <f>VLOOKUP($A510,Converted!$A$2:$E$53,3,TRUE)</f>
        <v>2017-2018</v>
      </c>
      <c r="G510">
        <f>VLOOKUP($A510,Converted!$A$2:$E$53,4,TRUE)</f>
        <v>2</v>
      </c>
      <c r="H510">
        <f>VLOOKUP($A510,Converted!$A$2:$E$53,5,TRUE)</f>
        <v>12</v>
      </c>
      <c r="I510" t="str">
        <f>VLOOKUP($B510,Conversion!$A$2:$E$33,2,TRUE)</f>
        <v>PENDIDIKAN KEWARGANEGARAAN</v>
      </c>
      <c r="J510" t="str">
        <f>VLOOKUP($B510,Conversion!$A$2:$E$33,3,TRUE)</f>
        <v>2017-2018</v>
      </c>
      <c r="K510">
        <f>VLOOKUP($B510,Conversion!$A$2:$E$33,4,TRUE)</f>
        <v>1</v>
      </c>
      <c r="L510">
        <f>VLOOKUP($B510,Conversion!$A$2:$E$33,5,TRUE)</f>
        <v>12</v>
      </c>
    </row>
    <row r="511" ht="15.75" customHeight="1" spans="1:12">
      <c r="A511">
        <v>42</v>
      </c>
      <c r="B511">
        <v>26</v>
      </c>
      <c r="C511">
        <v>79</v>
      </c>
      <c r="D511">
        <v>79</v>
      </c>
      <c r="E511">
        <f>VLOOKUP($A511,Converted!$A$2:$E$53,2,TRUE)</f>
        <v>20130801</v>
      </c>
      <c r="F511" t="str">
        <f>VLOOKUP($A511,Converted!$A$2:$E$53,3,TRUE)</f>
        <v>2017-2018</v>
      </c>
      <c r="G511">
        <f>VLOOKUP($A511,Converted!$A$2:$E$53,4,TRUE)</f>
        <v>2</v>
      </c>
      <c r="H511">
        <f>VLOOKUP($A511,Converted!$A$2:$E$53,5,TRUE)</f>
        <v>12</v>
      </c>
      <c r="I511" t="str">
        <f>VLOOKUP($B511,Conversion!$A$2:$E$33,2,TRUE)</f>
        <v>BAHASA INDONESIA</v>
      </c>
      <c r="J511" t="str">
        <f>VLOOKUP($B511,Conversion!$A$2:$E$33,3,TRUE)</f>
        <v>2017-2018</v>
      </c>
      <c r="K511">
        <f>VLOOKUP($B511,Conversion!$A$2:$E$33,4,TRUE)</f>
        <v>1</v>
      </c>
      <c r="L511">
        <f>VLOOKUP($B511,Conversion!$A$2:$E$33,5,TRUE)</f>
        <v>12</v>
      </c>
    </row>
    <row r="512" ht="15.75" customHeight="1" spans="1:12">
      <c r="A512">
        <v>42</v>
      </c>
      <c r="B512">
        <v>27</v>
      </c>
      <c r="C512">
        <v>88</v>
      </c>
      <c r="D512">
        <v>88</v>
      </c>
      <c r="E512">
        <f>VLOOKUP($A512,Converted!$A$2:$E$53,2,TRUE)</f>
        <v>20130801</v>
      </c>
      <c r="F512" t="str">
        <f>VLOOKUP($A512,Converted!$A$2:$E$53,3,TRUE)</f>
        <v>2017-2018</v>
      </c>
      <c r="G512">
        <f>VLOOKUP($A512,Converted!$A$2:$E$53,4,TRUE)</f>
        <v>2</v>
      </c>
      <c r="H512">
        <f>VLOOKUP($A512,Converted!$A$2:$E$53,5,TRUE)</f>
        <v>12</v>
      </c>
      <c r="I512" t="str">
        <f>VLOOKUP($B512,Conversion!$A$2:$E$33,2,TRUE)</f>
        <v>BAHASA INGGRIS</v>
      </c>
      <c r="J512" t="str">
        <f>VLOOKUP($B512,Conversion!$A$2:$E$33,3,TRUE)</f>
        <v>2017-2018</v>
      </c>
      <c r="K512">
        <f>VLOOKUP($B512,Conversion!$A$2:$E$33,4,TRUE)</f>
        <v>1</v>
      </c>
      <c r="L512">
        <f>VLOOKUP($B512,Conversion!$A$2:$E$33,5,TRUE)</f>
        <v>12</v>
      </c>
    </row>
    <row r="513" ht="15.75" customHeight="1" spans="1:12">
      <c r="A513">
        <v>42</v>
      </c>
      <c r="B513">
        <v>33</v>
      </c>
      <c r="C513">
        <v>71</v>
      </c>
      <c r="D513">
        <v>71</v>
      </c>
      <c r="E513">
        <f>VLOOKUP($A513,Converted!$A$2:$E$53,2,TRUE)</f>
        <v>20130801</v>
      </c>
      <c r="F513" t="str">
        <f>VLOOKUP($A513,Converted!$A$2:$E$53,3,TRUE)</f>
        <v>2017-2018</v>
      </c>
      <c r="G513">
        <f>VLOOKUP($A513,Converted!$A$2:$E$53,4,TRUE)</f>
        <v>2</v>
      </c>
      <c r="H513">
        <f>VLOOKUP($A513,Converted!$A$2:$E$53,5,TRUE)</f>
        <v>12</v>
      </c>
      <c r="I513" t="str">
        <f>VLOOKUP($B513,Conversion!$A$2:$E$33,2,TRUE)</f>
        <v>MATEMATIKA</v>
      </c>
      <c r="J513" t="str">
        <f>VLOOKUP($B513,Conversion!$A$2:$E$33,3,TRUE)</f>
        <v>2017-2018</v>
      </c>
      <c r="K513">
        <f>VLOOKUP($B513,Conversion!$A$2:$E$33,4,TRUE)</f>
        <v>1</v>
      </c>
      <c r="L513">
        <f>VLOOKUP($B513,Conversion!$A$2:$E$33,5,TRUE)</f>
        <v>12</v>
      </c>
    </row>
    <row r="514" ht="15.75" customHeight="1" spans="1:12">
      <c r="A514">
        <v>42</v>
      </c>
      <c r="B514">
        <v>30</v>
      </c>
      <c r="C514">
        <v>79</v>
      </c>
      <c r="D514">
        <v>79</v>
      </c>
      <c r="E514">
        <f>VLOOKUP($A514,Converted!$A$2:$E$53,2,TRUE)</f>
        <v>20130801</v>
      </c>
      <c r="F514" t="str">
        <f>VLOOKUP($A514,Converted!$A$2:$E$53,3,TRUE)</f>
        <v>2017-2018</v>
      </c>
      <c r="G514">
        <f>VLOOKUP($A514,Converted!$A$2:$E$53,4,TRUE)</f>
        <v>2</v>
      </c>
      <c r="H514">
        <f>VLOOKUP($A514,Converted!$A$2:$E$53,5,TRUE)</f>
        <v>12</v>
      </c>
      <c r="I514" t="str">
        <f>VLOOKUP($B514,Conversion!$A$2:$E$33,2,TRUE)</f>
        <v>FISIKA</v>
      </c>
      <c r="J514" t="str">
        <f>VLOOKUP($B514,Conversion!$A$2:$E$33,3,TRUE)</f>
        <v>2017-2018</v>
      </c>
      <c r="K514">
        <f>VLOOKUP($B514,Conversion!$A$2:$E$33,4,TRUE)</f>
        <v>1</v>
      </c>
      <c r="L514">
        <f>VLOOKUP($B514,Conversion!$A$2:$E$33,5,TRUE)</f>
        <v>12</v>
      </c>
    </row>
    <row r="515" ht="15.75" customHeight="1" spans="1:12">
      <c r="A515">
        <v>42</v>
      </c>
      <c r="B515">
        <v>32</v>
      </c>
      <c r="C515">
        <v>62</v>
      </c>
      <c r="D515">
        <v>62</v>
      </c>
      <c r="E515">
        <f>VLOOKUP($A515,Converted!$A$2:$E$53,2,TRUE)</f>
        <v>20130801</v>
      </c>
      <c r="F515" t="str">
        <f>VLOOKUP($A515,Converted!$A$2:$E$53,3,TRUE)</f>
        <v>2017-2018</v>
      </c>
      <c r="G515">
        <f>VLOOKUP($A515,Converted!$A$2:$E$53,4,TRUE)</f>
        <v>2</v>
      </c>
      <c r="H515">
        <f>VLOOKUP($A515,Converted!$A$2:$E$53,5,TRUE)</f>
        <v>12</v>
      </c>
      <c r="I515" t="str">
        <f>VLOOKUP($B515,Conversion!$A$2:$E$33,2,TRUE)</f>
        <v>KIMIA</v>
      </c>
      <c r="J515" t="str">
        <f>VLOOKUP($B515,Conversion!$A$2:$E$33,3,TRUE)</f>
        <v>2017-2018</v>
      </c>
      <c r="K515">
        <f>VLOOKUP($B515,Conversion!$A$2:$E$33,4,TRUE)</f>
        <v>1</v>
      </c>
      <c r="L515">
        <f>VLOOKUP($B515,Conversion!$A$2:$E$33,5,TRUE)</f>
        <v>12</v>
      </c>
    </row>
    <row r="516" ht="15.75" customHeight="1" spans="1:12">
      <c r="A516">
        <v>42</v>
      </c>
      <c r="B516">
        <v>28</v>
      </c>
      <c r="C516">
        <v>85</v>
      </c>
      <c r="D516">
        <v>85</v>
      </c>
      <c r="E516">
        <f>VLOOKUP($A516,Converted!$A$2:$E$53,2,TRUE)</f>
        <v>20130801</v>
      </c>
      <c r="F516" t="str">
        <f>VLOOKUP($A516,Converted!$A$2:$E$53,3,TRUE)</f>
        <v>2017-2018</v>
      </c>
      <c r="G516">
        <f>VLOOKUP($A516,Converted!$A$2:$E$53,4,TRUE)</f>
        <v>2</v>
      </c>
      <c r="H516">
        <f>VLOOKUP($A516,Converted!$A$2:$E$53,5,TRUE)</f>
        <v>12</v>
      </c>
      <c r="I516" t="str">
        <f>VLOOKUP($B516,Conversion!$A$2:$E$33,2,TRUE)</f>
        <v>BIOLOGI</v>
      </c>
      <c r="J516" t="str">
        <f>VLOOKUP($B516,Conversion!$A$2:$E$33,3,TRUE)</f>
        <v>2017-2018</v>
      </c>
      <c r="K516">
        <f>VLOOKUP($B516,Conversion!$A$2:$E$33,4,TRUE)</f>
        <v>1</v>
      </c>
      <c r="L516">
        <f>VLOOKUP($B516,Conversion!$A$2:$E$33,5,TRUE)</f>
        <v>12</v>
      </c>
    </row>
    <row r="517" ht="15.75" customHeight="1" spans="1:12">
      <c r="A517">
        <v>42</v>
      </c>
      <c r="B517">
        <v>36</v>
      </c>
      <c r="C517">
        <v>85</v>
      </c>
      <c r="D517">
        <v>85</v>
      </c>
      <c r="E517">
        <f>VLOOKUP($A517,Converted!$A$2:$E$53,2,TRUE)</f>
        <v>20130801</v>
      </c>
      <c r="F517" t="str">
        <f>VLOOKUP($A517,Converted!$A$2:$E$53,3,TRUE)</f>
        <v>2017-2018</v>
      </c>
      <c r="G517">
        <f>VLOOKUP($A517,Converted!$A$2:$E$53,4,TRUE)</f>
        <v>2</v>
      </c>
      <c r="H517">
        <f>VLOOKUP($A517,Converted!$A$2:$E$53,5,TRUE)</f>
        <v>12</v>
      </c>
      <c r="I517" t="str">
        <f>VLOOKUP($B517,Conversion!$A$2:$E$33,2,TRUE)</f>
        <v>SEJARAH</v>
      </c>
      <c r="J517" t="str">
        <f>VLOOKUP($B517,Conversion!$A$2:$E$33,3,TRUE)</f>
        <v>2017-2018</v>
      </c>
      <c r="K517">
        <f>VLOOKUP($B517,Conversion!$A$2:$E$33,4,TRUE)</f>
        <v>1</v>
      </c>
      <c r="L517">
        <f>VLOOKUP($B517,Conversion!$A$2:$E$33,5,TRUE)</f>
        <v>12</v>
      </c>
    </row>
    <row r="518" ht="15.75" customHeight="1" spans="1:12">
      <c r="A518">
        <v>42</v>
      </c>
      <c r="B518">
        <v>37</v>
      </c>
      <c r="C518">
        <v>78</v>
      </c>
      <c r="D518">
        <v>78</v>
      </c>
      <c r="E518">
        <f>VLOOKUP($A518,Converted!$A$2:$E$53,2,TRUE)</f>
        <v>20130801</v>
      </c>
      <c r="F518" t="str">
        <f>VLOOKUP($A518,Converted!$A$2:$E$53,3,TRUE)</f>
        <v>2017-2018</v>
      </c>
      <c r="G518">
        <f>VLOOKUP($A518,Converted!$A$2:$E$53,4,TRUE)</f>
        <v>2</v>
      </c>
      <c r="H518">
        <f>VLOOKUP($A518,Converted!$A$2:$E$53,5,TRUE)</f>
        <v>12</v>
      </c>
      <c r="I518" t="str">
        <f>VLOOKUP($B518,Conversion!$A$2:$E$33,2,TRUE)</f>
        <v>SENI BUDAYA</v>
      </c>
      <c r="J518" t="str">
        <f>VLOOKUP($B518,Conversion!$A$2:$E$33,3,TRUE)</f>
        <v>2017-2018</v>
      </c>
      <c r="K518">
        <f>VLOOKUP($B518,Conversion!$A$2:$E$33,4,TRUE)</f>
        <v>1</v>
      </c>
      <c r="L518">
        <f>VLOOKUP($B518,Conversion!$A$2:$E$33,5,TRUE)</f>
        <v>12</v>
      </c>
    </row>
    <row r="519" ht="15.75" customHeight="1" spans="1:12">
      <c r="A519">
        <v>42</v>
      </c>
      <c r="B519">
        <v>34</v>
      </c>
      <c r="C519">
        <v>80</v>
      </c>
      <c r="D519">
        <v>80</v>
      </c>
      <c r="E519">
        <f>VLOOKUP($A519,Converted!$A$2:$E$53,2,TRUE)</f>
        <v>20130801</v>
      </c>
      <c r="F519" t="str">
        <f>VLOOKUP($A519,Converted!$A$2:$E$53,3,TRUE)</f>
        <v>2017-2018</v>
      </c>
      <c r="G519">
        <f>VLOOKUP($A519,Converted!$A$2:$E$53,4,TRUE)</f>
        <v>2</v>
      </c>
      <c r="H519">
        <f>VLOOKUP($A519,Converted!$A$2:$E$53,5,TRUE)</f>
        <v>12</v>
      </c>
      <c r="I519" t="str">
        <f>VLOOKUP($B519,Conversion!$A$2:$E$33,2,TRUE)</f>
        <v>PENDIDIKAN JASMANI </v>
      </c>
      <c r="J519" t="str">
        <f>VLOOKUP($B519,Conversion!$A$2:$E$33,3,TRUE)</f>
        <v>2017-2018</v>
      </c>
      <c r="K519">
        <f>VLOOKUP($B519,Conversion!$A$2:$E$33,4,TRUE)</f>
        <v>1</v>
      </c>
      <c r="L519">
        <f>VLOOKUP($B519,Conversion!$A$2:$E$33,5,TRUE)</f>
        <v>12</v>
      </c>
    </row>
    <row r="520" ht="15.75" customHeight="1" spans="1:12">
      <c r="A520">
        <v>42</v>
      </c>
      <c r="B520">
        <v>39</v>
      </c>
      <c r="C520">
        <v>90</v>
      </c>
      <c r="D520">
        <v>90</v>
      </c>
      <c r="E520">
        <f>VLOOKUP($A520,Converted!$A$2:$E$53,2,TRUE)</f>
        <v>20130801</v>
      </c>
      <c r="F520" t="str">
        <f>VLOOKUP($A520,Converted!$A$2:$E$53,3,TRUE)</f>
        <v>2017-2018</v>
      </c>
      <c r="G520">
        <f>VLOOKUP($A520,Converted!$A$2:$E$53,4,TRUE)</f>
        <v>2</v>
      </c>
      <c r="H520">
        <f>VLOOKUP($A520,Converted!$A$2:$E$53,5,TRUE)</f>
        <v>12</v>
      </c>
      <c r="I520" t="str">
        <f>VLOOKUP($B520,Conversion!$A$2:$E$33,2,TRUE)</f>
        <v>TEKNOLOGI INFORMASI</v>
      </c>
      <c r="J520" t="str">
        <f>VLOOKUP($B520,Conversion!$A$2:$E$33,3,TRUE)</f>
        <v>2017-2018</v>
      </c>
      <c r="K520">
        <f>VLOOKUP($B520,Conversion!$A$2:$E$33,4,TRUE)</f>
        <v>1</v>
      </c>
      <c r="L520">
        <f>VLOOKUP($B520,Conversion!$A$2:$E$33,5,TRUE)</f>
        <v>12</v>
      </c>
    </row>
    <row r="521" ht="15.75" customHeight="1" spans="1:12">
      <c r="A521">
        <v>42</v>
      </c>
      <c r="B521">
        <v>40</v>
      </c>
      <c r="C521">
        <v>78</v>
      </c>
      <c r="D521">
        <v>78</v>
      </c>
      <c r="E521">
        <f>VLOOKUP($A521,Converted!$A$2:$E$53,2,TRUE)</f>
        <v>20130801</v>
      </c>
      <c r="F521" t="str">
        <f>VLOOKUP($A521,Converted!$A$2:$E$53,3,TRUE)</f>
        <v>2017-2018</v>
      </c>
      <c r="G521">
        <f>VLOOKUP($A521,Converted!$A$2:$E$53,4,TRUE)</f>
        <v>2</v>
      </c>
      <c r="H521">
        <f>VLOOKUP($A521,Converted!$A$2:$E$53,5,TRUE)</f>
        <v>12</v>
      </c>
      <c r="I521" t="str">
        <f>VLOOKUP($B521,Conversion!$A$2:$E$33,2,TRUE)</f>
        <v>KETERAMPILAN</v>
      </c>
      <c r="J521" t="str">
        <f>VLOOKUP($B521,Conversion!$A$2:$E$33,3,TRUE)</f>
        <v>2017-2018</v>
      </c>
      <c r="K521">
        <f>VLOOKUP($B521,Conversion!$A$2:$E$33,4,TRUE)</f>
        <v>1</v>
      </c>
      <c r="L521">
        <f>VLOOKUP($B521,Conversion!$A$2:$E$33,5,TRUE)</f>
        <v>12</v>
      </c>
    </row>
    <row r="522" ht="15.75" customHeight="1" spans="1:12">
      <c r="A522">
        <v>43</v>
      </c>
      <c r="B522">
        <v>25</v>
      </c>
      <c r="C522">
        <v>91</v>
      </c>
      <c r="D522">
        <v>91</v>
      </c>
      <c r="E522">
        <f>VLOOKUP($A522,Converted!$A$2:$E$53,2,TRUE)</f>
        <v>20070204</v>
      </c>
      <c r="F522" t="str">
        <f>VLOOKUP($A522,Converted!$A$2:$E$53,3,TRUE)</f>
        <v>2017-2018</v>
      </c>
      <c r="G522">
        <f>VLOOKUP($A522,Converted!$A$2:$E$53,4,TRUE)</f>
        <v>2</v>
      </c>
      <c r="H522">
        <f>VLOOKUP($A522,Converted!$A$2:$E$53,5,TRUE)</f>
        <v>12</v>
      </c>
      <c r="I522" t="str">
        <f>VLOOKUP($B522,Conversion!$A$2:$E$33,2,TRUE)</f>
        <v>AGAMA</v>
      </c>
      <c r="J522" t="str">
        <f>VLOOKUP($B522,Conversion!$A$2:$E$33,3,TRUE)</f>
        <v>2017-2018</v>
      </c>
      <c r="K522">
        <f>VLOOKUP($B522,Conversion!$A$2:$E$33,4,TRUE)</f>
        <v>1</v>
      </c>
      <c r="L522">
        <f>VLOOKUP($B522,Conversion!$A$2:$E$33,5,TRUE)</f>
        <v>12</v>
      </c>
    </row>
    <row r="523" ht="15.75" customHeight="1" spans="1:12">
      <c r="A523">
        <v>43</v>
      </c>
      <c r="B523">
        <v>35</v>
      </c>
      <c r="C523">
        <v>76</v>
      </c>
      <c r="D523">
        <v>76</v>
      </c>
      <c r="E523">
        <f>VLOOKUP($A523,Converted!$A$2:$E$53,2,TRUE)</f>
        <v>20070204</v>
      </c>
      <c r="F523" t="str">
        <f>VLOOKUP($A523,Converted!$A$2:$E$53,3,TRUE)</f>
        <v>2017-2018</v>
      </c>
      <c r="G523">
        <f>VLOOKUP($A523,Converted!$A$2:$E$53,4,TRUE)</f>
        <v>2</v>
      </c>
      <c r="H523">
        <f>VLOOKUP($A523,Converted!$A$2:$E$53,5,TRUE)</f>
        <v>12</v>
      </c>
      <c r="I523" t="str">
        <f>VLOOKUP($B523,Conversion!$A$2:$E$33,2,TRUE)</f>
        <v>PENDIDIKAN KEWARGANEGARAAN</v>
      </c>
      <c r="J523" t="str">
        <f>VLOOKUP($B523,Conversion!$A$2:$E$33,3,TRUE)</f>
        <v>2017-2018</v>
      </c>
      <c r="K523">
        <f>VLOOKUP($B523,Conversion!$A$2:$E$33,4,TRUE)</f>
        <v>1</v>
      </c>
      <c r="L523">
        <f>VLOOKUP($B523,Conversion!$A$2:$E$33,5,TRUE)</f>
        <v>12</v>
      </c>
    </row>
    <row r="524" ht="15.75" customHeight="1" spans="1:12">
      <c r="A524">
        <v>43</v>
      </c>
      <c r="B524">
        <v>26</v>
      </c>
      <c r="C524">
        <v>82</v>
      </c>
      <c r="D524">
        <v>82</v>
      </c>
      <c r="E524">
        <f>VLOOKUP($A524,Converted!$A$2:$E$53,2,TRUE)</f>
        <v>20070204</v>
      </c>
      <c r="F524" t="str">
        <f>VLOOKUP($A524,Converted!$A$2:$E$53,3,TRUE)</f>
        <v>2017-2018</v>
      </c>
      <c r="G524">
        <f>VLOOKUP($A524,Converted!$A$2:$E$53,4,TRUE)</f>
        <v>2</v>
      </c>
      <c r="H524">
        <f>VLOOKUP($A524,Converted!$A$2:$E$53,5,TRUE)</f>
        <v>12</v>
      </c>
      <c r="I524" t="str">
        <f>VLOOKUP($B524,Conversion!$A$2:$E$33,2,TRUE)</f>
        <v>BAHASA INDONESIA</v>
      </c>
      <c r="J524" t="str">
        <f>VLOOKUP($B524,Conversion!$A$2:$E$33,3,TRUE)</f>
        <v>2017-2018</v>
      </c>
      <c r="K524">
        <f>VLOOKUP($B524,Conversion!$A$2:$E$33,4,TRUE)</f>
        <v>1</v>
      </c>
      <c r="L524">
        <f>VLOOKUP($B524,Conversion!$A$2:$E$33,5,TRUE)</f>
        <v>12</v>
      </c>
    </row>
    <row r="525" ht="15.75" customHeight="1" spans="1:12">
      <c r="A525">
        <v>43</v>
      </c>
      <c r="B525">
        <v>27</v>
      </c>
      <c r="C525">
        <v>89</v>
      </c>
      <c r="D525">
        <v>89</v>
      </c>
      <c r="E525">
        <f>VLOOKUP($A525,Converted!$A$2:$E$53,2,TRUE)</f>
        <v>20070204</v>
      </c>
      <c r="F525" t="str">
        <f>VLOOKUP($A525,Converted!$A$2:$E$53,3,TRUE)</f>
        <v>2017-2018</v>
      </c>
      <c r="G525">
        <f>VLOOKUP($A525,Converted!$A$2:$E$53,4,TRUE)</f>
        <v>2</v>
      </c>
      <c r="H525">
        <f>VLOOKUP($A525,Converted!$A$2:$E$53,5,TRUE)</f>
        <v>12</v>
      </c>
      <c r="I525" t="str">
        <f>VLOOKUP($B525,Conversion!$A$2:$E$33,2,TRUE)</f>
        <v>BAHASA INGGRIS</v>
      </c>
      <c r="J525" t="str">
        <f>VLOOKUP($B525,Conversion!$A$2:$E$33,3,TRUE)</f>
        <v>2017-2018</v>
      </c>
      <c r="K525">
        <f>VLOOKUP($B525,Conversion!$A$2:$E$33,4,TRUE)</f>
        <v>1</v>
      </c>
      <c r="L525">
        <f>VLOOKUP($B525,Conversion!$A$2:$E$33,5,TRUE)</f>
        <v>12</v>
      </c>
    </row>
    <row r="526" ht="15.75" customHeight="1" spans="1:12">
      <c r="A526">
        <v>43</v>
      </c>
      <c r="B526">
        <v>33</v>
      </c>
      <c r="C526">
        <v>83</v>
      </c>
      <c r="D526">
        <v>83</v>
      </c>
      <c r="E526">
        <f>VLOOKUP($A526,Converted!$A$2:$E$53,2,TRUE)</f>
        <v>20070204</v>
      </c>
      <c r="F526" t="str">
        <f>VLOOKUP($A526,Converted!$A$2:$E$53,3,TRUE)</f>
        <v>2017-2018</v>
      </c>
      <c r="G526">
        <f>VLOOKUP($A526,Converted!$A$2:$E$53,4,TRUE)</f>
        <v>2</v>
      </c>
      <c r="H526">
        <f>VLOOKUP($A526,Converted!$A$2:$E$53,5,TRUE)</f>
        <v>12</v>
      </c>
      <c r="I526" t="str">
        <f>VLOOKUP($B526,Conversion!$A$2:$E$33,2,TRUE)</f>
        <v>MATEMATIKA</v>
      </c>
      <c r="J526" t="str">
        <f>VLOOKUP($B526,Conversion!$A$2:$E$33,3,TRUE)</f>
        <v>2017-2018</v>
      </c>
      <c r="K526">
        <f>VLOOKUP($B526,Conversion!$A$2:$E$33,4,TRUE)</f>
        <v>1</v>
      </c>
      <c r="L526">
        <f>VLOOKUP($B526,Conversion!$A$2:$E$33,5,TRUE)</f>
        <v>12</v>
      </c>
    </row>
    <row r="527" ht="15.75" customHeight="1" spans="1:12">
      <c r="A527">
        <v>43</v>
      </c>
      <c r="B527">
        <v>30</v>
      </c>
      <c r="C527">
        <v>87</v>
      </c>
      <c r="D527">
        <v>87</v>
      </c>
      <c r="E527">
        <f>VLOOKUP($A527,Converted!$A$2:$E$53,2,TRUE)</f>
        <v>20070204</v>
      </c>
      <c r="F527" t="str">
        <f>VLOOKUP($A527,Converted!$A$2:$E$53,3,TRUE)</f>
        <v>2017-2018</v>
      </c>
      <c r="G527">
        <f>VLOOKUP($A527,Converted!$A$2:$E$53,4,TRUE)</f>
        <v>2</v>
      </c>
      <c r="H527">
        <f>VLOOKUP($A527,Converted!$A$2:$E$53,5,TRUE)</f>
        <v>12</v>
      </c>
      <c r="I527" t="str">
        <f>VLOOKUP($B527,Conversion!$A$2:$E$33,2,TRUE)</f>
        <v>FISIKA</v>
      </c>
      <c r="J527" t="str">
        <f>VLOOKUP($B527,Conversion!$A$2:$E$33,3,TRUE)</f>
        <v>2017-2018</v>
      </c>
      <c r="K527">
        <f>VLOOKUP($B527,Conversion!$A$2:$E$33,4,TRUE)</f>
        <v>1</v>
      </c>
      <c r="L527">
        <f>VLOOKUP($B527,Conversion!$A$2:$E$33,5,TRUE)</f>
        <v>12</v>
      </c>
    </row>
    <row r="528" ht="15.75" customHeight="1" spans="1:12">
      <c r="A528">
        <v>43</v>
      </c>
      <c r="B528">
        <v>32</v>
      </c>
      <c r="C528">
        <v>83</v>
      </c>
      <c r="D528">
        <v>83</v>
      </c>
      <c r="E528">
        <f>VLOOKUP($A528,Converted!$A$2:$E$53,2,TRUE)</f>
        <v>20070204</v>
      </c>
      <c r="F528" t="str">
        <f>VLOOKUP($A528,Converted!$A$2:$E$53,3,TRUE)</f>
        <v>2017-2018</v>
      </c>
      <c r="G528">
        <f>VLOOKUP($A528,Converted!$A$2:$E$53,4,TRUE)</f>
        <v>2</v>
      </c>
      <c r="H528">
        <f>VLOOKUP($A528,Converted!$A$2:$E$53,5,TRUE)</f>
        <v>12</v>
      </c>
      <c r="I528" t="str">
        <f>VLOOKUP($B528,Conversion!$A$2:$E$33,2,TRUE)</f>
        <v>KIMIA</v>
      </c>
      <c r="J528" t="str">
        <f>VLOOKUP($B528,Conversion!$A$2:$E$33,3,TRUE)</f>
        <v>2017-2018</v>
      </c>
      <c r="K528">
        <f>VLOOKUP($B528,Conversion!$A$2:$E$33,4,TRUE)</f>
        <v>1</v>
      </c>
      <c r="L528">
        <f>VLOOKUP($B528,Conversion!$A$2:$E$33,5,TRUE)</f>
        <v>12</v>
      </c>
    </row>
    <row r="529" ht="15.75" customHeight="1" spans="1:12">
      <c r="A529">
        <v>43</v>
      </c>
      <c r="B529">
        <v>28</v>
      </c>
      <c r="C529">
        <v>69</v>
      </c>
      <c r="D529">
        <v>69</v>
      </c>
      <c r="E529">
        <f>VLOOKUP($A529,Converted!$A$2:$E$53,2,TRUE)</f>
        <v>20070204</v>
      </c>
      <c r="F529" t="str">
        <f>VLOOKUP($A529,Converted!$A$2:$E$53,3,TRUE)</f>
        <v>2017-2018</v>
      </c>
      <c r="G529">
        <f>VLOOKUP($A529,Converted!$A$2:$E$53,4,TRUE)</f>
        <v>2</v>
      </c>
      <c r="H529">
        <f>VLOOKUP($A529,Converted!$A$2:$E$53,5,TRUE)</f>
        <v>12</v>
      </c>
      <c r="I529" t="str">
        <f>VLOOKUP($B529,Conversion!$A$2:$E$33,2,TRUE)</f>
        <v>BIOLOGI</v>
      </c>
      <c r="J529" t="str">
        <f>VLOOKUP($B529,Conversion!$A$2:$E$33,3,TRUE)</f>
        <v>2017-2018</v>
      </c>
      <c r="K529">
        <f>VLOOKUP($B529,Conversion!$A$2:$E$33,4,TRUE)</f>
        <v>1</v>
      </c>
      <c r="L529">
        <f>VLOOKUP($B529,Conversion!$A$2:$E$33,5,TRUE)</f>
        <v>12</v>
      </c>
    </row>
    <row r="530" ht="15.75" customHeight="1" spans="1:12">
      <c r="A530">
        <v>43</v>
      </c>
      <c r="B530">
        <v>36</v>
      </c>
      <c r="C530">
        <v>83</v>
      </c>
      <c r="D530">
        <v>83</v>
      </c>
      <c r="E530">
        <f>VLOOKUP($A530,Converted!$A$2:$E$53,2,TRUE)</f>
        <v>20070204</v>
      </c>
      <c r="F530" t="str">
        <f>VLOOKUP($A530,Converted!$A$2:$E$53,3,TRUE)</f>
        <v>2017-2018</v>
      </c>
      <c r="G530">
        <f>VLOOKUP($A530,Converted!$A$2:$E$53,4,TRUE)</f>
        <v>2</v>
      </c>
      <c r="H530">
        <f>VLOOKUP($A530,Converted!$A$2:$E$53,5,TRUE)</f>
        <v>12</v>
      </c>
      <c r="I530" t="str">
        <f>VLOOKUP($B530,Conversion!$A$2:$E$33,2,TRUE)</f>
        <v>SEJARAH</v>
      </c>
      <c r="J530" t="str">
        <f>VLOOKUP($B530,Conversion!$A$2:$E$33,3,TRUE)</f>
        <v>2017-2018</v>
      </c>
      <c r="K530">
        <f>VLOOKUP($B530,Conversion!$A$2:$E$33,4,TRUE)</f>
        <v>1</v>
      </c>
      <c r="L530">
        <f>VLOOKUP($B530,Conversion!$A$2:$E$33,5,TRUE)</f>
        <v>12</v>
      </c>
    </row>
    <row r="531" ht="15.75" customHeight="1" spans="1:12">
      <c r="A531">
        <v>43</v>
      </c>
      <c r="B531">
        <v>37</v>
      </c>
      <c r="C531">
        <v>80</v>
      </c>
      <c r="D531">
        <v>80</v>
      </c>
      <c r="E531">
        <f>VLOOKUP($A531,Converted!$A$2:$E$53,2,TRUE)</f>
        <v>20070204</v>
      </c>
      <c r="F531" t="str">
        <f>VLOOKUP($A531,Converted!$A$2:$E$53,3,TRUE)</f>
        <v>2017-2018</v>
      </c>
      <c r="G531">
        <f>VLOOKUP($A531,Converted!$A$2:$E$53,4,TRUE)</f>
        <v>2</v>
      </c>
      <c r="H531">
        <f>VLOOKUP($A531,Converted!$A$2:$E$53,5,TRUE)</f>
        <v>12</v>
      </c>
      <c r="I531" t="str">
        <f>VLOOKUP($B531,Conversion!$A$2:$E$33,2,TRUE)</f>
        <v>SENI BUDAYA</v>
      </c>
      <c r="J531" t="str">
        <f>VLOOKUP($B531,Conversion!$A$2:$E$33,3,TRUE)</f>
        <v>2017-2018</v>
      </c>
      <c r="K531">
        <f>VLOOKUP($B531,Conversion!$A$2:$E$33,4,TRUE)</f>
        <v>1</v>
      </c>
      <c r="L531">
        <f>VLOOKUP($B531,Conversion!$A$2:$E$33,5,TRUE)</f>
        <v>12</v>
      </c>
    </row>
    <row r="532" ht="15.75" customHeight="1" spans="1:12">
      <c r="A532">
        <v>43</v>
      </c>
      <c r="B532">
        <v>34</v>
      </c>
      <c r="C532">
        <v>98</v>
      </c>
      <c r="D532">
        <v>98</v>
      </c>
      <c r="E532">
        <f>VLOOKUP($A532,Converted!$A$2:$E$53,2,TRUE)</f>
        <v>20070204</v>
      </c>
      <c r="F532" t="str">
        <f>VLOOKUP($A532,Converted!$A$2:$E$53,3,TRUE)</f>
        <v>2017-2018</v>
      </c>
      <c r="G532">
        <f>VLOOKUP($A532,Converted!$A$2:$E$53,4,TRUE)</f>
        <v>2</v>
      </c>
      <c r="H532">
        <f>VLOOKUP($A532,Converted!$A$2:$E$53,5,TRUE)</f>
        <v>12</v>
      </c>
      <c r="I532" t="str">
        <f>VLOOKUP($B532,Conversion!$A$2:$E$33,2,TRUE)</f>
        <v>PENDIDIKAN JASMANI </v>
      </c>
      <c r="J532" t="str">
        <f>VLOOKUP($B532,Conversion!$A$2:$E$33,3,TRUE)</f>
        <v>2017-2018</v>
      </c>
      <c r="K532">
        <f>VLOOKUP($B532,Conversion!$A$2:$E$33,4,TRUE)</f>
        <v>1</v>
      </c>
      <c r="L532">
        <f>VLOOKUP($B532,Conversion!$A$2:$E$33,5,TRUE)</f>
        <v>12</v>
      </c>
    </row>
    <row r="533" ht="15.75" customHeight="1" spans="1:12">
      <c r="A533">
        <v>43</v>
      </c>
      <c r="B533">
        <v>39</v>
      </c>
      <c r="C533">
        <v>88</v>
      </c>
      <c r="D533">
        <v>88</v>
      </c>
      <c r="E533">
        <f>VLOOKUP($A533,Converted!$A$2:$E$53,2,TRUE)</f>
        <v>20070204</v>
      </c>
      <c r="F533" t="str">
        <f>VLOOKUP($A533,Converted!$A$2:$E$53,3,TRUE)</f>
        <v>2017-2018</v>
      </c>
      <c r="G533">
        <f>VLOOKUP($A533,Converted!$A$2:$E$53,4,TRUE)</f>
        <v>2</v>
      </c>
      <c r="H533">
        <f>VLOOKUP($A533,Converted!$A$2:$E$53,5,TRUE)</f>
        <v>12</v>
      </c>
      <c r="I533" t="str">
        <f>VLOOKUP($B533,Conversion!$A$2:$E$33,2,TRUE)</f>
        <v>TEKNOLOGI INFORMASI</v>
      </c>
      <c r="J533" t="str">
        <f>VLOOKUP($B533,Conversion!$A$2:$E$33,3,TRUE)</f>
        <v>2017-2018</v>
      </c>
      <c r="K533">
        <f>VLOOKUP($B533,Conversion!$A$2:$E$33,4,TRUE)</f>
        <v>1</v>
      </c>
      <c r="L533">
        <f>VLOOKUP($B533,Conversion!$A$2:$E$33,5,TRUE)</f>
        <v>12</v>
      </c>
    </row>
    <row r="534" ht="15.75" customHeight="1" spans="1:12">
      <c r="A534">
        <v>43</v>
      </c>
      <c r="B534">
        <v>40</v>
      </c>
      <c r="C534">
        <v>80</v>
      </c>
      <c r="D534">
        <v>80</v>
      </c>
      <c r="E534">
        <f>VLOOKUP($A534,Converted!$A$2:$E$53,2,TRUE)</f>
        <v>20070204</v>
      </c>
      <c r="F534" t="str">
        <f>VLOOKUP($A534,Converted!$A$2:$E$53,3,TRUE)</f>
        <v>2017-2018</v>
      </c>
      <c r="G534">
        <f>VLOOKUP($A534,Converted!$A$2:$E$53,4,TRUE)</f>
        <v>2</v>
      </c>
      <c r="H534">
        <f>VLOOKUP($A534,Converted!$A$2:$E$53,5,TRUE)</f>
        <v>12</v>
      </c>
      <c r="I534" t="str">
        <f>VLOOKUP($B534,Conversion!$A$2:$E$33,2,TRUE)</f>
        <v>KETERAMPILAN</v>
      </c>
      <c r="J534" t="str">
        <f>VLOOKUP($B534,Conversion!$A$2:$E$33,3,TRUE)</f>
        <v>2017-2018</v>
      </c>
      <c r="K534">
        <f>VLOOKUP($B534,Conversion!$A$2:$E$33,4,TRUE)</f>
        <v>1</v>
      </c>
      <c r="L534">
        <f>VLOOKUP($B534,Conversion!$A$2:$E$33,5,TRUE)</f>
        <v>12</v>
      </c>
    </row>
    <row r="535" ht="15.75" customHeight="1" spans="1:12">
      <c r="A535">
        <v>44</v>
      </c>
      <c r="B535">
        <v>25</v>
      </c>
      <c r="C535">
        <v>95</v>
      </c>
      <c r="D535">
        <v>95</v>
      </c>
      <c r="E535">
        <f>VLOOKUP($A535,Converted!$A$2:$E$53,2,TRUE)</f>
        <v>20120702</v>
      </c>
      <c r="F535" t="str">
        <f>VLOOKUP($A535,Converted!$A$2:$E$53,3,TRUE)</f>
        <v>2017-2018</v>
      </c>
      <c r="G535">
        <f>VLOOKUP($A535,Converted!$A$2:$E$53,4,TRUE)</f>
        <v>2</v>
      </c>
      <c r="H535">
        <f>VLOOKUP($A535,Converted!$A$2:$E$53,5,TRUE)</f>
        <v>12</v>
      </c>
      <c r="I535" t="str">
        <f>VLOOKUP($B535,Conversion!$A$2:$E$33,2,TRUE)</f>
        <v>AGAMA</v>
      </c>
      <c r="J535" t="str">
        <f>VLOOKUP($B535,Conversion!$A$2:$E$33,3,TRUE)</f>
        <v>2017-2018</v>
      </c>
      <c r="K535">
        <f>VLOOKUP($B535,Conversion!$A$2:$E$33,4,TRUE)</f>
        <v>1</v>
      </c>
      <c r="L535">
        <f>VLOOKUP($B535,Conversion!$A$2:$E$33,5,TRUE)</f>
        <v>12</v>
      </c>
    </row>
    <row r="536" ht="15.75" customHeight="1" spans="1:12">
      <c r="A536">
        <v>44</v>
      </c>
      <c r="B536">
        <v>35</v>
      </c>
      <c r="C536">
        <v>93</v>
      </c>
      <c r="D536">
        <v>93</v>
      </c>
      <c r="E536">
        <f>VLOOKUP($A536,Converted!$A$2:$E$53,2,TRUE)</f>
        <v>20120702</v>
      </c>
      <c r="F536" t="str">
        <f>VLOOKUP($A536,Converted!$A$2:$E$53,3,TRUE)</f>
        <v>2017-2018</v>
      </c>
      <c r="G536">
        <f>VLOOKUP($A536,Converted!$A$2:$E$53,4,TRUE)</f>
        <v>2</v>
      </c>
      <c r="H536">
        <f>VLOOKUP($A536,Converted!$A$2:$E$53,5,TRUE)</f>
        <v>12</v>
      </c>
      <c r="I536" t="str">
        <f>VLOOKUP($B536,Conversion!$A$2:$E$33,2,TRUE)</f>
        <v>PENDIDIKAN KEWARGANEGARAAN</v>
      </c>
      <c r="J536" t="str">
        <f>VLOOKUP($B536,Conversion!$A$2:$E$33,3,TRUE)</f>
        <v>2017-2018</v>
      </c>
      <c r="K536">
        <f>VLOOKUP($B536,Conversion!$A$2:$E$33,4,TRUE)</f>
        <v>1</v>
      </c>
      <c r="L536">
        <f>VLOOKUP($B536,Conversion!$A$2:$E$33,5,TRUE)</f>
        <v>12</v>
      </c>
    </row>
    <row r="537" ht="15.75" customHeight="1" spans="1:12">
      <c r="A537">
        <v>44</v>
      </c>
      <c r="B537">
        <v>26</v>
      </c>
      <c r="C537">
        <v>88</v>
      </c>
      <c r="D537">
        <v>88</v>
      </c>
      <c r="E537">
        <f>VLOOKUP($A537,Converted!$A$2:$E$53,2,TRUE)</f>
        <v>20120702</v>
      </c>
      <c r="F537" t="str">
        <f>VLOOKUP($A537,Converted!$A$2:$E$53,3,TRUE)</f>
        <v>2017-2018</v>
      </c>
      <c r="G537">
        <f>VLOOKUP($A537,Converted!$A$2:$E$53,4,TRUE)</f>
        <v>2</v>
      </c>
      <c r="H537">
        <f>VLOOKUP($A537,Converted!$A$2:$E$53,5,TRUE)</f>
        <v>12</v>
      </c>
      <c r="I537" t="str">
        <f>VLOOKUP($B537,Conversion!$A$2:$E$33,2,TRUE)</f>
        <v>BAHASA INDONESIA</v>
      </c>
      <c r="J537" t="str">
        <f>VLOOKUP($B537,Conversion!$A$2:$E$33,3,TRUE)</f>
        <v>2017-2018</v>
      </c>
      <c r="K537">
        <f>VLOOKUP($B537,Conversion!$A$2:$E$33,4,TRUE)</f>
        <v>1</v>
      </c>
      <c r="L537">
        <f>VLOOKUP($B537,Conversion!$A$2:$E$33,5,TRUE)</f>
        <v>12</v>
      </c>
    </row>
    <row r="538" ht="15.75" customHeight="1" spans="1:12">
      <c r="A538">
        <v>44</v>
      </c>
      <c r="B538">
        <v>27</v>
      </c>
      <c r="C538">
        <v>93</v>
      </c>
      <c r="D538">
        <v>93</v>
      </c>
      <c r="E538">
        <f>VLOOKUP($A538,Converted!$A$2:$E$53,2,TRUE)</f>
        <v>20120702</v>
      </c>
      <c r="F538" t="str">
        <f>VLOOKUP($A538,Converted!$A$2:$E$53,3,TRUE)</f>
        <v>2017-2018</v>
      </c>
      <c r="G538">
        <f>VLOOKUP($A538,Converted!$A$2:$E$53,4,TRUE)</f>
        <v>2</v>
      </c>
      <c r="H538">
        <f>VLOOKUP($A538,Converted!$A$2:$E$53,5,TRUE)</f>
        <v>12</v>
      </c>
      <c r="I538" t="str">
        <f>VLOOKUP($B538,Conversion!$A$2:$E$33,2,TRUE)</f>
        <v>BAHASA INGGRIS</v>
      </c>
      <c r="J538" t="str">
        <f>VLOOKUP($B538,Conversion!$A$2:$E$33,3,TRUE)</f>
        <v>2017-2018</v>
      </c>
      <c r="K538">
        <f>VLOOKUP($B538,Conversion!$A$2:$E$33,4,TRUE)</f>
        <v>1</v>
      </c>
      <c r="L538">
        <f>VLOOKUP($B538,Conversion!$A$2:$E$33,5,TRUE)</f>
        <v>12</v>
      </c>
    </row>
    <row r="539" ht="15.75" customHeight="1" spans="1:12">
      <c r="A539">
        <v>44</v>
      </c>
      <c r="B539">
        <v>33</v>
      </c>
      <c r="C539">
        <v>89</v>
      </c>
      <c r="D539">
        <v>89</v>
      </c>
      <c r="E539">
        <f>VLOOKUP($A539,Converted!$A$2:$E$53,2,TRUE)</f>
        <v>20120702</v>
      </c>
      <c r="F539" t="str">
        <f>VLOOKUP($A539,Converted!$A$2:$E$53,3,TRUE)</f>
        <v>2017-2018</v>
      </c>
      <c r="G539">
        <f>VLOOKUP($A539,Converted!$A$2:$E$53,4,TRUE)</f>
        <v>2</v>
      </c>
      <c r="H539">
        <f>VLOOKUP($A539,Converted!$A$2:$E$53,5,TRUE)</f>
        <v>12</v>
      </c>
      <c r="I539" t="str">
        <f>VLOOKUP($B539,Conversion!$A$2:$E$33,2,TRUE)</f>
        <v>MATEMATIKA</v>
      </c>
      <c r="J539" t="str">
        <f>VLOOKUP($B539,Conversion!$A$2:$E$33,3,TRUE)</f>
        <v>2017-2018</v>
      </c>
      <c r="K539">
        <f>VLOOKUP($B539,Conversion!$A$2:$E$33,4,TRUE)</f>
        <v>1</v>
      </c>
      <c r="L539">
        <f>VLOOKUP($B539,Conversion!$A$2:$E$33,5,TRUE)</f>
        <v>12</v>
      </c>
    </row>
    <row r="540" ht="15.75" customHeight="1" spans="1:12">
      <c r="A540">
        <v>44</v>
      </c>
      <c r="B540">
        <v>30</v>
      </c>
      <c r="C540">
        <v>86</v>
      </c>
      <c r="D540">
        <v>86</v>
      </c>
      <c r="E540">
        <f>VLOOKUP($A540,Converted!$A$2:$E$53,2,TRUE)</f>
        <v>20120702</v>
      </c>
      <c r="F540" t="str">
        <f>VLOOKUP($A540,Converted!$A$2:$E$53,3,TRUE)</f>
        <v>2017-2018</v>
      </c>
      <c r="G540">
        <f>VLOOKUP($A540,Converted!$A$2:$E$53,4,TRUE)</f>
        <v>2</v>
      </c>
      <c r="H540">
        <f>VLOOKUP($A540,Converted!$A$2:$E$53,5,TRUE)</f>
        <v>12</v>
      </c>
      <c r="I540" t="str">
        <f>VLOOKUP($B540,Conversion!$A$2:$E$33,2,TRUE)</f>
        <v>FISIKA</v>
      </c>
      <c r="J540" t="str">
        <f>VLOOKUP($B540,Conversion!$A$2:$E$33,3,TRUE)</f>
        <v>2017-2018</v>
      </c>
      <c r="K540">
        <f>VLOOKUP($B540,Conversion!$A$2:$E$33,4,TRUE)</f>
        <v>1</v>
      </c>
      <c r="L540">
        <f>VLOOKUP($B540,Conversion!$A$2:$E$33,5,TRUE)</f>
        <v>12</v>
      </c>
    </row>
    <row r="541" ht="15.75" customHeight="1" spans="1:12">
      <c r="A541">
        <v>44</v>
      </c>
      <c r="B541">
        <v>32</v>
      </c>
      <c r="C541">
        <v>84</v>
      </c>
      <c r="D541">
        <v>84</v>
      </c>
      <c r="E541">
        <f>VLOOKUP($A541,Converted!$A$2:$E$53,2,TRUE)</f>
        <v>20120702</v>
      </c>
      <c r="F541" t="str">
        <f>VLOOKUP($A541,Converted!$A$2:$E$53,3,TRUE)</f>
        <v>2017-2018</v>
      </c>
      <c r="G541">
        <f>VLOOKUP($A541,Converted!$A$2:$E$53,4,TRUE)</f>
        <v>2</v>
      </c>
      <c r="H541">
        <f>VLOOKUP($A541,Converted!$A$2:$E$53,5,TRUE)</f>
        <v>12</v>
      </c>
      <c r="I541" t="str">
        <f>VLOOKUP($B541,Conversion!$A$2:$E$33,2,TRUE)</f>
        <v>KIMIA</v>
      </c>
      <c r="J541" t="str">
        <f>VLOOKUP($B541,Conversion!$A$2:$E$33,3,TRUE)</f>
        <v>2017-2018</v>
      </c>
      <c r="K541">
        <f>VLOOKUP($B541,Conversion!$A$2:$E$33,4,TRUE)</f>
        <v>1</v>
      </c>
      <c r="L541">
        <f>VLOOKUP($B541,Conversion!$A$2:$E$33,5,TRUE)</f>
        <v>12</v>
      </c>
    </row>
    <row r="542" ht="15.75" customHeight="1" spans="1:12">
      <c r="A542">
        <v>44</v>
      </c>
      <c r="B542">
        <v>28</v>
      </c>
      <c r="C542">
        <v>88</v>
      </c>
      <c r="D542">
        <v>88</v>
      </c>
      <c r="E542">
        <f>VLOOKUP($A542,Converted!$A$2:$E$53,2,TRUE)</f>
        <v>20120702</v>
      </c>
      <c r="F542" t="str">
        <f>VLOOKUP($A542,Converted!$A$2:$E$53,3,TRUE)</f>
        <v>2017-2018</v>
      </c>
      <c r="G542">
        <f>VLOOKUP($A542,Converted!$A$2:$E$53,4,TRUE)</f>
        <v>2</v>
      </c>
      <c r="H542">
        <f>VLOOKUP($A542,Converted!$A$2:$E$53,5,TRUE)</f>
        <v>12</v>
      </c>
      <c r="I542" t="str">
        <f>VLOOKUP($B542,Conversion!$A$2:$E$33,2,TRUE)</f>
        <v>BIOLOGI</v>
      </c>
      <c r="J542" t="str">
        <f>VLOOKUP($B542,Conversion!$A$2:$E$33,3,TRUE)</f>
        <v>2017-2018</v>
      </c>
      <c r="K542">
        <f>VLOOKUP($B542,Conversion!$A$2:$E$33,4,TRUE)</f>
        <v>1</v>
      </c>
      <c r="L542">
        <f>VLOOKUP($B542,Conversion!$A$2:$E$33,5,TRUE)</f>
        <v>12</v>
      </c>
    </row>
    <row r="543" ht="15.75" customHeight="1" spans="1:12">
      <c r="A543">
        <v>44</v>
      </c>
      <c r="B543">
        <v>36</v>
      </c>
      <c r="C543">
        <v>96</v>
      </c>
      <c r="D543">
        <v>96</v>
      </c>
      <c r="E543">
        <f>VLOOKUP($A543,Converted!$A$2:$E$53,2,TRUE)</f>
        <v>20120702</v>
      </c>
      <c r="F543" t="str">
        <f>VLOOKUP($A543,Converted!$A$2:$E$53,3,TRUE)</f>
        <v>2017-2018</v>
      </c>
      <c r="G543">
        <f>VLOOKUP($A543,Converted!$A$2:$E$53,4,TRUE)</f>
        <v>2</v>
      </c>
      <c r="H543">
        <f>VLOOKUP($A543,Converted!$A$2:$E$53,5,TRUE)</f>
        <v>12</v>
      </c>
      <c r="I543" t="str">
        <f>VLOOKUP($B543,Conversion!$A$2:$E$33,2,TRUE)</f>
        <v>SEJARAH</v>
      </c>
      <c r="J543" t="str">
        <f>VLOOKUP($B543,Conversion!$A$2:$E$33,3,TRUE)</f>
        <v>2017-2018</v>
      </c>
      <c r="K543">
        <f>VLOOKUP($B543,Conversion!$A$2:$E$33,4,TRUE)</f>
        <v>1</v>
      </c>
      <c r="L543">
        <f>VLOOKUP($B543,Conversion!$A$2:$E$33,5,TRUE)</f>
        <v>12</v>
      </c>
    </row>
    <row r="544" ht="15.75" customHeight="1" spans="1:12">
      <c r="A544">
        <v>44</v>
      </c>
      <c r="B544">
        <v>37</v>
      </c>
      <c r="C544">
        <v>89</v>
      </c>
      <c r="D544">
        <v>89</v>
      </c>
      <c r="E544">
        <f>VLOOKUP($A544,Converted!$A$2:$E$53,2,TRUE)</f>
        <v>20120702</v>
      </c>
      <c r="F544" t="str">
        <f>VLOOKUP($A544,Converted!$A$2:$E$53,3,TRUE)</f>
        <v>2017-2018</v>
      </c>
      <c r="G544">
        <f>VLOOKUP($A544,Converted!$A$2:$E$53,4,TRUE)</f>
        <v>2</v>
      </c>
      <c r="H544">
        <f>VLOOKUP($A544,Converted!$A$2:$E$53,5,TRUE)</f>
        <v>12</v>
      </c>
      <c r="I544" t="str">
        <f>VLOOKUP($B544,Conversion!$A$2:$E$33,2,TRUE)</f>
        <v>SENI BUDAYA</v>
      </c>
      <c r="J544" t="str">
        <f>VLOOKUP($B544,Conversion!$A$2:$E$33,3,TRUE)</f>
        <v>2017-2018</v>
      </c>
      <c r="K544">
        <f>VLOOKUP($B544,Conversion!$A$2:$E$33,4,TRUE)</f>
        <v>1</v>
      </c>
      <c r="L544">
        <f>VLOOKUP($B544,Conversion!$A$2:$E$33,5,TRUE)</f>
        <v>12</v>
      </c>
    </row>
    <row r="545" ht="15.75" customHeight="1" spans="1:12">
      <c r="A545">
        <v>44</v>
      </c>
      <c r="B545">
        <v>34</v>
      </c>
      <c r="C545">
        <v>91</v>
      </c>
      <c r="D545">
        <v>91</v>
      </c>
      <c r="E545">
        <f>VLOOKUP($A545,Converted!$A$2:$E$53,2,TRUE)</f>
        <v>20120702</v>
      </c>
      <c r="F545" t="str">
        <f>VLOOKUP($A545,Converted!$A$2:$E$53,3,TRUE)</f>
        <v>2017-2018</v>
      </c>
      <c r="G545">
        <f>VLOOKUP($A545,Converted!$A$2:$E$53,4,TRUE)</f>
        <v>2</v>
      </c>
      <c r="H545">
        <f>VLOOKUP($A545,Converted!$A$2:$E$53,5,TRUE)</f>
        <v>12</v>
      </c>
      <c r="I545" t="str">
        <f>VLOOKUP($B545,Conversion!$A$2:$E$33,2,TRUE)</f>
        <v>PENDIDIKAN JASMANI </v>
      </c>
      <c r="J545" t="str">
        <f>VLOOKUP($B545,Conversion!$A$2:$E$33,3,TRUE)</f>
        <v>2017-2018</v>
      </c>
      <c r="K545">
        <f>VLOOKUP($B545,Conversion!$A$2:$E$33,4,TRUE)</f>
        <v>1</v>
      </c>
      <c r="L545">
        <f>VLOOKUP($B545,Conversion!$A$2:$E$33,5,TRUE)</f>
        <v>12</v>
      </c>
    </row>
    <row r="546" ht="15.75" customHeight="1" spans="1:12">
      <c r="A546">
        <v>44</v>
      </c>
      <c r="B546">
        <v>39</v>
      </c>
      <c r="C546">
        <v>90</v>
      </c>
      <c r="D546">
        <v>90</v>
      </c>
      <c r="E546">
        <f>VLOOKUP($A546,Converted!$A$2:$E$53,2,TRUE)</f>
        <v>20120702</v>
      </c>
      <c r="F546" t="str">
        <f>VLOOKUP($A546,Converted!$A$2:$E$53,3,TRUE)</f>
        <v>2017-2018</v>
      </c>
      <c r="G546">
        <f>VLOOKUP($A546,Converted!$A$2:$E$53,4,TRUE)</f>
        <v>2</v>
      </c>
      <c r="H546">
        <f>VLOOKUP($A546,Converted!$A$2:$E$53,5,TRUE)</f>
        <v>12</v>
      </c>
      <c r="I546" t="str">
        <f>VLOOKUP($B546,Conversion!$A$2:$E$33,2,TRUE)</f>
        <v>TEKNOLOGI INFORMASI</v>
      </c>
      <c r="J546" t="str">
        <f>VLOOKUP($B546,Conversion!$A$2:$E$33,3,TRUE)</f>
        <v>2017-2018</v>
      </c>
      <c r="K546">
        <f>VLOOKUP($B546,Conversion!$A$2:$E$33,4,TRUE)</f>
        <v>1</v>
      </c>
      <c r="L546">
        <f>VLOOKUP($B546,Conversion!$A$2:$E$33,5,TRUE)</f>
        <v>12</v>
      </c>
    </row>
    <row r="547" ht="15.75" customHeight="1" spans="1:12">
      <c r="A547">
        <v>44</v>
      </c>
      <c r="B547">
        <v>40</v>
      </c>
      <c r="C547">
        <v>89</v>
      </c>
      <c r="D547">
        <v>89</v>
      </c>
      <c r="E547">
        <f>VLOOKUP($A547,Converted!$A$2:$E$53,2,TRUE)</f>
        <v>20120702</v>
      </c>
      <c r="F547" t="str">
        <f>VLOOKUP($A547,Converted!$A$2:$E$53,3,TRUE)</f>
        <v>2017-2018</v>
      </c>
      <c r="G547">
        <f>VLOOKUP($A547,Converted!$A$2:$E$53,4,TRUE)</f>
        <v>2</v>
      </c>
      <c r="H547">
        <f>VLOOKUP($A547,Converted!$A$2:$E$53,5,TRUE)</f>
        <v>12</v>
      </c>
      <c r="I547" t="str">
        <f>VLOOKUP($B547,Conversion!$A$2:$E$33,2,TRUE)</f>
        <v>KETERAMPILAN</v>
      </c>
      <c r="J547" t="str">
        <f>VLOOKUP($B547,Conversion!$A$2:$E$33,3,TRUE)</f>
        <v>2017-2018</v>
      </c>
      <c r="K547">
        <f>VLOOKUP($B547,Conversion!$A$2:$E$33,4,TRUE)</f>
        <v>1</v>
      </c>
      <c r="L547">
        <f>VLOOKUP($B547,Conversion!$A$2:$E$33,5,TRUE)</f>
        <v>12</v>
      </c>
    </row>
    <row r="548" ht="15.75" customHeight="1" spans="1:12">
      <c r="A548">
        <v>45</v>
      </c>
      <c r="B548">
        <v>25</v>
      </c>
      <c r="C548">
        <v>90</v>
      </c>
      <c r="D548">
        <v>90</v>
      </c>
      <c r="E548">
        <f>VLOOKUP($A548,Converted!$A$2:$E$53,2,TRUE)</f>
        <v>20080305</v>
      </c>
      <c r="F548" t="str">
        <f>VLOOKUP($A548,Converted!$A$2:$E$53,3,TRUE)</f>
        <v>2017-2018</v>
      </c>
      <c r="G548">
        <f>VLOOKUP($A548,Converted!$A$2:$E$53,4,TRUE)</f>
        <v>2</v>
      </c>
      <c r="H548">
        <f>VLOOKUP($A548,Converted!$A$2:$E$53,5,TRUE)</f>
        <v>12</v>
      </c>
      <c r="I548" t="str">
        <f>VLOOKUP($B548,Conversion!$A$2:$E$33,2,TRUE)</f>
        <v>AGAMA</v>
      </c>
      <c r="J548" t="str">
        <f>VLOOKUP($B548,Conversion!$A$2:$E$33,3,TRUE)</f>
        <v>2017-2018</v>
      </c>
      <c r="K548">
        <f>VLOOKUP($B548,Conversion!$A$2:$E$33,4,TRUE)</f>
        <v>1</v>
      </c>
      <c r="L548">
        <f>VLOOKUP($B548,Conversion!$A$2:$E$33,5,TRUE)</f>
        <v>12</v>
      </c>
    </row>
    <row r="549" ht="15.75" customHeight="1" spans="1:12">
      <c r="A549">
        <v>45</v>
      </c>
      <c r="B549">
        <v>35</v>
      </c>
      <c r="C549">
        <v>84</v>
      </c>
      <c r="D549">
        <v>84</v>
      </c>
      <c r="E549">
        <f>VLOOKUP($A549,Converted!$A$2:$E$53,2,TRUE)</f>
        <v>20080305</v>
      </c>
      <c r="F549" t="str">
        <f>VLOOKUP($A549,Converted!$A$2:$E$53,3,TRUE)</f>
        <v>2017-2018</v>
      </c>
      <c r="G549">
        <f>VLOOKUP($A549,Converted!$A$2:$E$53,4,TRUE)</f>
        <v>2</v>
      </c>
      <c r="H549">
        <f>VLOOKUP($A549,Converted!$A$2:$E$53,5,TRUE)</f>
        <v>12</v>
      </c>
      <c r="I549" t="str">
        <f>VLOOKUP($B549,Conversion!$A$2:$E$33,2,TRUE)</f>
        <v>PENDIDIKAN KEWARGANEGARAAN</v>
      </c>
      <c r="J549" t="str">
        <f>VLOOKUP($B549,Conversion!$A$2:$E$33,3,TRUE)</f>
        <v>2017-2018</v>
      </c>
      <c r="K549">
        <f>VLOOKUP($B549,Conversion!$A$2:$E$33,4,TRUE)</f>
        <v>1</v>
      </c>
      <c r="L549">
        <f>VLOOKUP($B549,Conversion!$A$2:$E$33,5,TRUE)</f>
        <v>12</v>
      </c>
    </row>
    <row r="550" ht="15.75" customHeight="1" spans="1:12">
      <c r="A550">
        <v>45</v>
      </c>
      <c r="B550">
        <v>26</v>
      </c>
      <c r="C550">
        <v>79</v>
      </c>
      <c r="D550">
        <v>79</v>
      </c>
      <c r="E550">
        <f>VLOOKUP($A550,Converted!$A$2:$E$53,2,TRUE)</f>
        <v>20080305</v>
      </c>
      <c r="F550" t="str">
        <f>VLOOKUP($A550,Converted!$A$2:$E$53,3,TRUE)</f>
        <v>2017-2018</v>
      </c>
      <c r="G550">
        <f>VLOOKUP($A550,Converted!$A$2:$E$53,4,TRUE)</f>
        <v>2</v>
      </c>
      <c r="H550">
        <f>VLOOKUP($A550,Converted!$A$2:$E$53,5,TRUE)</f>
        <v>12</v>
      </c>
      <c r="I550" t="str">
        <f>VLOOKUP($B550,Conversion!$A$2:$E$33,2,TRUE)</f>
        <v>BAHASA INDONESIA</v>
      </c>
      <c r="J550" t="str">
        <f>VLOOKUP($B550,Conversion!$A$2:$E$33,3,TRUE)</f>
        <v>2017-2018</v>
      </c>
      <c r="K550">
        <f>VLOOKUP($B550,Conversion!$A$2:$E$33,4,TRUE)</f>
        <v>1</v>
      </c>
      <c r="L550">
        <f>VLOOKUP($B550,Conversion!$A$2:$E$33,5,TRUE)</f>
        <v>12</v>
      </c>
    </row>
    <row r="551" ht="15.75" customHeight="1" spans="1:12">
      <c r="A551">
        <v>45</v>
      </c>
      <c r="B551">
        <v>27</v>
      </c>
      <c r="C551">
        <v>86</v>
      </c>
      <c r="D551">
        <v>86</v>
      </c>
      <c r="E551">
        <f>VLOOKUP($A551,Converted!$A$2:$E$53,2,TRUE)</f>
        <v>20080305</v>
      </c>
      <c r="F551" t="str">
        <f>VLOOKUP($A551,Converted!$A$2:$E$53,3,TRUE)</f>
        <v>2017-2018</v>
      </c>
      <c r="G551">
        <f>VLOOKUP($A551,Converted!$A$2:$E$53,4,TRUE)</f>
        <v>2</v>
      </c>
      <c r="H551">
        <f>VLOOKUP($A551,Converted!$A$2:$E$53,5,TRUE)</f>
        <v>12</v>
      </c>
      <c r="I551" t="str">
        <f>VLOOKUP($B551,Conversion!$A$2:$E$33,2,TRUE)</f>
        <v>BAHASA INGGRIS</v>
      </c>
      <c r="J551" t="str">
        <f>VLOOKUP($B551,Conversion!$A$2:$E$33,3,TRUE)</f>
        <v>2017-2018</v>
      </c>
      <c r="K551">
        <f>VLOOKUP($B551,Conversion!$A$2:$E$33,4,TRUE)</f>
        <v>1</v>
      </c>
      <c r="L551">
        <f>VLOOKUP($B551,Conversion!$A$2:$E$33,5,TRUE)</f>
        <v>12</v>
      </c>
    </row>
    <row r="552" ht="15.75" customHeight="1" spans="1:12">
      <c r="A552">
        <v>45</v>
      </c>
      <c r="B552">
        <v>33</v>
      </c>
      <c r="C552">
        <v>79</v>
      </c>
      <c r="D552">
        <v>79</v>
      </c>
      <c r="E552">
        <f>VLOOKUP($A552,Converted!$A$2:$E$53,2,TRUE)</f>
        <v>20080305</v>
      </c>
      <c r="F552" t="str">
        <f>VLOOKUP($A552,Converted!$A$2:$E$53,3,TRUE)</f>
        <v>2017-2018</v>
      </c>
      <c r="G552">
        <f>VLOOKUP($A552,Converted!$A$2:$E$53,4,TRUE)</f>
        <v>2</v>
      </c>
      <c r="H552">
        <f>VLOOKUP($A552,Converted!$A$2:$E$53,5,TRUE)</f>
        <v>12</v>
      </c>
      <c r="I552" t="str">
        <f>VLOOKUP($B552,Conversion!$A$2:$E$33,2,TRUE)</f>
        <v>MATEMATIKA</v>
      </c>
      <c r="J552" t="str">
        <f>VLOOKUP($B552,Conversion!$A$2:$E$33,3,TRUE)</f>
        <v>2017-2018</v>
      </c>
      <c r="K552">
        <f>VLOOKUP($B552,Conversion!$A$2:$E$33,4,TRUE)</f>
        <v>1</v>
      </c>
      <c r="L552">
        <f>VLOOKUP($B552,Conversion!$A$2:$E$33,5,TRUE)</f>
        <v>12</v>
      </c>
    </row>
    <row r="553" ht="15.75" customHeight="1" spans="1:12">
      <c r="A553">
        <v>45</v>
      </c>
      <c r="B553">
        <v>30</v>
      </c>
      <c r="C553">
        <v>82</v>
      </c>
      <c r="D553">
        <v>82</v>
      </c>
      <c r="E553">
        <f>VLOOKUP($A553,Converted!$A$2:$E$53,2,TRUE)</f>
        <v>20080305</v>
      </c>
      <c r="F553" t="str">
        <f>VLOOKUP($A553,Converted!$A$2:$E$53,3,TRUE)</f>
        <v>2017-2018</v>
      </c>
      <c r="G553">
        <f>VLOOKUP($A553,Converted!$A$2:$E$53,4,TRUE)</f>
        <v>2</v>
      </c>
      <c r="H553">
        <f>VLOOKUP($A553,Converted!$A$2:$E$53,5,TRUE)</f>
        <v>12</v>
      </c>
      <c r="I553" t="str">
        <f>VLOOKUP($B553,Conversion!$A$2:$E$33,2,TRUE)</f>
        <v>FISIKA</v>
      </c>
      <c r="J553" t="str">
        <f>VLOOKUP($B553,Conversion!$A$2:$E$33,3,TRUE)</f>
        <v>2017-2018</v>
      </c>
      <c r="K553">
        <f>VLOOKUP($B553,Conversion!$A$2:$E$33,4,TRUE)</f>
        <v>1</v>
      </c>
      <c r="L553">
        <f>VLOOKUP($B553,Conversion!$A$2:$E$33,5,TRUE)</f>
        <v>12</v>
      </c>
    </row>
    <row r="554" ht="15.75" customHeight="1" spans="1:12">
      <c r="A554">
        <v>45</v>
      </c>
      <c r="B554">
        <v>32</v>
      </c>
      <c r="C554">
        <v>73</v>
      </c>
      <c r="D554">
        <v>73</v>
      </c>
      <c r="E554">
        <f>VLOOKUP($A554,Converted!$A$2:$E$53,2,TRUE)</f>
        <v>20080305</v>
      </c>
      <c r="F554" t="str">
        <f>VLOOKUP($A554,Converted!$A$2:$E$53,3,TRUE)</f>
        <v>2017-2018</v>
      </c>
      <c r="G554">
        <f>VLOOKUP($A554,Converted!$A$2:$E$53,4,TRUE)</f>
        <v>2</v>
      </c>
      <c r="H554">
        <f>VLOOKUP($A554,Converted!$A$2:$E$53,5,TRUE)</f>
        <v>12</v>
      </c>
      <c r="I554" t="str">
        <f>VLOOKUP($B554,Conversion!$A$2:$E$33,2,TRUE)</f>
        <v>KIMIA</v>
      </c>
      <c r="J554" t="str">
        <f>VLOOKUP($B554,Conversion!$A$2:$E$33,3,TRUE)</f>
        <v>2017-2018</v>
      </c>
      <c r="K554">
        <f>VLOOKUP($B554,Conversion!$A$2:$E$33,4,TRUE)</f>
        <v>1</v>
      </c>
      <c r="L554">
        <f>VLOOKUP($B554,Conversion!$A$2:$E$33,5,TRUE)</f>
        <v>12</v>
      </c>
    </row>
    <row r="555" ht="15.75" customHeight="1" spans="1:12">
      <c r="A555">
        <v>45</v>
      </c>
      <c r="B555">
        <v>28</v>
      </c>
      <c r="C555">
        <v>82</v>
      </c>
      <c r="D555">
        <v>82</v>
      </c>
      <c r="E555">
        <f>VLOOKUP($A555,Converted!$A$2:$E$53,2,TRUE)</f>
        <v>20080305</v>
      </c>
      <c r="F555" t="str">
        <f>VLOOKUP($A555,Converted!$A$2:$E$53,3,TRUE)</f>
        <v>2017-2018</v>
      </c>
      <c r="G555">
        <f>VLOOKUP($A555,Converted!$A$2:$E$53,4,TRUE)</f>
        <v>2</v>
      </c>
      <c r="H555">
        <f>VLOOKUP($A555,Converted!$A$2:$E$53,5,TRUE)</f>
        <v>12</v>
      </c>
      <c r="I555" t="str">
        <f>VLOOKUP($B555,Conversion!$A$2:$E$33,2,TRUE)</f>
        <v>BIOLOGI</v>
      </c>
      <c r="J555" t="str">
        <f>VLOOKUP($B555,Conversion!$A$2:$E$33,3,TRUE)</f>
        <v>2017-2018</v>
      </c>
      <c r="K555">
        <f>VLOOKUP($B555,Conversion!$A$2:$E$33,4,TRUE)</f>
        <v>1</v>
      </c>
      <c r="L555">
        <f>VLOOKUP($B555,Conversion!$A$2:$E$33,5,TRUE)</f>
        <v>12</v>
      </c>
    </row>
    <row r="556" ht="15.75" customHeight="1" spans="1:12">
      <c r="A556">
        <v>45</v>
      </c>
      <c r="B556">
        <v>36</v>
      </c>
      <c r="C556">
        <v>77</v>
      </c>
      <c r="D556">
        <v>77</v>
      </c>
      <c r="E556">
        <f>VLOOKUP($A556,Converted!$A$2:$E$53,2,TRUE)</f>
        <v>20080305</v>
      </c>
      <c r="F556" t="str">
        <f>VLOOKUP($A556,Converted!$A$2:$E$53,3,TRUE)</f>
        <v>2017-2018</v>
      </c>
      <c r="G556">
        <f>VLOOKUP($A556,Converted!$A$2:$E$53,4,TRUE)</f>
        <v>2</v>
      </c>
      <c r="H556">
        <f>VLOOKUP($A556,Converted!$A$2:$E$53,5,TRUE)</f>
        <v>12</v>
      </c>
      <c r="I556" t="str">
        <f>VLOOKUP($B556,Conversion!$A$2:$E$33,2,TRUE)</f>
        <v>SEJARAH</v>
      </c>
      <c r="J556" t="str">
        <f>VLOOKUP($B556,Conversion!$A$2:$E$33,3,TRUE)</f>
        <v>2017-2018</v>
      </c>
      <c r="K556">
        <f>VLOOKUP($B556,Conversion!$A$2:$E$33,4,TRUE)</f>
        <v>1</v>
      </c>
      <c r="L556">
        <f>VLOOKUP($B556,Conversion!$A$2:$E$33,5,TRUE)</f>
        <v>12</v>
      </c>
    </row>
    <row r="557" ht="15.75" customHeight="1" spans="1:12">
      <c r="A557">
        <v>45</v>
      </c>
      <c r="B557">
        <v>37</v>
      </c>
      <c r="C557">
        <v>73</v>
      </c>
      <c r="D557">
        <v>73</v>
      </c>
      <c r="E557">
        <f>VLOOKUP($A557,Converted!$A$2:$E$53,2,TRUE)</f>
        <v>20080305</v>
      </c>
      <c r="F557" t="str">
        <f>VLOOKUP($A557,Converted!$A$2:$E$53,3,TRUE)</f>
        <v>2017-2018</v>
      </c>
      <c r="G557">
        <f>VLOOKUP($A557,Converted!$A$2:$E$53,4,TRUE)</f>
        <v>2</v>
      </c>
      <c r="H557">
        <f>VLOOKUP($A557,Converted!$A$2:$E$53,5,TRUE)</f>
        <v>12</v>
      </c>
      <c r="I557" t="str">
        <f>VLOOKUP($B557,Conversion!$A$2:$E$33,2,TRUE)</f>
        <v>SENI BUDAYA</v>
      </c>
      <c r="J557" t="str">
        <f>VLOOKUP($B557,Conversion!$A$2:$E$33,3,TRUE)</f>
        <v>2017-2018</v>
      </c>
      <c r="K557">
        <f>VLOOKUP($B557,Conversion!$A$2:$E$33,4,TRUE)</f>
        <v>1</v>
      </c>
      <c r="L557">
        <f>VLOOKUP($B557,Conversion!$A$2:$E$33,5,TRUE)</f>
        <v>12</v>
      </c>
    </row>
    <row r="558" ht="15.75" customHeight="1" spans="1:12">
      <c r="A558">
        <v>45</v>
      </c>
      <c r="B558">
        <v>34</v>
      </c>
      <c r="C558">
        <v>96</v>
      </c>
      <c r="D558">
        <v>96</v>
      </c>
      <c r="E558">
        <f>VLOOKUP($A558,Converted!$A$2:$E$53,2,TRUE)</f>
        <v>20080305</v>
      </c>
      <c r="F558" t="str">
        <f>VLOOKUP($A558,Converted!$A$2:$E$53,3,TRUE)</f>
        <v>2017-2018</v>
      </c>
      <c r="G558">
        <f>VLOOKUP($A558,Converted!$A$2:$E$53,4,TRUE)</f>
        <v>2</v>
      </c>
      <c r="H558">
        <f>VLOOKUP($A558,Converted!$A$2:$E$53,5,TRUE)</f>
        <v>12</v>
      </c>
      <c r="I558" t="str">
        <f>VLOOKUP($B558,Conversion!$A$2:$E$33,2,TRUE)</f>
        <v>PENDIDIKAN JASMANI </v>
      </c>
      <c r="J558" t="str">
        <f>VLOOKUP($B558,Conversion!$A$2:$E$33,3,TRUE)</f>
        <v>2017-2018</v>
      </c>
      <c r="K558">
        <f>VLOOKUP($B558,Conversion!$A$2:$E$33,4,TRUE)</f>
        <v>1</v>
      </c>
      <c r="L558">
        <f>VLOOKUP($B558,Conversion!$A$2:$E$33,5,TRUE)</f>
        <v>12</v>
      </c>
    </row>
    <row r="559" ht="15.75" customHeight="1" spans="1:12">
      <c r="A559">
        <v>45</v>
      </c>
      <c r="B559">
        <v>39</v>
      </c>
      <c r="C559">
        <v>86</v>
      </c>
      <c r="D559">
        <v>86</v>
      </c>
      <c r="E559">
        <f>VLOOKUP($A559,Converted!$A$2:$E$53,2,TRUE)</f>
        <v>20080305</v>
      </c>
      <c r="F559" t="str">
        <f>VLOOKUP($A559,Converted!$A$2:$E$53,3,TRUE)</f>
        <v>2017-2018</v>
      </c>
      <c r="G559">
        <f>VLOOKUP($A559,Converted!$A$2:$E$53,4,TRUE)</f>
        <v>2</v>
      </c>
      <c r="H559">
        <f>VLOOKUP($A559,Converted!$A$2:$E$53,5,TRUE)</f>
        <v>12</v>
      </c>
      <c r="I559" t="str">
        <f>VLOOKUP($B559,Conversion!$A$2:$E$33,2,TRUE)</f>
        <v>TEKNOLOGI INFORMASI</v>
      </c>
      <c r="J559" t="str">
        <f>VLOOKUP($B559,Conversion!$A$2:$E$33,3,TRUE)</f>
        <v>2017-2018</v>
      </c>
      <c r="K559">
        <f>VLOOKUP($B559,Conversion!$A$2:$E$33,4,TRUE)</f>
        <v>1</v>
      </c>
      <c r="L559">
        <f>VLOOKUP($B559,Conversion!$A$2:$E$33,5,TRUE)</f>
        <v>12</v>
      </c>
    </row>
    <row r="560" ht="15.75" customHeight="1" spans="1:12">
      <c r="A560">
        <v>45</v>
      </c>
      <c r="B560">
        <v>40</v>
      </c>
      <c r="C560">
        <v>73</v>
      </c>
      <c r="D560">
        <v>73</v>
      </c>
      <c r="E560">
        <f>VLOOKUP($A560,Converted!$A$2:$E$53,2,TRUE)</f>
        <v>20080305</v>
      </c>
      <c r="F560" t="str">
        <f>VLOOKUP($A560,Converted!$A$2:$E$53,3,TRUE)</f>
        <v>2017-2018</v>
      </c>
      <c r="G560">
        <f>VLOOKUP($A560,Converted!$A$2:$E$53,4,TRUE)</f>
        <v>2</v>
      </c>
      <c r="H560">
        <f>VLOOKUP($A560,Converted!$A$2:$E$53,5,TRUE)</f>
        <v>12</v>
      </c>
      <c r="I560" t="str">
        <f>VLOOKUP($B560,Conversion!$A$2:$E$33,2,TRUE)</f>
        <v>KETERAMPILAN</v>
      </c>
      <c r="J560" t="str">
        <f>VLOOKUP($B560,Conversion!$A$2:$E$33,3,TRUE)</f>
        <v>2017-2018</v>
      </c>
      <c r="K560">
        <f>VLOOKUP($B560,Conversion!$A$2:$E$33,4,TRUE)</f>
        <v>1</v>
      </c>
      <c r="L560">
        <f>VLOOKUP($B560,Conversion!$A$2:$E$33,5,TRUE)</f>
        <v>12</v>
      </c>
    </row>
    <row r="561" ht="15.75" customHeight="1" spans="1:12">
      <c r="A561">
        <v>46</v>
      </c>
      <c r="B561">
        <v>25</v>
      </c>
      <c r="C561">
        <v>93</v>
      </c>
      <c r="D561">
        <v>93</v>
      </c>
      <c r="E561">
        <f>VLOOKUP($A561,Converted!$A$2:$E$53,2,TRUE)</f>
        <v>20060101</v>
      </c>
      <c r="F561" t="str">
        <f>VLOOKUP($A561,Converted!$A$2:$E$53,3,TRUE)</f>
        <v>2017-2018</v>
      </c>
      <c r="G561">
        <f>VLOOKUP($A561,Converted!$A$2:$E$53,4,TRUE)</f>
        <v>2</v>
      </c>
      <c r="H561">
        <f>VLOOKUP($A561,Converted!$A$2:$E$53,5,TRUE)</f>
        <v>12</v>
      </c>
      <c r="I561" t="str">
        <f>VLOOKUP($B561,Conversion!$A$2:$E$33,2,TRUE)</f>
        <v>AGAMA</v>
      </c>
      <c r="J561" t="str">
        <f>VLOOKUP($B561,Conversion!$A$2:$E$33,3,TRUE)</f>
        <v>2017-2018</v>
      </c>
      <c r="K561">
        <f>VLOOKUP($B561,Conversion!$A$2:$E$33,4,TRUE)</f>
        <v>1</v>
      </c>
      <c r="L561">
        <f>VLOOKUP($B561,Conversion!$A$2:$E$33,5,TRUE)</f>
        <v>12</v>
      </c>
    </row>
    <row r="562" ht="15.75" customHeight="1" spans="1:12">
      <c r="A562">
        <v>46</v>
      </c>
      <c r="B562">
        <v>35</v>
      </c>
      <c r="C562">
        <v>85</v>
      </c>
      <c r="D562">
        <v>85</v>
      </c>
      <c r="E562">
        <f>VLOOKUP($A562,Converted!$A$2:$E$53,2,TRUE)</f>
        <v>20060101</v>
      </c>
      <c r="F562" t="str">
        <f>VLOOKUP($A562,Converted!$A$2:$E$53,3,TRUE)</f>
        <v>2017-2018</v>
      </c>
      <c r="G562">
        <f>VLOOKUP($A562,Converted!$A$2:$E$53,4,TRUE)</f>
        <v>2</v>
      </c>
      <c r="H562">
        <f>VLOOKUP($A562,Converted!$A$2:$E$53,5,TRUE)</f>
        <v>12</v>
      </c>
      <c r="I562" t="str">
        <f>VLOOKUP($B562,Conversion!$A$2:$E$33,2,TRUE)</f>
        <v>PENDIDIKAN KEWARGANEGARAAN</v>
      </c>
      <c r="J562" t="str">
        <f>VLOOKUP($B562,Conversion!$A$2:$E$33,3,TRUE)</f>
        <v>2017-2018</v>
      </c>
      <c r="K562">
        <f>VLOOKUP($B562,Conversion!$A$2:$E$33,4,TRUE)</f>
        <v>1</v>
      </c>
      <c r="L562">
        <f>VLOOKUP($B562,Conversion!$A$2:$E$33,5,TRUE)</f>
        <v>12</v>
      </c>
    </row>
    <row r="563" ht="15.75" customHeight="1" spans="1:12">
      <c r="A563">
        <v>46</v>
      </c>
      <c r="B563">
        <v>26</v>
      </c>
      <c r="C563">
        <v>84</v>
      </c>
      <c r="D563">
        <v>84</v>
      </c>
      <c r="E563">
        <f>VLOOKUP($A563,Converted!$A$2:$E$53,2,TRUE)</f>
        <v>20060101</v>
      </c>
      <c r="F563" t="str">
        <f>VLOOKUP($A563,Converted!$A$2:$E$53,3,TRUE)</f>
        <v>2017-2018</v>
      </c>
      <c r="G563">
        <f>VLOOKUP($A563,Converted!$A$2:$E$53,4,TRUE)</f>
        <v>2</v>
      </c>
      <c r="H563">
        <f>VLOOKUP($A563,Converted!$A$2:$E$53,5,TRUE)</f>
        <v>12</v>
      </c>
      <c r="I563" t="str">
        <f>VLOOKUP($B563,Conversion!$A$2:$E$33,2,TRUE)</f>
        <v>BAHASA INDONESIA</v>
      </c>
      <c r="J563" t="str">
        <f>VLOOKUP($B563,Conversion!$A$2:$E$33,3,TRUE)</f>
        <v>2017-2018</v>
      </c>
      <c r="K563">
        <f>VLOOKUP($B563,Conversion!$A$2:$E$33,4,TRUE)</f>
        <v>1</v>
      </c>
      <c r="L563">
        <f>VLOOKUP($B563,Conversion!$A$2:$E$33,5,TRUE)</f>
        <v>12</v>
      </c>
    </row>
    <row r="564" ht="15.75" customHeight="1" spans="1:12">
      <c r="A564">
        <v>46</v>
      </c>
      <c r="B564">
        <v>27</v>
      </c>
      <c r="C564">
        <v>92</v>
      </c>
      <c r="D564">
        <v>92</v>
      </c>
      <c r="E564">
        <f>VLOOKUP($A564,Converted!$A$2:$E$53,2,TRUE)</f>
        <v>20060101</v>
      </c>
      <c r="F564" t="str">
        <f>VLOOKUP($A564,Converted!$A$2:$E$53,3,TRUE)</f>
        <v>2017-2018</v>
      </c>
      <c r="G564">
        <f>VLOOKUP($A564,Converted!$A$2:$E$53,4,TRUE)</f>
        <v>2</v>
      </c>
      <c r="H564">
        <f>VLOOKUP($A564,Converted!$A$2:$E$53,5,TRUE)</f>
        <v>12</v>
      </c>
      <c r="I564" t="str">
        <f>VLOOKUP($B564,Conversion!$A$2:$E$33,2,TRUE)</f>
        <v>BAHASA INGGRIS</v>
      </c>
      <c r="J564" t="str">
        <f>VLOOKUP($B564,Conversion!$A$2:$E$33,3,TRUE)</f>
        <v>2017-2018</v>
      </c>
      <c r="K564">
        <f>VLOOKUP($B564,Conversion!$A$2:$E$33,4,TRUE)</f>
        <v>1</v>
      </c>
      <c r="L564">
        <f>VLOOKUP($B564,Conversion!$A$2:$E$33,5,TRUE)</f>
        <v>12</v>
      </c>
    </row>
    <row r="565" ht="15.75" customHeight="1" spans="1:12">
      <c r="A565">
        <v>46</v>
      </c>
      <c r="B565">
        <v>33</v>
      </c>
      <c r="C565">
        <v>84</v>
      </c>
      <c r="D565">
        <v>84</v>
      </c>
      <c r="E565">
        <f>VLOOKUP($A565,Converted!$A$2:$E$53,2,TRUE)</f>
        <v>20060101</v>
      </c>
      <c r="F565" t="str">
        <f>VLOOKUP($A565,Converted!$A$2:$E$53,3,TRUE)</f>
        <v>2017-2018</v>
      </c>
      <c r="G565">
        <f>VLOOKUP($A565,Converted!$A$2:$E$53,4,TRUE)</f>
        <v>2</v>
      </c>
      <c r="H565">
        <f>VLOOKUP($A565,Converted!$A$2:$E$53,5,TRUE)</f>
        <v>12</v>
      </c>
      <c r="I565" t="str">
        <f>VLOOKUP($B565,Conversion!$A$2:$E$33,2,TRUE)</f>
        <v>MATEMATIKA</v>
      </c>
      <c r="J565" t="str">
        <f>VLOOKUP($B565,Conversion!$A$2:$E$33,3,TRUE)</f>
        <v>2017-2018</v>
      </c>
      <c r="K565">
        <f>VLOOKUP($B565,Conversion!$A$2:$E$33,4,TRUE)</f>
        <v>1</v>
      </c>
      <c r="L565">
        <f>VLOOKUP($B565,Conversion!$A$2:$E$33,5,TRUE)</f>
        <v>12</v>
      </c>
    </row>
    <row r="566" ht="15.75" customHeight="1" spans="1:12">
      <c r="A566">
        <v>46</v>
      </c>
      <c r="B566">
        <v>36</v>
      </c>
      <c r="C566">
        <v>79</v>
      </c>
      <c r="D566">
        <v>79</v>
      </c>
      <c r="E566">
        <f>VLOOKUP($A566,Converted!$A$2:$E$53,2,TRUE)</f>
        <v>20060101</v>
      </c>
      <c r="F566" t="str">
        <f>VLOOKUP($A566,Converted!$A$2:$E$53,3,TRUE)</f>
        <v>2017-2018</v>
      </c>
      <c r="G566">
        <f>VLOOKUP($A566,Converted!$A$2:$E$53,4,TRUE)</f>
        <v>2</v>
      </c>
      <c r="H566">
        <f>VLOOKUP($A566,Converted!$A$2:$E$53,5,TRUE)</f>
        <v>12</v>
      </c>
      <c r="I566" t="str">
        <f>VLOOKUP($B566,Conversion!$A$2:$E$33,2,TRUE)</f>
        <v>SEJARAH</v>
      </c>
      <c r="J566" t="str">
        <f>VLOOKUP($B566,Conversion!$A$2:$E$33,3,TRUE)</f>
        <v>2017-2018</v>
      </c>
      <c r="K566">
        <f>VLOOKUP($B566,Conversion!$A$2:$E$33,4,TRUE)</f>
        <v>1</v>
      </c>
      <c r="L566">
        <f>VLOOKUP($B566,Conversion!$A$2:$E$33,5,TRUE)</f>
        <v>12</v>
      </c>
    </row>
    <row r="567" ht="15.75" customHeight="1" spans="1:12">
      <c r="A567">
        <v>46</v>
      </c>
      <c r="B567">
        <v>31</v>
      </c>
      <c r="C567">
        <v>91</v>
      </c>
      <c r="D567">
        <v>91</v>
      </c>
      <c r="E567">
        <f>VLOOKUP($A567,Converted!$A$2:$E$53,2,TRUE)</f>
        <v>20060101</v>
      </c>
      <c r="F567" t="str">
        <f>VLOOKUP($A567,Converted!$A$2:$E$53,3,TRUE)</f>
        <v>2017-2018</v>
      </c>
      <c r="G567">
        <f>VLOOKUP($A567,Converted!$A$2:$E$53,4,TRUE)</f>
        <v>2</v>
      </c>
      <c r="H567">
        <f>VLOOKUP($A567,Converted!$A$2:$E$53,5,TRUE)</f>
        <v>12</v>
      </c>
      <c r="I567" t="str">
        <f>VLOOKUP($B567,Conversion!$A$2:$E$33,2,TRUE)</f>
        <v>GEOGRAFI</v>
      </c>
      <c r="J567" t="str">
        <f>VLOOKUP($B567,Conversion!$A$2:$E$33,3,TRUE)</f>
        <v>2017-2018</v>
      </c>
      <c r="K567">
        <f>VLOOKUP($B567,Conversion!$A$2:$E$33,4,TRUE)</f>
        <v>1</v>
      </c>
      <c r="L567">
        <f>VLOOKUP($B567,Conversion!$A$2:$E$33,5,TRUE)</f>
        <v>12</v>
      </c>
    </row>
    <row r="568" ht="15.75" customHeight="1" spans="1:12">
      <c r="A568">
        <v>46</v>
      </c>
      <c r="B568">
        <v>29</v>
      </c>
      <c r="C568">
        <v>84</v>
      </c>
      <c r="D568">
        <v>84</v>
      </c>
      <c r="E568">
        <f>VLOOKUP($A568,Converted!$A$2:$E$53,2,TRUE)</f>
        <v>20060101</v>
      </c>
      <c r="F568" t="str">
        <f>VLOOKUP($A568,Converted!$A$2:$E$53,3,TRUE)</f>
        <v>2017-2018</v>
      </c>
      <c r="G568">
        <f>VLOOKUP($A568,Converted!$A$2:$E$53,4,TRUE)</f>
        <v>2</v>
      </c>
      <c r="H568">
        <f>VLOOKUP($A568,Converted!$A$2:$E$53,5,TRUE)</f>
        <v>12</v>
      </c>
      <c r="I568" t="str">
        <f>VLOOKUP($B568,Conversion!$A$2:$E$33,2,TRUE)</f>
        <v>EKONOMI</v>
      </c>
      <c r="J568" t="str">
        <f>VLOOKUP($B568,Conversion!$A$2:$E$33,3,TRUE)</f>
        <v>2017-2018</v>
      </c>
      <c r="K568">
        <f>VLOOKUP($B568,Conversion!$A$2:$E$33,4,TRUE)</f>
        <v>1</v>
      </c>
      <c r="L568">
        <f>VLOOKUP($B568,Conversion!$A$2:$E$33,5,TRUE)</f>
        <v>12</v>
      </c>
    </row>
    <row r="569" ht="15.75" customHeight="1" spans="1:12">
      <c r="A569">
        <v>46</v>
      </c>
      <c r="B569">
        <v>38</v>
      </c>
      <c r="C569">
        <v>89</v>
      </c>
      <c r="D569">
        <v>89</v>
      </c>
      <c r="E569">
        <f>VLOOKUP($A569,Converted!$A$2:$E$53,2,TRUE)</f>
        <v>20060101</v>
      </c>
      <c r="F569" t="str">
        <f>VLOOKUP($A569,Converted!$A$2:$E$53,3,TRUE)</f>
        <v>2017-2018</v>
      </c>
      <c r="G569">
        <f>VLOOKUP($A569,Converted!$A$2:$E$53,4,TRUE)</f>
        <v>2</v>
      </c>
      <c r="H569">
        <f>VLOOKUP($A569,Converted!$A$2:$E$53,5,TRUE)</f>
        <v>12</v>
      </c>
      <c r="I569" t="str">
        <f>VLOOKUP($B569,Conversion!$A$2:$E$33,2,TRUE)</f>
        <v>SOSIOLOGI</v>
      </c>
      <c r="J569" t="str">
        <f>VLOOKUP($B569,Conversion!$A$2:$E$33,3,TRUE)</f>
        <v>2017-2018</v>
      </c>
      <c r="K569">
        <f>VLOOKUP($B569,Conversion!$A$2:$E$33,4,TRUE)</f>
        <v>1</v>
      </c>
      <c r="L569">
        <f>VLOOKUP($B569,Conversion!$A$2:$E$33,5,TRUE)</f>
        <v>12</v>
      </c>
    </row>
    <row r="570" ht="15.75" customHeight="1" spans="1:12">
      <c r="A570">
        <v>46</v>
      </c>
      <c r="B570">
        <v>37</v>
      </c>
      <c r="C570">
        <v>91</v>
      </c>
      <c r="D570">
        <v>91</v>
      </c>
      <c r="E570">
        <f>VLOOKUP($A570,Converted!$A$2:$E$53,2,TRUE)</f>
        <v>20060101</v>
      </c>
      <c r="F570" t="str">
        <f>VLOOKUP($A570,Converted!$A$2:$E$53,3,TRUE)</f>
        <v>2017-2018</v>
      </c>
      <c r="G570">
        <f>VLOOKUP($A570,Converted!$A$2:$E$53,4,TRUE)</f>
        <v>2</v>
      </c>
      <c r="H570">
        <f>VLOOKUP($A570,Converted!$A$2:$E$53,5,TRUE)</f>
        <v>12</v>
      </c>
      <c r="I570" t="str">
        <f>VLOOKUP($B570,Conversion!$A$2:$E$33,2,TRUE)</f>
        <v>SENI BUDAYA</v>
      </c>
      <c r="J570" t="str">
        <f>VLOOKUP($B570,Conversion!$A$2:$E$33,3,TRUE)</f>
        <v>2017-2018</v>
      </c>
      <c r="K570">
        <f>VLOOKUP($B570,Conversion!$A$2:$E$33,4,TRUE)</f>
        <v>1</v>
      </c>
      <c r="L570">
        <f>VLOOKUP($B570,Conversion!$A$2:$E$33,5,TRUE)</f>
        <v>12</v>
      </c>
    </row>
    <row r="571" ht="15.75" customHeight="1" spans="1:12">
      <c r="A571">
        <v>46</v>
      </c>
      <c r="B571">
        <v>34</v>
      </c>
      <c r="C571">
        <v>96</v>
      </c>
      <c r="D571">
        <v>96</v>
      </c>
      <c r="E571">
        <f>VLOOKUP($A571,Converted!$A$2:$E$53,2,TRUE)</f>
        <v>20060101</v>
      </c>
      <c r="F571" t="str">
        <f>VLOOKUP($A571,Converted!$A$2:$E$53,3,TRUE)</f>
        <v>2017-2018</v>
      </c>
      <c r="G571">
        <f>VLOOKUP($A571,Converted!$A$2:$E$53,4,TRUE)</f>
        <v>2</v>
      </c>
      <c r="H571">
        <f>VLOOKUP($A571,Converted!$A$2:$E$53,5,TRUE)</f>
        <v>12</v>
      </c>
      <c r="I571" t="str">
        <f>VLOOKUP($B571,Conversion!$A$2:$E$33,2,TRUE)</f>
        <v>PENDIDIKAN JASMANI </v>
      </c>
      <c r="J571" t="str">
        <f>VLOOKUP($B571,Conversion!$A$2:$E$33,3,TRUE)</f>
        <v>2017-2018</v>
      </c>
      <c r="K571">
        <f>VLOOKUP($B571,Conversion!$A$2:$E$33,4,TRUE)</f>
        <v>1</v>
      </c>
      <c r="L571">
        <f>VLOOKUP($B571,Conversion!$A$2:$E$33,5,TRUE)</f>
        <v>12</v>
      </c>
    </row>
    <row r="572" ht="15.75" customHeight="1" spans="1:12">
      <c r="A572">
        <v>46</v>
      </c>
      <c r="B572">
        <v>39</v>
      </c>
      <c r="C572">
        <v>87</v>
      </c>
      <c r="D572">
        <v>87</v>
      </c>
      <c r="E572">
        <f>VLOOKUP($A572,Converted!$A$2:$E$53,2,TRUE)</f>
        <v>20060101</v>
      </c>
      <c r="F572" t="str">
        <f>VLOOKUP($A572,Converted!$A$2:$E$53,3,TRUE)</f>
        <v>2017-2018</v>
      </c>
      <c r="G572">
        <f>VLOOKUP($A572,Converted!$A$2:$E$53,4,TRUE)</f>
        <v>2</v>
      </c>
      <c r="H572">
        <f>VLOOKUP($A572,Converted!$A$2:$E$53,5,TRUE)</f>
        <v>12</v>
      </c>
      <c r="I572" t="str">
        <f>VLOOKUP($B572,Conversion!$A$2:$E$33,2,TRUE)</f>
        <v>TEKNOLOGI INFORMASI</v>
      </c>
      <c r="J572" t="str">
        <f>VLOOKUP($B572,Conversion!$A$2:$E$33,3,TRUE)</f>
        <v>2017-2018</v>
      </c>
      <c r="K572">
        <f>VLOOKUP($B572,Conversion!$A$2:$E$33,4,TRUE)</f>
        <v>1</v>
      </c>
      <c r="L572">
        <f>VLOOKUP($B572,Conversion!$A$2:$E$33,5,TRUE)</f>
        <v>12</v>
      </c>
    </row>
    <row r="573" ht="15.75" customHeight="1" spans="1:12">
      <c r="A573">
        <v>46</v>
      </c>
      <c r="B573">
        <v>40</v>
      </c>
      <c r="C573">
        <v>91</v>
      </c>
      <c r="D573">
        <v>91</v>
      </c>
      <c r="E573">
        <f>VLOOKUP($A573,Converted!$A$2:$E$53,2,TRUE)</f>
        <v>20060101</v>
      </c>
      <c r="F573" t="str">
        <f>VLOOKUP($A573,Converted!$A$2:$E$53,3,TRUE)</f>
        <v>2017-2018</v>
      </c>
      <c r="G573">
        <f>VLOOKUP($A573,Converted!$A$2:$E$53,4,TRUE)</f>
        <v>2</v>
      </c>
      <c r="H573">
        <f>VLOOKUP($A573,Converted!$A$2:$E$53,5,TRUE)</f>
        <v>12</v>
      </c>
      <c r="I573" t="str">
        <f>VLOOKUP($B573,Conversion!$A$2:$E$33,2,TRUE)</f>
        <v>KETERAMPILAN</v>
      </c>
      <c r="J573" t="str">
        <f>VLOOKUP($B573,Conversion!$A$2:$E$33,3,TRUE)</f>
        <v>2017-2018</v>
      </c>
      <c r="K573">
        <f>VLOOKUP($B573,Conversion!$A$2:$E$33,4,TRUE)</f>
        <v>1</v>
      </c>
      <c r="L573">
        <f>VLOOKUP($B573,Conversion!$A$2:$E$33,5,TRUE)</f>
        <v>12</v>
      </c>
    </row>
    <row r="574" ht="15.75" customHeight="1" spans="1:12">
      <c r="A574">
        <v>47</v>
      </c>
      <c r="B574">
        <v>25</v>
      </c>
      <c r="C574">
        <v>95</v>
      </c>
      <c r="D574">
        <v>95</v>
      </c>
      <c r="E574">
        <f>VLOOKUP($A574,Converted!$A$2:$E$53,2,TRUE)</f>
        <v>20060107</v>
      </c>
      <c r="F574" t="str">
        <f>VLOOKUP($A574,Converted!$A$2:$E$53,3,TRUE)</f>
        <v>2017-2018</v>
      </c>
      <c r="G574">
        <f>VLOOKUP($A574,Converted!$A$2:$E$53,4,TRUE)</f>
        <v>2</v>
      </c>
      <c r="H574">
        <f>VLOOKUP($A574,Converted!$A$2:$E$53,5,TRUE)</f>
        <v>12</v>
      </c>
      <c r="I574" t="str">
        <f>VLOOKUP($B574,Conversion!$A$2:$E$33,2,TRUE)</f>
        <v>AGAMA</v>
      </c>
      <c r="J574" t="str">
        <f>VLOOKUP($B574,Conversion!$A$2:$E$33,3,TRUE)</f>
        <v>2017-2018</v>
      </c>
      <c r="K574">
        <f>VLOOKUP($B574,Conversion!$A$2:$E$33,4,TRUE)</f>
        <v>1</v>
      </c>
      <c r="L574">
        <f>VLOOKUP($B574,Conversion!$A$2:$E$33,5,TRUE)</f>
        <v>12</v>
      </c>
    </row>
    <row r="575" ht="15.75" customHeight="1" spans="1:12">
      <c r="A575">
        <v>47</v>
      </c>
      <c r="B575">
        <v>35</v>
      </c>
      <c r="C575">
        <v>89</v>
      </c>
      <c r="D575">
        <v>89</v>
      </c>
      <c r="E575">
        <f>VLOOKUP($A575,Converted!$A$2:$E$53,2,TRUE)</f>
        <v>20060107</v>
      </c>
      <c r="F575" t="str">
        <f>VLOOKUP($A575,Converted!$A$2:$E$53,3,TRUE)</f>
        <v>2017-2018</v>
      </c>
      <c r="G575">
        <f>VLOOKUP($A575,Converted!$A$2:$E$53,4,TRUE)</f>
        <v>2</v>
      </c>
      <c r="H575">
        <f>VLOOKUP($A575,Converted!$A$2:$E$53,5,TRUE)</f>
        <v>12</v>
      </c>
      <c r="I575" t="str">
        <f>VLOOKUP($B575,Conversion!$A$2:$E$33,2,TRUE)</f>
        <v>PENDIDIKAN KEWARGANEGARAAN</v>
      </c>
      <c r="J575" t="str">
        <f>VLOOKUP($B575,Conversion!$A$2:$E$33,3,TRUE)</f>
        <v>2017-2018</v>
      </c>
      <c r="K575">
        <f>VLOOKUP($B575,Conversion!$A$2:$E$33,4,TRUE)</f>
        <v>1</v>
      </c>
      <c r="L575">
        <f>VLOOKUP($B575,Conversion!$A$2:$E$33,5,TRUE)</f>
        <v>12</v>
      </c>
    </row>
    <row r="576" ht="15.75" customHeight="1" spans="1:12">
      <c r="A576">
        <v>47</v>
      </c>
      <c r="B576">
        <v>26</v>
      </c>
      <c r="C576">
        <v>80</v>
      </c>
      <c r="D576">
        <v>80</v>
      </c>
      <c r="E576">
        <f>VLOOKUP($A576,Converted!$A$2:$E$53,2,TRUE)</f>
        <v>20060107</v>
      </c>
      <c r="F576" t="str">
        <f>VLOOKUP($A576,Converted!$A$2:$E$53,3,TRUE)</f>
        <v>2017-2018</v>
      </c>
      <c r="G576">
        <f>VLOOKUP($A576,Converted!$A$2:$E$53,4,TRUE)</f>
        <v>2</v>
      </c>
      <c r="H576">
        <f>VLOOKUP($A576,Converted!$A$2:$E$53,5,TRUE)</f>
        <v>12</v>
      </c>
      <c r="I576" t="str">
        <f>VLOOKUP($B576,Conversion!$A$2:$E$33,2,TRUE)</f>
        <v>BAHASA INDONESIA</v>
      </c>
      <c r="J576" t="str">
        <f>VLOOKUP($B576,Conversion!$A$2:$E$33,3,TRUE)</f>
        <v>2017-2018</v>
      </c>
      <c r="K576">
        <f>VLOOKUP($B576,Conversion!$A$2:$E$33,4,TRUE)</f>
        <v>1</v>
      </c>
      <c r="L576">
        <f>VLOOKUP($B576,Conversion!$A$2:$E$33,5,TRUE)</f>
        <v>12</v>
      </c>
    </row>
    <row r="577" ht="15.75" customHeight="1" spans="1:12">
      <c r="A577">
        <v>47</v>
      </c>
      <c r="B577">
        <v>27</v>
      </c>
      <c r="C577">
        <v>92</v>
      </c>
      <c r="D577">
        <v>92</v>
      </c>
      <c r="E577">
        <f>VLOOKUP($A577,Converted!$A$2:$E$53,2,TRUE)</f>
        <v>20060107</v>
      </c>
      <c r="F577" t="str">
        <f>VLOOKUP($A577,Converted!$A$2:$E$53,3,TRUE)</f>
        <v>2017-2018</v>
      </c>
      <c r="G577">
        <f>VLOOKUP($A577,Converted!$A$2:$E$53,4,TRUE)</f>
        <v>2</v>
      </c>
      <c r="H577">
        <f>VLOOKUP($A577,Converted!$A$2:$E$53,5,TRUE)</f>
        <v>12</v>
      </c>
      <c r="I577" t="str">
        <f>VLOOKUP($B577,Conversion!$A$2:$E$33,2,TRUE)</f>
        <v>BAHASA INGGRIS</v>
      </c>
      <c r="J577" t="str">
        <f>VLOOKUP($B577,Conversion!$A$2:$E$33,3,TRUE)</f>
        <v>2017-2018</v>
      </c>
      <c r="K577">
        <f>VLOOKUP($B577,Conversion!$A$2:$E$33,4,TRUE)</f>
        <v>1</v>
      </c>
      <c r="L577">
        <f>VLOOKUP($B577,Conversion!$A$2:$E$33,5,TRUE)</f>
        <v>12</v>
      </c>
    </row>
    <row r="578" ht="15.75" customHeight="1" spans="1:12">
      <c r="A578">
        <v>47</v>
      </c>
      <c r="B578">
        <v>33</v>
      </c>
      <c r="C578">
        <v>94</v>
      </c>
      <c r="D578">
        <v>94</v>
      </c>
      <c r="E578">
        <f>VLOOKUP($A578,Converted!$A$2:$E$53,2,TRUE)</f>
        <v>20060107</v>
      </c>
      <c r="F578" t="str">
        <f>VLOOKUP($A578,Converted!$A$2:$E$53,3,TRUE)</f>
        <v>2017-2018</v>
      </c>
      <c r="G578">
        <f>VLOOKUP($A578,Converted!$A$2:$E$53,4,TRUE)</f>
        <v>2</v>
      </c>
      <c r="H578">
        <f>VLOOKUP($A578,Converted!$A$2:$E$53,5,TRUE)</f>
        <v>12</v>
      </c>
      <c r="I578" t="str">
        <f>VLOOKUP($B578,Conversion!$A$2:$E$33,2,TRUE)</f>
        <v>MATEMATIKA</v>
      </c>
      <c r="J578" t="str">
        <f>VLOOKUP($B578,Conversion!$A$2:$E$33,3,TRUE)</f>
        <v>2017-2018</v>
      </c>
      <c r="K578">
        <f>VLOOKUP($B578,Conversion!$A$2:$E$33,4,TRUE)</f>
        <v>1</v>
      </c>
      <c r="L578">
        <f>VLOOKUP($B578,Conversion!$A$2:$E$33,5,TRUE)</f>
        <v>12</v>
      </c>
    </row>
    <row r="579" ht="15.75" customHeight="1" spans="1:12">
      <c r="A579">
        <v>47</v>
      </c>
      <c r="B579">
        <v>36</v>
      </c>
      <c r="C579">
        <v>87</v>
      </c>
      <c r="D579">
        <v>87</v>
      </c>
      <c r="E579">
        <f>VLOOKUP($A579,Converted!$A$2:$E$53,2,TRUE)</f>
        <v>20060107</v>
      </c>
      <c r="F579" t="str">
        <f>VLOOKUP($A579,Converted!$A$2:$E$53,3,TRUE)</f>
        <v>2017-2018</v>
      </c>
      <c r="G579">
        <f>VLOOKUP($A579,Converted!$A$2:$E$53,4,TRUE)</f>
        <v>2</v>
      </c>
      <c r="H579">
        <f>VLOOKUP($A579,Converted!$A$2:$E$53,5,TRUE)</f>
        <v>12</v>
      </c>
      <c r="I579" t="str">
        <f>VLOOKUP($B579,Conversion!$A$2:$E$33,2,TRUE)</f>
        <v>SEJARAH</v>
      </c>
      <c r="J579" t="str">
        <f>VLOOKUP($B579,Conversion!$A$2:$E$33,3,TRUE)</f>
        <v>2017-2018</v>
      </c>
      <c r="K579">
        <f>VLOOKUP($B579,Conversion!$A$2:$E$33,4,TRUE)</f>
        <v>1</v>
      </c>
      <c r="L579">
        <f>VLOOKUP($B579,Conversion!$A$2:$E$33,5,TRUE)</f>
        <v>12</v>
      </c>
    </row>
    <row r="580" ht="15.75" customHeight="1" spans="1:12">
      <c r="A580">
        <v>47</v>
      </c>
      <c r="B580">
        <v>31</v>
      </c>
      <c r="C580">
        <v>94</v>
      </c>
      <c r="D580">
        <v>94</v>
      </c>
      <c r="E580">
        <f>VLOOKUP($A580,Converted!$A$2:$E$53,2,TRUE)</f>
        <v>20060107</v>
      </c>
      <c r="F580" t="str">
        <f>VLOOKUP($A580,Converted!$A$2:$E$53,3,TRUE)</f>
        <v>2017-2018</v>
      </c>
      <c r="G580">
        <f>VLOOKUP($A580,Converted!$A$2:$E$53,4,TRUE)</f>
        <v>2</v>
      </c>
      <c r="H580">
        <f>VLOOKUP($A580,Converted!$A$2:$E$53,5,TRUE)</f>
        <v>12</v>
      </c>
      <c r="I580" t="str">
        <f>VLOOKUP($B580,Conversion!$A$2:$E$33,2,TRUE)</f>
        <v>GEOGRAFI</v>
      </c>
      <c r="J580" t="str">
        <f>VLOOKUP($B580,Conversion!$A$2:$E$33,3,TRUE)</f>
        <v>2017-2018</v>
      </c>
      <c r="K580">
        <f>VLOOKUP($B580,Conversion!$A$2:$E$33,4,TRUE)</f>
        <v>1</v>
      </c>
      <c r="L580">
        <f>VLOOKUP($B580,Conversion!$A$2:$E$33,5,TRUE)</f>
        <v>12</v>
      </c>
    </row>
    <row r="581" ht="15.75" customHeight="1" spans="1:12">
      <c r="A581">
        <v>47</v>
      </c>
      <c r="B581">
        <v>29</v>
      </c>
      <c r="C581">
        <v>89</v>
      </c>
      <c r="D581">
        <v>89</v>
      </c>
      <c r="E581">
        <f>VLOOKUP($A581,Converted!$A$2:$E$53,2,TRUE)</f>
        <v>20060107</v>
      </c>
      <c r="F581" t="str">
        <f>VLOOKUP($A581,Converted!$A$2:$E$53,3,TRUE)</f>
        <v>2017-2018</v>
      </c>
      <c r="G581">
        <f>VLOOKUP($A581,Converted!$A$2:$E$53,4,TRUE)</f>
        <v>2</v>
      </c>
      <c r="H581">
        <f>VLOOKUP($A581,Converted!$A$2:$E$53,5,TRUE)</f>
        <v>12</v>
      </c>
      <c r="I581" t="str">
        <f>VLOOKUP($B581,Conversion!$A$2:$E$33,2,TRUE)</f>
        <v>EKONOMI</v>
      </c>
      <c r="J581" t="str">
        <f>VLOOKUP($B581,Conversion!$A$2:$E$33,3,TRUE)</f>
        <v>2017-2018</v>
      </c>
      <c r="K581">
        <f>VLOOKUP($B581,Conversion!$A$2:$E$33,4,TRUE)</f>
        <v>1</v>
      </c>
      <c r="L581">
        <f>VLOOKUP($B581,Conversion!$A$2:$E$33,5,TRUE)</f>
        <v>12</v>
      </c>
    </row>
    <row r="582" ht="15.75" customHeight="1" spans="1:12">
      <c r="A582">
        <v>47</v>
      </c>
      <c r="B582">
        <v>38</v>
      </c>
      <c r="C582">
        <v>96</v>
      </c>
      <c r="D582">
        <v>96</v>
      </c>
      <c r="E582">
        <f>VLOOKUP($A582,Converted!$A$2:$E$53,2,TRUE)</f>
        <v>20060107</v>
      </c>
      <c r="F582" t="str">
        <f>VLOOKUP($A582,Converted!$A$2:$E$53,3,TRUE)</f>
        <v>2017-2018</v>
      </c>
      <c r="G582">
        <f>VLOOKUP($A582,Converted!$A$2:$E$53,4,TRUE)</f>
        <v>2</v>
      </c>
      <c r="H582">
        <f>VLOOKUP($A582,Converted!$A$2:$E$53,5,TRUE)</f>
        <v>12</v>
      </c>
      <c r="I582" t="str">
        <f>VLOOKUP($B582,Conversion!$A$2:$E$33,2,TRUE)</f>
        <v>SOSIOLOGI</v>
      </c>
      <c r="J582" t="str">
        <f>VLOOKUP($B582,Conversion!$A$2:$E$33,3,TRUE)</f>
        <v>2017-2018</v>
      </c>
      <c r="K582">
        <f>VLOOKUP($B582,Conversion!$A$2:$E$33,4,TRUE)</f>
        <v>1</v>
      </c>
      <c r="L582">
        <f>VLOOKUP($B582,Conversion!$A$2:$E$33,5,TRUE)</f>
        <v>12</v>
      </c>
    </row>
    <row r="583" ht="15.75" customHeight="1" spans="1:12">
      <c r="A583">
        <v>47</v>
      </c>
      <c r="B583">
        <v>37</v>
      </c>
      <c r="C583">
        <v>93</v>
      </c>
      <c r="D583">
        <v>93</v>
      </c>
      <c r="E583">
        <f>VLOOKUP($A583,Converted!$A$2:$E$53,2,TRUE)</f>
        <v>20060107</v>
      </c>
      <c r="F583" t="str">
        <f>VLOOKUP($A583,Converted!$A$2:$E$53,3,TRUE)</f>
        <v>2017-2018</v>
      </c>
      <c r="G583">
        <f>VLOOKUP($A583,Converted!$A$2:$E$53,4,TRUE)</f>
        <v>2</v>
      </c>
      <c r="H583">
        <f>VLOOKUP($A583,Converted!$A$2:$E$53,5,TRUE)</f>
        <v>12</v>
      </c>
      <c r="I583" t="str">
        <f>VLOOKUP($B583,Conversion!$A$2:$E$33,2,TRUE)</f>
        <v>SENI BUDAYA</v>
      </c>
      <c r="J583" t="str">
        <f>VLOOKUP($B583,Conversion!$A$2:$E$33,3,TRUE)</f>
        <v>2017-2018</v>
      </c>
      <c r="K583">
        <f>VLOOKUP($B583,Conversion!$A$2:$E$33,4,TRUE)</f>
        <v>1</v>
      </c>
      <c r="L583">
        <f>VLOOKUP($B583,Conversion!$A$2:$E$33,5,TRUE)</f>
        <v>12</v>
      </c>
    </row>
    <row r="584" ht="15.75" customHeight="1" spans="1:12">
      <c r="A584">
        <v>47</v>
      </c>
      <c r="B584">
        <v>34</v>
      </c>
      <c r="C584">
        <v>88</v>
      </c>
      <c r="D584">
        <v>88</v>
      </c>
      <c r="E584">
        <f>VLOOKUP($A584,Converted!$A$2:$E$53,2,TRUE)</f>
        <v>20060107</v>
      </c>
      <c r="F584" t="str">
        <f>VLOOKUP($A584,Converted!$A$2:$E$53,3,TRUE)</f>
        <v>2017-2018</v>
      </c>
      <c r="G584">
        <f>VLOOKUP($A584,Converted!$A$2:$E$53,4,TRUE)</f>
        <v>2</v>
      </c>
      <c r="H584">
        <f>VLOOKUP($A584,Converted!$A$2:$E$53,5,TRUE)</f>
        <v>12</v>
      </c>
      <c r="I584" t="str">
        <f>VLOOKUP($B584,Conversion!$A$2:$E$33,2,TRUE)</f>
        <v>PENDIDIKAN JASMANI </v>
      </c>
      <c r="J584" t="str">
        <f>VLOOKUP($B584,Conversion!$A$2:$E$33,3,TRUE)</f>
        <v>2017-2018</v>
      </c>
      <c r="K584">
        <f>VLOOKUP($B584,Conversion!$A$2:$E$33,4,TRUE)</f>
        <v>1</v>
      </c>
      <c r="L584">
        <f>VLOOKUP($B584,Conversion!$A$2:$E$33,5,TRUE)</f>
        <v>12</v>
      </c>
    </row>
    <row r="585" ht="15.75" customHeight="1" spans="1:12">
      <c r="A585">
        <v>47</v>
      </c>
      <c r="B585">
        <v>39</v>
      </c>
      <c r="C585">
        <v>88</v>
      </c>
      <c r="D585">
        <v>88</v>
      </c>
      <c r="E585">
        <f>VLOOKUP($A585,Converted!$A$2:$E$53,2,TRUE)</f>
        <v>20060107</v>
      </c>
      <c r="F585" t="str">
        <f>VLOOKUP($A585,Converted!$A$2:$E$53,3,TRUE)</f>
        <v>2017-2018</v>
      </c>
      <c r="G585">
        <f>VLOOKUP($A585,Converted!$A$2:$E$53,4,TRUE)</f>
        <v>2</v>
      </c>
      <c r="H585">
        <f>VLOOKUP($A585,Converted!$A$2:$E$53,5,TRUE)</f>
        <v>12</v>
      </c>
      <c r="I585" t="str">
        <f>VLOOKUP($B585,Conversion!$A$2:$E$33,2,TRUE)</f>
        <v>TEKNOLOGI INFORMASI</v>
      </c>
      <c r="J585" t="str">
        <f>VLOOKUP($B585,Conversion!$A$2:$E$33,3,TRUE)</f>
        <v>2017-2018</v>
      </c>
      <c r="K585">
        <f>VLOOKUP($B585,Conversion!$A$2:$E$33,4,TRUE)</f>
        <v>1</v>
      </c>
      <c r="L585">
        <f>VLOOKUP($B585,Conversion!$A$2:$E$33,5,TRUE)</f>
        <v>12</v>
      </c>
    </row>
    <row r="586" ht="15.75" customHeight="1" spans="1:12">
      <c r="A586">
        <v>47</v>
      </c>
      <c r="B586">
        <v>40</v>
      </c>
      <c r="C586">
        <v>93</v>
      </c>
      <c r="D586">
        <v>93</v>
      </c>
      <c r="E586">
        <f>VLOOKUP($A586,Converted!$A$2:$E$53,2,TRUE)</f>
        <v>20060107</v>
      </c>
      <c r="F586" t="str">
        <f>VLOOKUP($A586,Converted!$A$2:$E$53,3,TRUE)</f>
        <v>2017-2018</v>
      </c>
      <c r="G586">
        <f>VLOOKUP($A586,Converted!$A$2:$E$53,4,TRUE)</f>
        <v>2</v>
      </c>
      <c r="H586">
        <f>VLOOKUP($A586,Converted!$A$2:$E$53,5,TRUE)</f>
        <v>12</v>
      </c>
      <c r="I586" t="str">
        <f>VLOOKUP($B586,Conversion!$A$2:$E$33,2,TRUE)</f>
        <v>KETERAMPILAN</v>
      </c>
      <c r="J586" t="str">
        <f>VLOOKUP($B586,Conversion!$A$2:$E$33,3,TRUE)</f>
        <v>2017-2018</v>
      </c>
      <c r="K586">
        <f>VLOOKUP($B586,Conversion!$A$2:$E$33,4,TRUE)</f>
        <v>1</v>
      </c>
      <c r="L586">
        <f>VLOOKUP($B586,Conversion!$A$2:$E$33,5,TRUE)</f>
        <v>12</v>
      </c>
    </row>
    <row r="587" ht="15.75" customHeight="1" spans="1:12">
      <c r="A587">
        <v>48</v>
      </c>
      <c r="B587">
        <v>25</v>
      </c>
      <c r="C587">
        <v>95</v>
      </c>
      <c r="D587">
        <v>95</v>
      </c>
      <c r="E587">
        <f>VLOOKUP($A587,Converted!$A$2:$E$53,2,TRUE)</f>
        <v>20080304</v>
      </c>
      <c r="F587" t="str">
        <f>VLOOKUP($A587,Converted!$A$2:$E$53,3,TRUE)</f>
        <v>2017-2018</v>
      </c>
      <c r="G587">
        <f>VLOOKUP($A587,Converted!$A$2:$E$53,4,TRUE)</f>
        <v>2</v>
      </c>
      <c r="H587">
        <f>VLOOKUP($A587,Converted!$A$2:$E$53,5,TRUE)</f>
        <v>12</v>
      </c>
      <c r="I587" t="str">
        <f>VLOOKUP($B587,Conversion!$A$2:$E$33,2,TRUE)</f>
        <v>AGAMA</v>
      </c>
      <c r="J587" t="str">
        <f>VLOOKUP($B587,Conversion!$A$2:$E$33,3,TRUE)</f>
        <v>2017-2018</v>
      </c>
      <c r="K587">
        <f>VLOOKUP($B587,Conversion!$A$2:$E$33,4,TRUE)</f>
        <v>1</v>
      </c>
      <c r="L587">
        <f>VLOOKUP($B587,Conversion!$A$2:$E$33,5,TRUE)</f>
        <v>12</v>
      </c>
    </row>
    <row r="588" ht="15.75" customHeight="1" spans="1:12">
      <c r="A588">
        <v>48</v>
      </c>
      <c r="B588">
        <v>35</v>
      </c>
      <c r="C588">
        <v>87</v>
      </c>
      <c r="D588">
        <v>87</v>
      </c>
      <c r="E588">
        <f>VLOOKUP($A588,Converted!$A$2:$E$53,2,TRUE)</f>
        <v>20080304</v>
      </c>
      <c r="F588" t="str">
        <f>VLOOKUP($A588,Converted!$A$2:$E$53,3,TRUE)</f>
        <v>2017-2018</v>
      </c>
      <c r="G588">
        <f>VLOOKUP($A588,Converted!$A$2:$E$53,4,TRUE)</f>
        <v>2</v>
      </c>
      <c r="H588">
        <f>VLOOKUP($A588,Converted!$A$2:$E$53,5,TRUE)</f>
        <v>12</v>
      </c>
      <c r="I588" t="str">
        <f>VLOOKUP($B588,Conversion!$A$2:$E$33,2,TRUE)</f>
        <v>PENDIDIKAN KEWARGANEGARAAN</v>
      </c>
      <c r="J588" t="str">
        <f>VLOOKUP($B588,Conversion!$A$2:$E$33,3,TRUE)</f>
        <v>2017-2018</v>
      </c>
      <c r="K588">
        <f>VLOOKUP($B588,Conversion!$A$2:$E$33,4,TRUE)</f>
        <v>1</v>
      </c>
      <c r="L588">
        <f>VLOOKUP($B588,Conversion!$A$2:$E$33,5,TRUE)</f>
        <v>12</v>
      </c>
    </row>
    <row r="589" ht="15.75" customHeight="1" spans="1:12">
      <c r="A589">
        <v>48</v>
      </c>
      <c r="B589">
        <v>26</v>
      </c>
      <c r="C589">
        <v>84</v>
      </c>
      <c r="D589">
        <v>84</v>
      </c>
      <c r="E589">
        <f>VLOOKUP($A589,Converted!$A$2:$E$53,2,TRUE)</f>
        <v>20080304</v>
      </c>
      <c r="F589" t="str">
        <f>VLOOKUP($A589,Converted!$A$2:$E$53,3,TRUE)</f>
        <v>2017-2018</v>
      </c>
      <c r="G589">
        <f>VLOOKUP($A589,Converted!$A$2:$E$53,4,TRUE)</f>
        <v>2</v>
      </c>
      <c r="H589">
        <f>VLOOKUP($A589,Converted!$A$2:$E$53,5,TRUE)</f>
        <v>12</v>
      </c>
      <c r="I589" t="str">
        <f>VLOOKUP($B589,Conversion!$A$2:$E$33,2,TRUE)</f>
        <v>BAHASA INDONESIA</v>
      </c>
      <c r="J589" t="str">
        <f>VLOOKUP($B589,Conversion!$A$2:$E$33,3,TRUE)</f>
        <v>2017-2018</v>
      </c>
      <c r="K589">
        <f>VLOOKUP($B589,Conversion!$A$2:$E$33,4,TRUE)</f>
        <v>1</v>
      </c>
      <c r="L589">
        <f>VLOOKUP($B589,Conversion!$A$2:$E$33,5,TRUE)</f>
        <v>12</v>
      </c>
    </row>
    <row r="590" ht="15.75" customHeight="1" spans="1:12">
      <c r="A590">
        <v>48</v>
      </c>
      <c r="B590">
        <v>27</v>
      </c>
      <c r="C590">
        <v>91</v>
      </c>
      <c r="D590">
        <v>91</v>
      </c>
      <c r="E590">
        <f>VLOOKUP($A590,Converted!$A$2:$E$53,2,TRUE)</f>
        <v>20080304</v>
      </c>
      <c r="F590" t="str">
        <f>VLOOKUP($A590,Converted!$A$2:$E$53,3,TRUE)</f>
        <v>2017-2018</v>
      </c>
      <c r="G590">
        <f>VLOOKUP($A590,Converted!$A$2:$E$53,4,TRUE)</f>
        <v>2</v>
      </c>
      <c r="H590">
        <f>VLOOKUP($A590,Converted!$A$2:$E$53,5,TRUE)</f>
        <v>12</v>
      </c>
      <c r="I590" t="str">
        <f>VLOOKUP($B590,Conversion!$A$2:$E$33,2,TRUE)</f>
        <v>BAHASA INGGRIS</v>
      </c>
      <c r="J590" t="str">
        <f>VLOOKUP($B590,Conversion!$A$2:$E$33,3,TRUE)</f>
        <v>2017-2018</v>
      </c>
      <c r="K590">
        <f>VLOOKUP($B590,Conversion!$A$2:$E$33,4,TRUE)</f>
        <v>1</v>
      </c>
      <c r="L590">
        <f>VLOOKUP($B590,Conversion!$A$2:$E$33,5,TRUE)</f>
        <v>12</v>
      </c>
    </row>
    <row r="591" ht="15.75" customHeight="1" spans="1:12">
      <c r="A591">
        <v>48</v>
      </c>
      <c r="B591">
        <v>33</v>
      </c>
      <c r="C591">
        <v>91</v>
      </c>
      <c r="D591">
        <v>91</v>
      </c>
      <c r="E591">
        <f>VLOOKUP($A591,Converted!$A$2:$E$53,2,TRUE)</f>
        <v>20080304</v>
      </c>
      <c r="F591" t="str">
        <f>VLOOKUP($A591,Converted!$A$2:$E$53,3,TRUE)</f>
        <v>2017-2018</v>
      </c>
      <c r="G591">
        <f>VLOOKUP($A591,Converted!$A$2:$E$53,4,TRUE)</f>
        <v>2</v>
      </c>
      <c r="H591">
        <f>VLOOKUP($A591,Converted!$A$2:$E$53,5,TRUE)</f>
        <v>12</v>
      </c>
      <c r="I591" t="str">
        <f>VLOOKUP($B591,Conversion!$A$2:$E$33,2,TRUE)</f>
        <v>MATEMATIKA</v>
      </c>
      <c r="J591" t="str">
        <f>VLOOKUP($B591,Conversion!$A$2:$E$33,3,TRUE)</f>
        <v>2017-2018</v>
      </c>
      <c r="K591">
        <f>VLOOKUP($B591,Conversion!$A$2:$E$33,4,TRUE)</f>
        <v>1</v>
      </c>
      <c r="L591">
        <f>VLOOKUP($B591,Conversion!$A$2:$E$33,5,TRUE)</f>
        <v>12</v>
      </c>
    </row>
    <row r="592" ht="15.75" customHeight="1" spans="1:12">
      <c r="A592">
        <v>48</v>
      </c>
      <c r="B592">
        <v>36</v>
      </c>
      <c r="C592">
        <v>80</v>
      </c>
      <c r="D592">
        <v>80</v>
      </c>
      <c r="E592">
        <f>VLOOKUP($A592,Converted!$A$2:$E$53,2,TRUE)</f>
        <v>20080304</v>
      </c>
      <c r="F592" t="str">
        <f>VLOOKUP($A592,Converted!$A$2:$E$53,3,TRUE)</f>
        <v>2017-2018</v>
      </c>
      <c r="G592">
        <f>VLOOKUP($A592,Converted!$A$2:$E$53,4,TRUE)</f>
        <v>2</v>
      </c>
      <c r="H592">
        <f>VLOOKUP($A592,Converted!$A$2:$E$53,5,TRUE)</f>
        <v>12</v>
      </c>
      <c r="I592" t="str">
        <f>VLOOKUP($B592,Conversion!$A$2:$E$33,2,TRUE)</f>
        <v>SEJARAH</v>
      </c>
      <c r="J592" t="str">
        <f>VLOOKUP($B592,Conversion!$A$2:$E$33,3,TRUE)</f>
        <v>2017-2018</v>
      </c>
      <c r="K592">
        <f>VLOOKUP($B592,Conversion!$A$2:$E$33,4,TRUE)</f>
        <v>1</v>
      </c>
      <c r="L592">
        <f>VLOOKUP($B592,Conversion!$A$2:$E$33,5,TRUE)</f>
        <v>12</v>
      </c>
    </row>
    <row r="593" ht="15.75" customHeight="1" spans="1:12">
      <c r="A593">
        <v>48</v>
      </c>
      <c r="B593">
        <v>31</v>
      </c>
      <c r="C593">
        <v>96</v>
      </c>
      <c r="D593">
        <v>96</v>
      </c>
      <c r="E593">
        <f>VLOOKUP($A593,Converted!$A$2:$E$53,2,TRUE)</f>
        <v>20080304</v>
      </c>
      <c r="F593" t="str">
        <f>VLOOKUP($A593,Converted!$A$2:$E$53,3,TRUE)</f>
        <v>2017-2018</v>
      </c>
      <c r="G593">
        <f>VLOOKUP($A593,Converted!$A$2:$E$53,4,TRUE)</f>
        <v>2</v>
      </c>
      <c r="H593">
        <f>VLOOKUP($A593,Converted!$A$2:$E$53,5,TRUE)</f>
        <v>12</v>
      </c>
      <c r="I593" t="str">
        <f>VLOOKUP($B593,Conversion!$A$2:$E$33,2,TRUE)</f>
        <v>GEOGRAFI</v>
      </c>
      <c r="J593" t="str">
        <f>VLOOKUP($B593,Conversion!$A$2:$E$33,3,TRUE)</f>
        <v>2017-2018</v>
      </c>
      <c r="K593">
        <f>VLOOKUP($B593,Conversion!$A$2:$E$33,4,TRUE)</f>
        <v>1</v>
      </c>
      <c r="L593">
        <f>VLOOKUP($B593,Conversion!$A$2:$E$33,5,TRUE)</f>
        <v>12</v>
      </c>
    </row>
    <row r="594" ht="15.75" customHeight="1" spans="1:12">
      <c r="A594">
        <v>48</v>
      </c>
      <c r="B594">
        <v>29</v>
      </c>
      <c r="C594">
        <v>90</v>
      </c>
      <c r="D594">
        <v>90</v>
      </c>
      <c r="E594">
        <f>VLOOKUP($A594,Converted!$A$2:$E$53,2,TRUE)</f>
        <v>20080304</v>
      </c>
      <c r="F594" t="str">
        <f>VLOOKUP($A594,Converted!$A$2:$E$53,3,TRUE)</f>
        <v>2017-2018</v>
      </c>
      <c r="G594">
        <f>VLOOKUP($A594,Converted!$A$2:$E$53,4,TRUE)</f>
        <v>2</v>
      </c>
      <c r="H594">
        <f>VLOOKUP($A594,Converted!$A$2:$E$53,5,TRUE)</f>
        <v>12</v>
      </c>
      <c r="I594" t="str">
        <f>VLOOKUP($B594,Conversion!$A$2:$E$33,2,TRUE)</f>
        <v>EKONOMI</v>
      </c>
      <c r="J594" t="str">
        <f>VLOOKUP($B594,Conversion!$A$2:$E$33,3,TRUE)</f>
        <v>2017-2018</v>
      </c>
      <c r="K594">
        <f>VLOOKUP($B594,Conversion!$A$2:$E$33,4,TRUE)</f>
        <v>1</v>
      </c>
      <c r="L594">
        <f>VLOOKUP($B594,Conversion!$A$2:$E$33,5,TRUE)</f>
        <v>12</v>
      </c>
    </row>
    <row r="595" ht="15.75" customHeight="1" spans="1:12">
      <c r="A595">
        <v>48</v>
      </c>
      <c r="B595">
        <v>38</v>
      </c>
      <c r="C595">
        <v>94</v>
      </c>
      <c r="D595">
        <v>94</v>
      </c>
      <c r="E595">
        <f>VLOOKUP($A595,Converted!$A$2:$E$53,2,TRUE)</f>
        <v>20080304</v>
      </c>
      <c r="F595" t="str">
        <f>VLOOKUP($A595,Converted!$A$2:$E$53,3,TRUE)</f>
        <v>2017-2018</v>
      </c>
      <c r="G595">
        <f>VLOOKUP($A595,Converted!$A$2:$E$53,4,TRUE)</f>
        <v>2</v>
      </c>
      <c r="H595">
        <f>VLOOKUP($A595,Converted!$A$2:$E$53,5,TRUE)</f>
        <v>12</v>
      </c>
      <c r="I595" t="str">
        <f>VLOOKUP($B595,Conversion!$A$2:$E$33,2,TRUE)</f>
        <v>SOSIOLOGI</v>
      </c>
      <c r="J595" t="str">
        <f>VLOOKUP($B595,Conversion!$A$2:$E$33,3,TRUE)</f>
        <v>2017-2018</v>
      </c>
      <c r="K595">
        <f>VLOOKUP($B595,Conversion!$A$2:$E$33,4,TRUE)</f>
        <v>1</v>
      </c>
      <c r="L595">
        <f>VLOOKUP($B595,Conversion!$A$2:$E$33,5,TRUE)</f>
        <v>12</v>
      </c>
    </row>
    <row r="596" ht="15.75" customHeight="1" spans="1:12">
      <c r="A596">
        <v>48</v>
      </c>
      <c r="B596">
        <v>37</v>
      </c>
      <c r="C596">
        <v>93</v>
      </c>
      <c r="D596">
        <v>93</v>
      </c>
      <c r="E596">
        <f>VLOOKUP($A596,Converted!$A$2:$E$53,2,TRUE)</f>
        <v>20080304</v>
      </c>
      <c r="F596" t="str">
        <f>VLOOKUP($A596,Converted!$A$2:$E$53,3,TRUE)</f>
        <v>2017-2018</v>
      </c>
      <c r="G596">
        <f>VLOOKUP($A596,Converted!$A$2:$E$53,4,TRUE)</f>
        <v>2</v>
      </c>
      <c r="H596">
        <f>VLOOKUP($A596,Converted!$A$2:$E$53,5,TRUE)</f>
        <v>12</v>
      </c>
      <c r="I596" t="str">
        <f>VLOOKUP($B596,Conversion!$A$2:$E$33,2,TRUE)</f>
        <v>SENI BUDAYA</v>
      </c>
      <c r="J596" t="str">
        <f>VLOOKUP($B596,Conversion!$A$2:$E$33,3,TRUE)</f>
        <v>2017-2018</v>
      </c>
      <c r="K596">
        <f>VLOOKUP($B596,Conversion!$A$2:$E$33,4,TRUE)</f>
        <v>1</v>
      </c>
      <c r="L596">
        <f>VLOOKUP($B596,Conversion!$A$2:$E$33,5,TRUE)</f>
        <v>12</v>
      </c>
    </row>
    <row r="597" ht="15.75" customHeight="1" spans="1:12">
      <c r="A597">
        <v>48</v>
      </c>
      <c r="B597">
        <v>34</v>
      </c>
      <c r="C597">
        <v>100</v>
      </c>
      <c r="D597">
        <v>100</v>
      </c>
      <c r="E597">
        <f>VLOOKUP($A597,Converted!$A$2:$E$53,2,TRUE)</f>
        <v>20080304</v>
      </c>
      <c r="F597" t="str">
        <f>VLOOKUP($A597,Converted!$A$2:$E$53,3,TRUE)</f>
        <v>2017-2018</v>
      </c>
      <c r="G597">
        <f>VLOOKUP($A597,Converted!$A$2:$E$53,4,TRUE)</f>
        <v>2</v>
      </c>
      <c r="H597">
        <f>VLOOKUP($A597,Converted!$A$2:$E$53,5,TRUE)</f>
        <v>12</v>
      </c>
      <c r="I597" t="str">
        <f>VLOOKUP($B597,Conversion!$A$2:$E$33,2,TRUE)</f>
        <v>PENDIDIKAN JASMANI </v>
      </c>
      <c r="J597" t="str">
        <f>VLOOKUP($B597,Conversion!$A$2:$E$33,3,TRUE)</f>
        <v>2017-2018</v>
      </c>
      <c r="K597">
        <f>VLOOKUP($B597,Conversion!$A$2:$E$33,4,TRUE)</f>
        <v>1</v>
      </c>
      <c r="L597">
        <f>VLOOKUP($B597,Conversion!$A$2:$E$33,5,TRUE)</f>
        <v>12</v>
      </c>
    </row>
    <row r="598" ht="15.75" customHeight="1" spans="1:12">
      <c r="A598">
        <v>48</v>
      </c>
      <c r="B598">
        <v>39</v>
      </c>
      <c r="C598">
        <v>85</v>
      </c>
      <c r="D598">
        <v>85</v>
      </c>
      <c r="E598">
        <f>VLOOKUP($A598,Converted!$A$2:$E$53,2,TRUE)</f>
        <v>20080304</v>
      </c>
      <c r="F598" t="str">
        <f>VLOOKUP($A598,Converted!$A$2:$E$53,3,TRUE)</f>
        <v>2017-2018</v>
      </c>
      <c r="G598">
        <f>VLOOKUP($A598,Converted!$A$2:$E$53,4,TRUE)</f>
        <v>2</v>
      </c>
      <c r="H598">
        <f>VLOOKUP($A598,Converted!$A$2:$E$53,5,TRUE)</f>
        <v>12</v>
      </c>
      <c r="I598" t="str">
        <f>VLOOKUP($B598,Conversion!$A$2:$E$33,2,TRUE)</f>
        <v>TEKNOLOGI INFORMASI</v>
      </c>
      <c r="J598" t="str">
        <f>VLOOKUP($B598,Conversion!$A$2:$E$33,3,TRUE)</f>
        <v>2017-2018</v>
      </c>
      <c r="K598">
        <f>VLOOKUP($B598,Conversion!$A$2:$E$33,4,TRUE)</f>
        <v>1</v>
      </c>
      <c r="L598">
        <f>VLOOKUP($B598,Conversion!$A$2:$E$33,5,TRUE)</f>
        <v>12</v>
      </c>
    </row>
    <row r="599" ht="15.75" customHeight="1" spans="1:12">
      <c r="A599">
        <v>48</v>
      </c>
      <c r="B599">
        <v>40</v>
      </c>
      <c r="C599">
        <v>93</v>
      </c>
      <c r="D599">
        <v>93</v>
      </c>
      <c r="E599">
        <f>VLOOKUP($A599,Converted!$A$2:$E$53,2,TRUE)</f>
        <v>20080304</v>
      </c>
      <c r="F599" t="str">
        <f>VLOOKUP($A599,Converted!$A$2:$E$53,3,TRUE)</f>
        <v>2017-2018</v>
      </c>
      <c r="G599">
        <f>VLOOKUP($A599,Converted!$A$2:$E$53,4,TRUE)</f>
        <v>2</v>
      </c>
      <c r="H599">
        <f>VLOOKUP($A599,Converted!$A$2:$E$53,5,TRUE)</f>
        <v>12</v>
      </c>
      <c r="I599" t="str">
        <f>VLOOKUP($B599,Conversion!$A$2:$E$33,2,TRUE)</f>
        <v>KETERAMPILAN</v>
      </c>
      <c r="J599" t="str">
        <f>VLOOKUP($B599,Conversion!$A$2:$E$33,3,TRUE)</f>
        <v>2017-2018</v>
      </c>
      <c r="K599">
        <f>VLOOKUP($B599,Conversion!$A$2:$E$33,4,TRUE)</f>
        <v>1</v>
      </c>
      <c r="L599">
        <f>VLOOKUP($B599,Conversion!$A$2:$E$33,5,TRUE)</f>
        <v>12</v>
      </c>
    </row>
    <row r="600" ht="15.75" customHeight="1" spans="1:12">
      <c r="A600">
        <v>49</v>
      </c>
      <c r="B600">
        <v>25</v>
      </c>
      <c r="C600">
        <v>93</v>
      </c>
      <c r="D600">
        <v>93</v>
      </c>
      <c r="E600">
        <f>VLOOKUP($A600,Converted!$A$2:$E$53,2,TRUE)</f>
        <v>20060114</v>
      </c>
      <c r="F600" t="str">
        <f>VLOOKUP($A600,Converted!$A$2:$E$53,3,TRUE)</f>
        <v>2017-2018</v>
      </c>
      <c r="G600">
        <f>VLOOKUP($A600,Converted!$A$2:$E$53,4,TRUE)</f>
        <v>2</v>
      </c>
      <c r="H600">
        <f>VLOOKUP($A600,Converted!$A$2:$E$53,5,TRUE)</f>
        <v>12</v>
      </c>
      <c r="I600" t="str">
        <f>VLOOKUP($B600,Conversion!$A$2:$E$33,2,TRUE)</f>
        <v>AGAMA</v>
      </c>
      <c r="J600" t="str">
        <f>VLOOKUP($B600,Conversion!$A$2:$E$33,3,TRUE)</f>
        <v>2017-2018</v>
      </c>
      <c r="K600">
        <f>VLOOKUP($B600,Conversion!$A$2:$E$33,4,TRUE)</f>
        <v>1</v>
      </c>
      <c r="L600">
        <f>VLOOKUP($B600,Conversion!$A$2:$E$33,5,TRUE)</f>
        <v>12</v>
      </c>
    </row>
    <row r="601" ht="15.75" customHeight="1" spans="1:12">
      <c r="A601">
        <v>49</v>
      </c>
      <c r="B601">
        <v>35</v>
      </c>
      <c r="C601">
        <v>87</v>
      </c>
      <c r="D601">
        <v>87</v>
      </c>
      <c r="E601">
        <f>VLOOKUP($A601,Converted!$A$2:$E$53,2,TRUE)</f>
        <v>20060114</v>
      </c>
      <c r="F601" t="str">
        <f>VLOOKUP($A601,Converted!$A$2:$E$53,3,TRUE)</f>
        <v>2017-2018</v>
      </c>
      <c r="G601">
        <f>VLOOKUP($A601,Converted!$A$2:$E$53,4,TRUE)</f>
        <v>2</v>
      </c>
      <c r="H601">
        <f>VLOOKUP($A601,Converted!$A$2:$E$53,5,TRUE)</f>
        <v>12</v>
      </c>
      <c r="I601" t="str">
        <f>VLOOKUP($B601,Conversion!$A$2:$E$33,2,TRUE)</f>
        <v>PENDIDIKAN KEWARGANEGARAAN</v>
      </c>
      <c r="J601" t="str">
        <f>VLOOKUP($B601,Conversion!$A$2:$E$33,3,TRUE)</f>
        <v>2017-2018</v>
      </c>
      <c r="K601">
        <f>VLOOKUP($B601,Conversion!$A$2:$E$33,4,TRUE)</f>
        <v>1</v>
      </c>
      <c r="L601">
        <f>VLOOKUP($B601,Conversion!$A$2:$E$33,5,TRUE)</f>
        <v>12</v>
      </c>
    </row>
    <row r="602" ht="15.75" customHeight="1" spans="1:12">
      <c r="A602">
        <v>49</v>
      </c>
      <c r="B602">
        <v>26</v>
      </c>
      <c r="C602">
        <v>84</v>
      </c>
      <c r="D602">
        <v>84</v>
      </c>
      <c r="E602">
        <f>VLOOKUP($A602,Converted!$A$2:$E$53,2,TRUE)</f>
        <v>20060114</v>
      </c>
      <c r="F602" t="str">
        <f>VLOOKUP($A602,Converted!$A$2:$E$53,3,TRUE)</f>
        <v>2017-2018</v>
      </c>
      <c r="G602">
        <f>VLOOKUP($A602,Converted!$A$2:$E$53,4,TRUE)</f>
        <v>2</v>
      </c>
      <c r="H602">
        <f>VLOOKUP($A602,Converted!$A$2:$E$53,5,TRUE)</f>
        <v>12</v>
      </c>
      <c r="I602" t="str">
        <f>VLOOKUP($B602,Conversion!$A$2:$E$33,2,TRUE)</f>
        <v>BAHASA INDONESIA</v>
      </c>
      <c r="J602" t="str">
        <f>VLOOKUP($B602,Conversion!$A$2:$E$33,3,TRUE)</f>
        <v>2017-2018</v>
      </c>
      <c r="K602">
        <f>VLOOKUP($B602,Conversion!$A$2:$E$33,4,TRUE)</f>
        <v>1</v>
      </c>
      <c r="L602">
        <f>VLOOKUP($B602,Conversion!$A$2:$E$33,5,TRUE)</f>
        <v>12</v>
      </c>
    </row>
    <row r="603" ht="15.75" customHeight="1" spans="1:12">
      <c r="A603">
        <v>49</v>
      </c>
      <c r="B603">
        <v>27</v>
      </c>
      <c r="C603">
        <v>89</v>
      </c>
      <c r="D603">
        <v>89</v>
      </c>
      <c r="E603">
        <f>VLOOKUP($A603,Converted!$A$2:$E$53,2,TRUE)</f>
        <v>20060114</v>
      </c>
      <c r="F603" t="str">
        <f>VLOOKUP($A603,Converted!$A$2:$E$53,3,TRUE)</f>
        <v>2017-2018</v>
      </c>
      <c r="G603">
        <f>VLOOKUP($A603,Converted!$A$2:$E$53,4,TRUE)</f>
        <v>2</v>
      </c>
      <c r="H603">
        <f>VLOOKUP($A603,Converted!$A$2:$E$53,5,TRUE)</f>
        <v>12</v>
      </c>
      <c r="I603" t="str">
        <f>VLOOKUP($B603,Conversion!$A$2:$E$33,2,TRUE)</f>
        <v>BAHASA INGGRIS</v>
      </c>
      <c r="J603" t="str">
        <f>VLOOKUP($B603,Conversion!$A$2:$E$33,3,TRUE)</f>
        <v>2017-2018</v>
      </c>
      <c r="K603">
        <f>VLOOKUP($B603,Conversion!$A$2:$E$33,4,TRUE)</f>
        <v>1</v>
      </c>
      <c r="L603">
        <f>VLOOKUP($B603,Conversion!$A$2:$E$33,5,TRUE)</f>
        <v>12</v>
      </c>
    </row>
    <row r="604" ht="15.75" customHeight="1" spans="1:12">
      <c r="A604">
        <v>49</v>
      </c>
      <c r="B604">
        <v>33</v>
      </c>
      <c r="C604">
        <v>86</v>
      </c>
      <c r="D604">
        <v>86</v>
      </c>
      <c r="E604">
        <f>VLOOKUP($A604,Converted!$A$2:$E$53,2,TRUE)</f>
        <v>20060114</v>
      </c>
      <c r="F604" t="str">
        <f>VLOOKUP($A604,Converted!$A$2:$E$53,3,TRUE)</f>
        <v>2017-2018</v>
      </c>
      <c r="G604">
        <f>VLOOKUP($A604,Converted!$A$2:$E$53,4,TRUE)</f>
        <v>2</v>
      </c>
      <c r="H604">
        <f>VLOOKUP($A604,Converted!$A$2:$E$53,5,TRUE)</f>
        <v>12</v>
      </c>
      <c r="I604" t="str">
        <f>VLOOKUP($B604,Conversion!$A$2:$E$33,2,TRUE)</f>
        <v>MATEMATIKA</v>
      </c>
      <c r="J604" t="str">
        <f>VLOOKUP($B604,Conversion!$A$2:$E$33,3,TRUE)</f>
        <v>2017-2018</v>
      </c>
      <c r="K604">
        <f>VLOOKUP($B604,Conversion!$A$2:$E$33,4,TRUE)</f>
        <v>1</v>
      </c>
      <c r="L604">
        <f>VLOOKUP($B604,Conversion!$A$2:$E$33,5,TRUE)</f>
        <v>12</v>
      </c>
    </row>
    <row r="605" ht="15.75" customHeight="1" spans="1:12">
      <c r="A605">
        <v>49</v>
      </c>
      <c r="B605">
        <v>36</v>
      </c>
      <c r="C605">
        <v>84</v>
      </c>
      <c r="D605">
        <v>84</v>
      </c>
      <c r="E605">
        <f>VLOOKUP($A605,Converted!$A$2:$E$53,2,TRUE)</f>
        <v>20060114</v>
      </c>
      <c r="F605" t="str">
        <f>VLOOKUP($A605,Converted!$A$2:$E$53,3,TRUE)</f>
        <v>2017-2018</v>
      </c>
      <c r="G605">
        <f>VLOOKUP($A605,Converted!$A$2:$E$53,4,TRUE)</f>
        <v>2</v>
      </c>
      <c r="H605">
        <f>VLOOKUP($A605,Converted!$A$2:$E$53,5,TRUE)</f>
        <v>12</v>
      </c>
      <c r="I605" t="str">
        <f>VLOOKUP($B605,Conversion!$A$2:$E$33,2,TRUE)</f>
        <v>SEJARAH</v>
      </c>
      <c r="J605" t="str">
        <f>VLOOKUP($B605,Conversion!$A$2:$E$33,3,TRUE)</f>
        <v>2017-2018</v>
      </c>
      <c r="K605">
        <f>VLOOKUP($B605,Conversion!$A$2:$E$33,4,TRUE)</f>
        <v>1</v>
      </c>
      <c r="L605">
        <f>VLOOKUP($B605,Conversion!$A$2:$E$33,5,TRUE)</f>
        <v>12</v>
      </c>
    </row>
    <row r="606" ht="15.75" customHeight="1" spans="1:12">
      <c r="A606">
        <v>49</v>
      </c>
      <c r="B606">
        <v>31</v>
      </c>
      <c r="C606">
        <v>83</v>
      </c>
      <c r="D606">
        <v>83</v>
      </c>
      <c r="E606">
        <f>VLOOKUP($A606,Converted!$A$2:$E$53,2,TRUE)</f>
        <v>20060114</v>
      </c>
      <c r="F606" t="str">
        <f>VLOOKUP($A606,Converted!$A$2:$E$53,3,TRUE)</f>
        <v>2017-2018</v>
      </c>
      <c r="G606">
        <f>VLOOKUP($A606,Converted!$A$2:$E$53,4,TRUE)</f>
        <v>2</v>
      </c>
      <c r="H606">
        <f>VLOOKUP($A606,Converted!$A$2:$E$53,5,TRUE)</f>
        <v>12</v>
      </c>
      <c r="I606" t="str">
        <f>VLOOKUP($B606,Conversion!$A$2:$E$33,2,TRUE)</f>
        <v>GEOGRAFI</v>
      </c>
      <c r="J606" t="str">
        <f>VLOOKUP($B606,Conversion!$A$2:$E$33,3,TRUE)</f>
        <v>2017-2018</v>
      </c>
      <c r="K606">
        <f>VLOOKUP($B606,Conversion!$A$2:$E$33,4,TRUE)</f>
        <v>1</v>
      </c>
      <c r="L606">
        <f>VLOOKUP($B606,Conversion!$A$2:$E$33,5,TRUE)</f>
        <v>12</v>
      </c>
    </row>
    <row r="607" ht="15.75" customHeight="1" spans="1:12">
      <c r="A607">
        <v>49</v>
      </c>
      <c r="B607">
        <v>29</v>
      </c>
      <c r="C607">
        <v>88</v>
      </c>
      <c r="D607">
        <v>88</v>
      </c>
      <c r="E607">
        <f>VLOOKUP($A607,Converted!$A$2:$E$53,2,TRUE)</f>
        <v>20060114</v>
      </c>
      <c r="F607" t="str">
        <f>VLOOKUP($A607,Converted!$A$2:$E$53,3,TRUE)</f>
        <v>2017-2018</v>
      </c>
      <c r="G607">
        <f>VLOOKUP($A607,Converted!$A$2:$E$53,4,TRUE)</f>
        <v>2</v>
      </c>
      <c r="H607">
        <f>VLOOKUP($A607,Converted!$A$2:$E$53,5,TRUE)</f>
        <v>12</v>
      </c>
      <c r="I607" t="str">
        <f>VLOOKUP($B607,Conversion!$A$2:$E$33,2,TRUE)</f>
        <v>EKONOMI</v>
      </c>
      <c r="J607" t="str">
        <f>VLOOKUP($B607,Conversion!$A$2:$E$33,3,TRUE)</f>
        <v>2017-2018</v>
      </c>
      <c r="K607">
        <f>VLOOKUP($B607,Conversion!$A$2:$E$33,4,TRUE)</f>
        <v>1</v>
      </c>
      <c r="L607">
        <f>VLOOKUP($B607,Conversion!$A$2:$E$33,5,TRUE)</f>
        <v>12</v>
      </c>
    </row>
    <row r="608" ht="15.75" customHeight="1" spans="1:12">
      <c r="A608">
        <v>49</v>
      </c>
      <c r="B608">
        <v>38</v>
      </c>
      <c r="C608">
        <v>100</v>
      </c>
      <c r="D608">
        <v>100</v>
      </c>
      <c r="E608">
        <f>VLOOKUP($A608,Converted!$A$2:$E$53,2,TRUE)</f>
        <v>20060114</v>
      </c>
      <c r="F608" t="str">
        <f>VLOOKUP($A608,Converted!$A$2:$E$53,3,TRUE)</f>
        <v>2017-2018</v>
      </c>
      <c r="G608">
        <f>VLOOKUP($A608,Converted!$A$2:$E$53,4,TRUE)</f>
        <v>2</v>
      </c>
      <c r="H608">
        <f>VLOOKUP($A608,Converted!$A$2:$E$53,5,TRUE)</f>
        <v>12</v>
      </c>
      <c r="I608" t="str">
        <f>VLOOKUP($B608,Conversion!$A$2:$E$33,2,TRUE)</f>
        <v>SOSIOLOGI</v>
      </c>
      <c r="J608" t="str">
        <f>VLOOKUP($B608,Conversion!$A$2:$E$33,3,TRUE)</f>
        <v>2017-2018</v>
      </c>
      <c r="K608">
        <f>VLOOKUP($B608,Conversion!$A$2:$E$33,4,TRUE)</f>
        <v>1</v>
      </c>
      <c r="L608">
        <f>VLOOKUP($B608,Conversion!$A$2:$E$33,5,TRUE)</f>
        <v>12</v>
      </c>
    </row>
    <row r="609" ht="15.75" customHeight="1" spans="1:12">
      <c r="A609">
        <v>49</v>
      </c>
      <c r="B609">
        <v>37</v>
      </c>
      <c r="C609">
        <v>91</v>
      </c>
      <c r="D609">
        <v>91</v>
      </c>
      <c r="E609">
        <f>VLOOKUP($A609,Converted!$A$2:$E$53,2,TRUE)</f>
        <v>20060114</v>
      </c>
      <c r="F609" t="str">
        <f>VLOOKUP($A609,Converted!$A$2:$E$53,3,TRUE)</f>
        <v>2017-2018</v>
      </c>
      <c r="G609">
        <f>VLOOKUP($A609,Converted!$A$2:$E$53,4,TRUE)</f>
        <v>2</v>
      </c>
      <c r="H609">
        <f>VLOOKUP($A609,Converted!$A$2:$E$53,5,TRUE)</f>
        <v>12</v>
      </c>
      <c r="I609" t="str">
        <f>VLOOKUP($B609,Conversion!$A$2:$E$33,2,TRUE)</f>
        <v>SENI BUDAYA</v>
      </c>
      <c r="J609" t="str">
        <f>VLOOKUP($B609,Conversion!$A$2:$E$33,3,TRUE)</f>
        <v>2017-2018</v>
      </c>
      <c r="K609">
        <f>VLOOKUP($B609,Conversion!$A$2:$E$33,4,TRUE)</f>
        <v>1</v>
      </c>
      <c r="L609">
        <f>VLOOKUP($B609,Conversion!$A$2:$E$33,5,TRUE)</f>
        <v>12</v>
      </c>
    </row>
    <row r="610" ht="15.75" customHeight="1" spans="1:12">
      <c r="A610">
        <v>49</v>
      </c>
      <c r="B610">
        <v>34</v>
      </c>
      <c r="C610">
        <v>91</v>
      </c>
      <c r="D610">
        <v>91</v>
      </c>
      <c r="E610">
        <f>VLOOKUP($A610,Converted!$A$2:$E$53,2,TRUE)</f>
        <v>20060114</v>
      </c>
      <c r="F610" t="str">
        <f>VLOOKUP($A610,Converted!$A$2:$E$53,3,TRUE)</f>
        <v>2017-2018</v>
      </c>
      <c r="G610">
        <f>VLOOKUP($A610,Converted!$A$2:$E$53,4,TRUE)</f>
        <v>2</v>
      </c>
      <c r="H610">
        <f>VLOOKUP($A610,Converted!$A$2:$E$53,5,TRUE)</f>
        <v>12</v>
      </c>
      <c r="I610" t="str">
        <f>VLOOKUP($B610,Conversion!$A$2:$E$33,2,TRUE)</f>
        <v>PENDIDIKAN JASMANI </v>
      </c>
      <c r="J610" t="str">
        <f>VLOOKUP($B610,Conversion!$A$2:$E$33,3,TRUE)</f>
        <v>2017-2018</v>
      </c>
      <c r="K610">
        <f>VLOOKUP($B610,Conversion!$A$2:$E$33,4,TRUE)</f>
        <v>1</v>
      </c>
      <c r="L610">
        <f>VLOOKUP($B610,Conversion!$A$2:$E$33,5,TRUE)</f>
        <v>12</v>
      </c>
    </row>
    <row r="611" ht="15.75" customHeight="1" spans="1:12">
      <c r="A611">
        <v>49</v>
      </c>
      <c r="B611">
        <v>39</v>
      </c>
      <c r="C611">
        <v>89</v>
      </c>
      <c r="D611">
        <v>89</v>
      </c>
      <c r="E611">
        <f>VLOOKUP($A611,Converted!$A$2:$E$53,2,TRUE)</f>
        <v>20060114</v>
      </c>
      <c r="F611" t="str">
        <f>VLOOKUP($A611,Converted!$A$2:$E$53,3,TRUE)</f>
        <v>2017-2018</v>
      </c>
      <c r="G611">
        <f>VLOOKUP($A611,Converted!$A$2:$E$53,4,TRUE)</f>
        <v>2</v>
      </c>
      <c r="H611">
        <f>VLOOKUP($A611,Converted!$A$2:$E$53,5,TRUE)</f>
        <v>12</v>
      </c>
      <c r="I611" t="str">
        <f>VLOOKUP($B611,Conversion!$A$2:$E$33,2,TRUE)</f>
        <v>TEKNOLOGI INFORMASI</v>
      </c>
      <c r="J611" t="str">
        <f>VLOOKUP($B611,Conversion!$A$2:$E$33,3,TRUE)</f>
        <v>2017-2018</v>
      </c>
      <c r="K611">
        <f>VLOOKUP($B611,Conversion!$A$2:$E$33,4,TRUE)</f>
        <v>1</v>
      </c>
      <c r="L611">
        <f>VLOOKUP($B611,Conversion!$A$2:$E$33,5,TRUE)</f>
        <v>12</v>
      </c>
    </row>
    <row r="612" ht="15.75" customHeight="1" spans="1:12">
      <c r="A612">
        <v>49</v>
      </c>
      <c r="B612">
        <v>40</v>
      </c>
      <c r="C612">
        <v>91</v>
      </c>
      <c r="D612">
        <v>91</v>
      </c>
      <c r="E612">
        <f>VLOOKUP($A612,Converted!$A$2:$E$53,2,TRUE)</f>
        <v>20060114</v>
      </c>
      <c r="F612" t="str">
        <f>VLOOKUP($A612,Converted!$A$2:$E$53,3,TRUE)</f>
        <v>2017-2018</v>
      </c>
      <c r="G612">
        <f>VLOOKUP($A612,Converted!$A$2:$E$53,4,TRUE)</f>
        <v>2</v>
      </c>
      <c r="H612">
        <f>VLOOKUP($A612,Converted!$A$2:$E$53,5,TRUE)</f>
        <v>12</v>
      </c>
      <c r="I612" t="str">
        <f>VLOOKUP($B612,Conversion!$A$2:$E$33,2,TRUE)</f>
        <v>KETERAMPILAN</v>
      </c>
      <c r="J612" t="str">
        <f>VLOOKUP($B612,Conversion!$A$2:$E$33,3,TRUE)</f>
        <v>2017-2018</v>
      </c>
      <c r="K612">
        <f>VLOOKUP($B612,Conversion!$A$2:$E$33,4,TRUE)</f>
        <v>1</v>
      </c>
      <c r="L612">
        <f>VLOOKUP($B612,Conversion!$A$2:$E$33,5,TRUE)</f>
        <v>12</v>
      </c>
    </row>
    <row r="613" ht="15.75" customHeight="1" spans="1:12">
      <c r="A613">
        <v>50</v>
      </c>
      <c r="B613">
        <v>25</v>
      </c>
      <c r="C613">
        <v>86</v>
      </c>
      <c r="D613">
        <v>86</v>
      </c>
      <c r="E613">
        <f>VLOOKUP($A613,Converted!$A$2:$E$53,2,TRUE)</f>
        <v>20100502</v>
      </c>
      <c r="F613" t="str">
        <f>VLOOKUP($A613,Converted!$A$2:$E$53,3,TRUE)</f>
        <v>2017-2018</v>
      </c>
      <c r="G613">
        <f>VLOOKUP($A613,Converted!$A$2:$E$53,4,TRUE)</f>
        <v>2</v>
      </c>
      <c r="H613">
        <f>VLOOKUP($A613,Converted!$A$2:$E$53,5,TRUE)</f>
        <v>12</v>
      </c>
      <c r="I613" t="str">
        <f>VLOOKUP($B613,Conversion!$A$2:$E$33,2,TRUE)</f>
        <v>AGAMA</v>
      </c>
      <c r="J613" t="str">
        <f>VLOOKUP($B613,Conversion!$A$2:$E$33,3,TRUE)</f>
        <v>2017-2018</v>
      </c>
      <c r="K613">
        <f>VLOOKUP($B613,Conversion!$A$2:$E$33,4,TRUE)</f>
        <v>1</v>
      </c>
      <c r="L613">
        <f>VLOOKUP($B613,Conversion!$A$2:$E$33,5,TRUE)</f>
        <v>12</v>
      </c>
    </row>
    <row r="614" ht="15.75" customHeight="1" spans="1:12">
      <c r="A614">
        <v>50</v>
      </c>
      <c r="B614">
        <v>35</v>
      </c>
      <c r="C614">
        <v>88</v>
      </c>
      <c r="D614">
        <v>88</v>
      </c>
      <c r="E614">
        <f>VLOOKUP($A614,Converted!$A$2:$E$53,2,TRUE)</f>
        <v>20100502</v>
      </c>
      <c r="F614" t="str">
        <f>VLOOKUP($A614,Converted!$A$2:$E$53,3,TRUE)</f>
        <v>2017-2018</v>
      </c>
      <c r="G614">
        <f>VLOOKUP($A614,Converted!$A$2:$E$53,4,TRUE)</f>
        <v>2</v>
      </c>
      <c r="H614">
        <f>VLOOKUP($A614,Converted!$A$2:$E$53,5,TRUE)</f>
        <v>12</v>
      </c>
      <c r="I614" t="str">
        <f>VLOOKUP($B614,Conversion!$A$2:$E$33,2,TRUE)</f>
        <v>PENDIDIKAN KEWARGANEGARAAN</v>
      </c>
      <c r="J614" t="str">
        <f>VLOOKUP($B614,Conversion!$A$2:$E$33,3,TRUE)</f>
        <v>2017-2018</v>
      </c>
      <c r="K614">
        <f>VLOOKUP($B614,Conversion!$A$2:$E$33,4,TRUE)</f>
        <v>1</v>
      </c>
      <c r="L614">
        <f>VLOOKUP($B614,Conversion!$A$2:$E$33,5,TRUE)</f>
        <v>12</v>
      </c>
    </row>
    <row r="615" ht="15.75" customHeight="1" spans="1:12">
      <c r="A615">
        <v>50</v>
      </c>
      <c r="B615">
        <v>26</v>
      </c>
      <c r="C615">
        <v>82</v>
      </c>
      <c r="D615">
        <v>82</v>
      </c>
      <c r="E615">
        <f>VLOOKUP($A615,Converted!$A$2:$E$53,2,TRUE)</f>
        <v>20100502</v>
      </c>
      <c r="F615" t="str">
        <f>VLOOKUP($A615,Converted!$A$2:$E$53,3,TRUE)</f>
        <v>2017-2018</v>
      </c>
      <c r="G615">
        <f>VLOOKUP($A615,Converted!$A$2:$E$53,4,TRUE)</f>
        <v>2</v>
      </c>
      <c r="H615">
        <f>VLOOKUP($A615,Converted!$A$2:$E$53,5,TRUE)</f>
        <v>12</v>
      </c>
      <c r="I615" t="str">
        <f>VLOOKUP($B615,Conversion!$A$2:$E$33,2,TRUE)</f>
        <v>BAHASA INDONESIA</v>
      </c>
      <c r="J615" t="str">
        <f>VLOOKUP($B615,Conversion!$A$2:$E$33,3,TRUE)</f>
        <v>2017-2018</v>
      </c>
      <c r="K615">
        <f>VLOOKUP($B615,Conversion!$A$2:$E$33,4,TRUE)</f>
        <v>1</v>
      </c>
      <c r="L615">
        <f>VLOOKUP($B615,Conversion!$A$2:$E$33,5,TRUE)</f>
        <v>12</v>
      </c>
    </row>
    <row r="616" ht="15.75" customHeight="1" spans="1:12">
      <c r="A616">
        <v>50</v>
      </c>
      <c r="B616">
        <v>27</v>
      </c>
      <c r="C616">
        <v>88</v>
      </c>
      <c r="D616">
        <v>88</v>
      </c>
      <c r="E616">
        <f>VLOOKUP($A616,Converted!$A$2:$E$53,2,TRUE)</f>
        <v>20100502</v>
      </c>
      <c r="F616" t="str">
        <f>VLOOKUP($A616,Converted!$A$2:$E$53,3,TRUE)</f>
        <v>2017-2018</v>
      </c>
      <c r="G616">
        <f>VLOOKUP($A616,Converted!$A$2:$E$53,4,TRUE)</f>
        <v>2</v>
      </c>
      <c r="H616">
        <f>VLOOKUP($A616,Converted!$A$2:$E$53,5,TRUE)</f>
        <v>12</v>
      </c>
      <c r="I616" t="str">
        <f>VLOOKUP($B616,Conversion!$A$2:$E$33,2,TRUE)</f>
        <v>BAHASA INGGRIS</v>
      </c>
      <c r="J616" t="str">
        <f>VLOOKUP($B616,Conversion!$A$2:$E$33,3,TRUE)</f>
        <v>2017-2018</v>
      </c>
      <c r="K616">
        <f>VLOOKUP($B616,Conversion!$A$2:$E$33,4,TRUE)</f>
        <v>1</v>
      </c>
      <c r="L616">
        <f>VLOOKUP($B616,Conversion!$A$2:$E$33,5,TRUE)</f>
        <v>12</v>
      </c>
    </row>
    <row r="617" ht="15.75" customHeight="1" spans="1:12">
      <c r="A617">
        <v>50</v>
      </c>
      <c r="B617">
        <v>33</v>
      </c>
      <c r="C617">
        <v>80</v>
      </c>
      <c r="D617">
        <v>80</v>
      </c>
      <c r="E617">
        <f>VLOOKUP($A617,Converted!$A$2:$E$53,2,TRUE)</f>
        <v>20100502</v>
      </c>
      <c r="F617" t="str">
        <f>VLOOKUP($A617,Converted!$A$2:$E$53,3,TRUE)</f>
        <v>2017-2018</v>
      </c>
      <c r="G617">
        <f>VLOOKUP($A617,Converted!$A$2:$E$53,4,TRUE)</f>
        <v>2</v>
      </c>
      <c r="H617">
        <f>VLOOKUP($A617,Converted!$A$2:$E$53,5,TRUE)</f>
        <v>12</v>
      </c>
      <c r="I617" t="str">
        <f>VLOOKUP($B617,Conversion!$A$2:$E$33,2,TRUE)</f>
        <v>MATEMATIKA</v>
      </c>
      <c r="J617" t="str">
        <f>VLOOKUP($B617,Conversion!$A$2:$E$33,3,TRUE)</f>
        <v>2017-2018</v>
      </c>
      <c r="K617">
        <f>VLOOKUP($B617,Conversion!$A$2:$E$33,4,TRUE)</f>
        <v>1</v>
      </c>
      <c r="L617">
        <f>VLOOKUP($B617,Conversion!$A$2:$E$33,5,TRUE)</f>
        <v>12</v>
      </c>
    </row>
    <row r="618" ht="15.75" customHeight="1" spans="1:12">
      <c r="A618">
        <v>50</v>
      </c>
      <c r="B618">
        <v>36</v>
      </c>
      <c r="C618">
        <v>79</v>
      </c>
      <c r="D618">
        <v>79</v>
      </c>
      <c r="E618">
        <f>VLOOKUP($A618,Converted!$A$2:$E$53,2,TRUE)</f>
        <v>20100502</v>
      </c>
      <c r="F618" t="str">
        <f>VLOOKUP($A618,Converted!$A$2:$E$53,3,TRUE)</f>
        <v>2017-2018</v>
      </c>
      <c r="G618">
        <f>VLOOKUP($A618,Converted!$A$2:$E$53,4,TRUE)</f>
        <v>2</v>
      </c>
      <c r="H618">
        <f>VLOOKUP($A618,Converted!$A$2:$E$53,5,TRUE)</f>
        <v>12</v>
      </c>
      <c r="I618" t="str">
        <f>VLOOKUP($B618,Conversion!$A$2:$E$33,2,TRUE)</f>
        <v>SEJARAH</v>
      </c>
      <c r="J618" t="str">
        <f>VLOOKUP($B618,Conversion!$A$2:$E$33,3,TRUE)</f>
        <v>2017-2018</v>
      </c>
      <c r="K618">
        <f>VLOOKUP($B618,Conversion!$A$2:$E$33,4,TRUE)</f>
        <v>1</v>
      </c>
      <c r="L618">
        <f>VLOOKUP($B618,Conversion!$A$2:$E$33,5,TRUE)</f>
        <v>12</v>
      </c>
    </row>
    <row r="619" ht="15.75" customHeight="1" spans="1:12">
      <c r="A619">
        <v>50</v>
      </c>
      <c r="B619">
        <v>31</v>
      </c>
      <c r="C619">
        <v>92</v>
      </c>
      <c r="D619">
        <v>92</v>
      </c>
      <c r="E619">
        <f>VLOOKUP($A619,Converted!$A$2:$E$53,2,TRUE)</f>
        <v>20100502</v>
      </c>
      <c r="F619" t="str">
        <f>VLOOKUP($A619,Converted!$A$2:$E$53,3,TRUE)</f>
        <v>2017-2018</v>
      </c>
      <c r="G619">
        <f>VLOOKUP($A619,Converted!$A$2:$E$53,4,TRUE)</f>
        <v>2</v>
      </c>
      <c r="H619">
        <f>VLOOKUP($A619,Converted!$A$2:$E$53,5,TRUE)</f>
        <v>12</v>
      </c>
      <c r="I619" t="str">
        <f>VLOOKUP($B619,Conversion!$A$2:$E$33,2,TRUE)</f>
        <v>GEOGRAFI</v>
      </c>
      <c r="J619" t="str">
        <f>VLOOKUP($B619,Conversion!$A$2:$E$33,3,TRUE)</f>
        <v>2017-2018</v>
      </c>
      <c r="K619">
        <f>VLOOKUP($B619,Conversion!$A$2:$E$33,4,TRUE)</f>
        <v>1</v>
      </c>
      <c r="L619">
        <f>VLOOKUP($B619,Conversion!$A$2:$E$33,5,TRUE)</f>
        <v>12</v>
      </c>
    </row>
    <row r="620" ht="15.75" customHeight="1" spans="1:12">
      <c r="A620">
        <v>50</v>
      </c>
      <c r="B620">
        <v>29</v>
      </c>
      <c r="C620">
        <v>83</v>
      </c>
      <c r="D620">
        <v>83</v>
      </c>
      <c r="E620">
        <f>VLOOKUP($A620,Converted!$A$2:$E$53,2,TRUE)</f>
        <v>20100502</v>
      </c>
      <c r="F620" t="str">
        <f>VLOOKUP($A620,Converted!$A$2:$E$53,3,TRUE)</f>
        <v>2017-2018</v>
      </c>
      <c r="G620">
        <f>VLOOKUP($A620,Converted!$A$2:$E$53,4,TRUE)</f>
        <v>2</v>
      </c>
      <c r="H620">
        <f>VLOOKUP($A620,Converted!$A$2:$E$53,5,TRUE)</f>
        <v>12</v>
      </c>
      <c r="I620" t="str">
        <f>VLOOKUP($B620,Conversion!$A$2:$E$33,2,TRUE)</f>
        <v>EKONOMI</v>
      </c>
      <c r="J620" t="str">
        <f>VLOOKUP($B620,Conversion!$A$2:$E$33,3,TRUE)</f>
        <v>2017-2018</v>
      </c>
      <c r="K620">
        <f>VLOOKUP($B620,Conversion!$A$2:$E$33,4,TRUE)</f>
        <v>1</v>
      </c>
      <c r="L620">
        <f>VLOOKUP($B620,Conversion!$A$2:$E$33,5,TRUE)</f>
        <v>12</v>
      </c>
    </row>
    <row r="621" ht="15.75" customHeight="1" spans="1:12">
      <c r="A621">
        <v>50</v>
      </c>
      <c r="B621">
        <v>38</v>
      </c>
      <c r="C621">
        <v>97</v>
      </c>
      <c r="D621">
        <v>97</v>
      </c>
      <c r="E621">
        <f>VLOOKUP($A621,Converted!$A$2:$E$53,2,TRUE)</f>
        <v>20100502</v>
      </c>
      <c r="F621" t="str">
        <f>VLOOKUP($A621,Converted!$A$2:$E$53,3,TRUE)</f>
        <v>2017-2018</v>
      </c>
      <c r="G621">
        <f>VLOOKUP($A621,Converted!$A$2:$E$53,4,TRUE)</f>
        <v>2</v>
      </c>
      <c r="H621">
        <f>VLOOKUP($A621,Converted!$A$2:$E$53,5,TRUE)</f>
        <v>12</v>
      </c>
      <c r="I621" t="str">
        <f>VLOOKUP($B621,Conversion!$A$2:$E$33,2,TRUE)</f>
        <v>SOSIOLOGI</v>
      </c>
      <c r="J621" t="str">
        <f>VLOOKUP($B621,Conversion!$A$2:$E$33,3,TRUE)</f>
        <v>2017-2018</v>
      </c>
      <c r="K621">
        <f>VLOOKUP($B621,Conversion!$A$2:$E$33,4,TRUE)</f>
        <v>1</v>
      </c>
      <c r="L621">
        <f>VLOOKUP($B621,Conversion!$A$2:$E$33,5,TRUE)</f>
        <v>12</v>
      </c>
    </row>
    <row r="622" ht="15.75" customHeight="1" spans="1:12">
      <c r="A622">
        <v>50</v>
      </c>
      <c r="B622">
        <v>37</v>
      </c>
      <c r="C622">
        <v>93</v>
      </c>
      <c r="D622">
        <v>93</v>
      </c>
      <c r="E622">
        <f>VLOOKUP($A622,Converted!$A$2:$E$53,2,TRUE)</f>
        <v>20100502</v>
      </c>
      <c r="F622" t="str">
        <f>VLOOKUP($A622,Converted!$A$2:$E$53,3,TRUE)</f>
        <v>2017-2018</v>
      </c>
      <c r="G622">
        <f>VLOOKUP($A622,Converted!$A$2:$E$53,4,TRUE)</f>
        <v>2</v>
      </c>
      <c r="H622">
        <f>VLOOKUP($A622,Converted!$A$2:$E$53,5,TRUE)</f>
        <v>12</v>
      </c>
      <c r="I622" t="str">
        <f>VLOOKUP($B622,Conversion!$A$2:$E$33,2,TRUE)</f>
        <v>SENI BUDAYA</v>
      </c>
      <c r="J622" t="str">
        <f>VLOOKUP($B622,Conversion!$A$2:$E$33,3,TRUE)</f>
        <v>2017-2018</v>
      </c>
      <c r="K622">
        <f>VLOOKUP($B622,Conversion!$A$2:$E$33,4,TRUE)</f>
        <v>1</v>
      </c>
      <c r="L622">
        <f>VLOOKUP($B622,Conversion!$A$2:$E$33,5,TRUE)</f>
        <v>12</v>
      </c>
    </row>
    <row r="623" ht="15.75" customHeight="1" spans="1:12">
      <c r="A623">
        <v>50</v>
      </c>
      <c r="B623">
        <v>34</v>
      </c>
      <c r="C623">
        <v>85</v>
      </c>
      <c r="D623">
        <v>85</v>
      </c>
      <c r="E623">
        <f>VLOOKUP($A623,Converted!$A$2:$E$53,2,TRUE)</f>
        <v>20100502</v>
      </c>
      <c r="F623" t="str">
        <f>VLOOKUP($A623,Converted!$A$2:$E$53,3,TRUE)</f>
        <v>2017-2018</v>
      </c>
      <c r="G623">
        <f>VLOOKUP($A623,Converted!$A$2:$E$53,4,TRUE)</f>
        <v>2</v>
      </c>
      <c r="H623">
        <f>VLOOKUP($A623,Converted!$A$2:$E$53,5,TRUE)</f>
        <v>12</v>
      </c>
      <c r="I623" t="str">
        <f>VLOOKUP($B623,Conversion!$A$2:$E$33,2,TRUE)</f>
        <v>PENDIDIKAN JASMANI </v>
      </c>
      <c r="J623" t="str">
        <f>VLOOKUP($B623,Conversion!$A$2:$E$33,3,TRUE)</f>
        <v>2017-2018</v>
      </c>
      <c r="K623">
        <f>VLOOKUP($B623,Conversion!$A$2:$E$33,4,TRUE)</f>
        <v>1</v>
      </c>
      <c r="L623">
        <f>VLOOKUP($B623,Conversion!$A$2:$E$33,5,TRUE)</f>
        <v>12</v>
      </c>
    </row>
    <row r="624" ht="15.75" customHeight="1" spans="1:12">
      <c r="A624">
        <v>50</v>
      </c>
      <c r="B624">
        <v>39</v>
      </c>
      <c r="C624">
        <v>89</v>
      </c>
      <c r="D624">
        <v>89</v>
      </c>
      <c r="E624">
        <f>VLOOKUP($A624,Converted!$A$2:$E$53,2,TRUE)</f>
        <v>20100502</v>
      </c>
      <c r="F624" t="str">
        <f>VLOOKUP($A624,Converted!$A$2:$E$53,3,TRUE)</f>
        <v>2017-2018</v>
      </c>
      <c r="G624">
        <f>VLOOKUP($A624,Converted!$A$2:$E$53,4,TRUE)</f>
        <v>2</v>
      </c>
      <c r="H624">
        <f>VLOOKUP($A624,Converted!$A$2:$E$53,5,TRUE)</f>
        <v>12</v>
      </c>
      <c r="I624" t="str">
        <f>VLOOKUP($B624,Conversion!$A$2:$E$33,2,TRUE)</f>
        <v>TEKNOLOGI INFORMASI</v>
      </c>
      <c r="J624" t="str">
        <f>VLOOKUP($B624,Conversion!$A$2:$E$33,3,TRUE)</f>
        <v>2017-2018</v>
      </c>
      <c r="K624">
        <f>VLOOKUP($B624,Conversion!$A$2:$E$33,4,TRUE)</f>
        <v>1</v>
      </c>
      <c r="L624">
        <f>VLOOKUP($B624,Conversion!$A$2:$E$33,5,TRUE)</f>
        <v>12</v>
      </c>
    </row>
    <row r="625" ht="15.75" customHeight="1" spans="1:12">
      <c r="A625">
        <v>50</v>
      </c>
      <c r="B625">
        <v>40</v>
      </c>
      <c r="C625">
        <v>93</v>
      </c>
      <c r="D625">
        <v>93</v>
      </c>
      <c r="E625">
        <f>VLOOKUP($A625,Converted!$A$2:$E$53,2,TRUE)</f>
        <v>20100502</v>
      </c>
      <c r="F625" t="str">
        <f>VLOOKUP($A625,Converted!$A$2:$E$53,3,TRUE)</f>
        <v>2017-2018</v>
      </c>
      <c r="G625">
        <f>VLOOKUP($A625,Converted!$A$2:$E$53,4,TRUE)</f>
        <v>2</v>
      </c>
      <c r="H625">
        <f>VLOOKUP($A625,Converted!$A$2:$E$53,5,TRUE)</f>
        <v>12</v>
      </c>
      <c r="I625" t="str">
        <f>VLOOKUP($B625,Conversion!$A$2:$E$33,2,TRUE)</f>
        <v>KETERAMPILAN</v>
      </c>
      <c r="J625" t="str">
        <f>VLOOKUP($B625,Conversion!$A$2:$E$33,3,TRUE)</f>
        <v>2017-2018</v>
      </c>
      <c r="K625">
        <f>VLOOKUP($B625,Conversion!$A$2:$E$33,4,TRUE)</f>
        <v>1</v>
      </c>
      <c r="L625">
        <f>VLOOKUP($B625,Conversion!$A$2:$E$33,5,TRUE)</f>
        <v>12</v>
      </c>
    </row>
    <row r="626" ht="15.75" customHeight="1" spans="1:12">
      <c r="A626">
        <v>51</v>
      </c>
      <c r="B626">
        <v>25</v>
      </c>
      <c r="C626">
        <v>91</v>
      </c>
      <c r="D626">
        <v>91</v>
      </c>
      <c r="E626">
        <f>VLOOKUP($A626,Converted!$A$2:$E$53,2,TRUE)</f>
        <v>20051505</v>
      </c>
      <c r="F626" t="str">
        <f>VLOOKUP($A626,Converted!$A$2:$E$53,3,TRUE)</f>
        <v>2017-2018</v>
      </c>
      <c r="G626">
        <f>VLOOKUP($A626,Converted!$A$2:$E$53,4,TRUE)</f>
        <v>2</v>
      </c>
      <c r="H626">
        <f>VLOOKUP($A626,Converted!$A$2:$E$53,5,TRUE)</f>
        <v>12</v>
      </c>
      <c r="I626" t="str">
        <f>VLOOKUP($B626,Conversion!$A$2:$E$33,2,TRUE)</f>
        <v>AGAMA</v>
      </c>
      <c r="J626" t="str">
        <f>VLOOKUP($B626,Conversion!$A$2:$E$33,3,TRUE)</f>
        <v>2017-2018</v>
      </c>
      <c r="K626">
        <f>VLOOKUP($B626,Conversion!$A$2:$E$33,4,TRUE)</f>
        <v>1</v>
      </c>
      <c r="L626">
        <f>VLOOKUP($B626,Conversion!$A$2:$E$33,5,TRUE)</f>
        <v>12</v>
      </c>
    </row>
    <row r="627" ht="15.75" customHeight="1" spans="1:12">
      <c r="A627">
        <v>51</v>
      </c>
      <c r="B627">
        <v>35</v>
      </c>
      <c r="C627">
        <v>84</v>
      </c>
      <c r="D627">
        <v>84</v>
      </c>
      <c r="E627">
        <f>VLOOKUP($A627,Converted!$A$2:$E$53,2,TRUE)</f>
        <v>20051505</v>
      </c>
      <c r="F627" t="str">
        <f>VLOOKUP($A627,Converted!$A$2:$E$53,3,TRUE)</f>
        <v>2017-2018</v>
      </c>
      <c r="G627">
        <f>VLOOKUP($A627,Converted!$A$2:$E$53,4,TRUE)</f>
        <v>2</v>
      </c>
      <c r="H627">
        <f>VLOOKUP($A627,Converted!$A$2:$E$53,5,TRUE)</f>
        <v>12</v>
      </c>
      <c r="I627" t="str">
        <f>VLOOKUP($B627,Conversion!$A$2:$E$33,2,TRUE)</f>
        <v>PENDIDIKAN KEWARGANEGARAAN</v>
      </c>
      <c r="J627" t="str">
        <f>VLOOKUP($B627,Conversion!$A$2:$E$33,3,TRUE)</f>
        <v>2017-2018</v>
      </c>
      <c r="K627">
        <f>VLOOKUP($B627,Conversion!$A$2:$E$33,4,TRUE)</f>
        <v>1</v>
      </c>
      <c r="L627">
        <f>VLOOKUP($B627,Conversion!$A$2:$E$33,5,TRUE)</f>
        <v>12</v>
      </c>
    </row>
    <row r="628" ht="15.75" customHeight="1" spans="1:12">
      <c r="A628">
        <v>51</v>
      </c>
      <c r="B628">
        <v>26</v>
      </c>
      <c r="C628">
        <v>75</v>
      </c>
      <c r="D628">
        <v>75</v>
      </c>
      <c r="E628">
        <f>VLOOKUP($A628,Converted!$A$2:$E$53,2,TRUE)</f>
        <v>20051505</v>
      </c>
      <c r="F628" t="str">
        <f>VLOOKUP($A628,Converted!$A$2:$E$53,3,TRUE)</f>
        <v>2017-2018</v>
      </c>
      <c r="G628">
        <f>VLOOKUP($A628,Converted!$A$2:$E$53,4,TRUE)</f>
        <v>2</v>
      </c>
      <c r="H628">
        <f>VLOOKUP($A628,Converted!$A$2:$E$53,5,TRUE)</f>
        <v>12</v>
      </c>
      <c r="I628" t="str">
        <f>VLOOKUP($B628,Conversion!$A$2:$E$33,2,TRUE)</f>
        <v>BAHASA INDONESIA</v>
      </c>
      <c r="J628" t="str">
        <f>VLOOKUP($B628,Conversion!$A$2:$E$33,3,TRUE)</f>
        <v>2017-2018</v>
      </c>
      <c r="K628">
        <f>VLOOKUP($B628,Conversion!$A$2:$E$33,4,TRUE)</f>
        <v>1</v>
      </c>
      <c r="L628">
        <f>VLOOKUP($B628,Conversion!$A$2:$E$33,5,TRUE)</f>
        <v>12</v>
      </c>
    </row>
    <row r="629" ht="15.75" customHeight="1" spans="1:12">
      <c r="A629">
        <v>51</v>
      </c>
      <c r="B629">
        <v>27</v>
      </c>
      <c r="C629">
        <v>89</v>
      </c>
      <c r="D629">
        <v>89</v>
      </c>
      <c r="E629">
        <f>VLOOKUP($A629,Converted!$A$2:$E$53,2,TRUE)</f>
        <v>20051505</v>
      </c>
      <c r="F629" t="str">
        <f>VLOOKUP($A629,Converted!$A$2:$E$53,3,TRUE)</f>
        <v>2017-2018</v>
      </c>
      <c r="G629">
        <f>VLOOKUP($A629,Converted!$A$2:$E$53,4,TRUE)</f>
        <v>2</v>
      </c>
      <c r="H629">
        <f>VLOOKUP($A629,Converted!$A$2:$E$53,5,TRUE)</f>
        <v>12</v>
      </c>
      <c r="I629" t="str">
        <f>VLOOKUP($B629,Conversion!$A$2:$E$33,2,TRUE)</f>
        <v>BAHASA INGGRIS</v>
      </c>
      <c r="J629" t="str">
        <f>VLOOKUP($B629,Conversion!$A$2:$E$33,3,TRUE)</f>
        <v>2017-2018</v>
      </c>
      <c r="K629">
        <f>VLOOKUP($B629,Conversion!$A$2:$E$33,4,TRUE)</f>
        <v>1</v>
      </c>
      <c r="L629">
        <f>VLOOKUP($B629,Conversion!$A$2:$E$33,5,TRUE)</f>
        <v>12</v>
      </c>
    </row>
    <row r="630" ht="15.75" customHeight="1" spans="1:12">
      <c r="A630">
        <v>51</v>
      </c>
      <c r="B630">
        <v>33</v>
      </c>
      <c r="C630">
        <v>76</v>
      </c>
      <c r="D630">
        <v>76</v>
      </c>
      <c r="E630">
        <f>VLOOKUP($A630,Converted!$A$2:$E$53,2,TRUE)</f>
        <v>20051505</v>
      </c>
      <c r="F630" t="str">
        <f>VLOOKUP($A630,Converted!$A$2:$E$53,3,TRUE)</f>
        <v>2017-2018</v>
      </c>
      <c r="G630">
        <f>VLOOKUP($A630,Converted!$A$2:$E$53,4,TRUE)</f>
        <v>2</v>
      </c>
      <c r="H630">
        <f>VLOOKUP($A630,Converted!$A$2:$E$53,5,TRUE)</f>
        <v>12</v>
      </c>
      <c r="I630" t="str">
        <f>VLOOKUP($B630,Conversion!$A$2:$E$33,2,TRUE)</f>
        <v>MATEMATIKA</v>
      </c>
      <c r="J630" t="str">
        <f>VLOOKUP($B630,Conversion!$A$2:$E$33,3,TRUE)</f>
        <v>2017-2018</v>
      </c>
      <c r="K630">
        <f>VLOOKUP($B630,Conversion!$A$2:$E$33,4,TRUE)</f>
        <v>1</v>
      </c>
      <c r="L630">
        <f>VLOOKUP($B630,Conversion!$A$2:$E$33,5,TRUE)</f>
        <v>12</v>
      </c>
    </row>
    <row r="631" ht="15.75" customHeight="1" spans="1:12">
      <c r="A631">
        <v>51</v>
      </c>
      <c r="B631">
        <v>36</v>
      </c>
      <c r="C631">
        <v>75</v>
      </c>
      <c r="D631">
        <v>75</v>
      </c>
      <c r="E631">
        <f>VLOOKUP($A631,Converted!$A$2:$E$53,2,TRUE)</f>
        <v>20051505</v>
      </c>
      <c r="F631" t="str">
        <f>VLOOKUP($A631,Converted!$A$2:$E$53,3,TRUE)</f>
        <v>2017-2018</v>
      </c>
      <c r="G631">
        <f>VLOOKUP($A631,Converted!$A$2:$E$53,4,TRUE)</f>
        <v>2</v>
      </c>
      <c r="H631">
        <f>VLOOKUP($A631,Converted!$A$2:$E$53,5,TRUE)</f>
        <v>12</v>
      </c>
      <c r="I631" t="str">
        <f>VLOOKUP($B631,Conversion!$A$2:$E$33,2,TRUE)</f>
        <v>SEJARAH</v>
      </c>
      <c r="J631" t="str">
        <f>VLOOKUP($B631,Conversion!$A$2:$E$33,3,TRUE)</f>
        <v>2017-2018</v>
      </c>
      <c r="K631">
        <f>VLOOKUP($B631,Conversion!$A$2:$E$33,4,TRUE)</f>
        <v>1</v>
      </c>
      <c r="L631">
        <f>VLOOKUP($B631,Conversion!$A$2:$E$33,5,TRUE)</f>
        <v>12</v>
      </c>
    </row>
    <row r="632" ht="15.75" customHeight="1" spans="1:12">
      <c r="A632">
        <v>51</v>
      </c>
      <c r="B632">
        <v>31</v>
      </c>
      <c r="C632">
        <v>82</v>
      </c>
      <c r="D632">
        <v>82</v>
      </c>
      <c r="E632">
        <f>VLOOKUP($A632,Converted!$A$2:$E$53,2,TRUE)</f>
        <v>20051505</v>
      </c>
      <c r="F632" t="str">
        <f>VLOOKUP($A632,Converted!$A$2:$E$53,3,TRUE)</f>
        <v>2017-2018</v>
      </c>
      <c r="G632">
        <f>VLOOKUP($A632,Converted!$A$2:$E$53,4,TRUE)</f>
        <v>2</v>
      </c>
      <c r="H632">
        <f>VLOOKUP($A632,Converted!$A$2:$E$53,5,TRUE)</f>
        <v>12</v>
      </c>
      <c r="I632" t="str">
        <f>VLOOKUP($B632,Conversion!$A$2:$E$33,2,TRUE)</f>
        <v>GEOGRAFI</v>
      </c>
      <c r="J632" t="str">
        <f>VLOOKUP($B632,Conversion!$A$2:$E$33,3,TRUE)</f>
        <v>2017-2018</v>
      </c>
      <c r="K632">
        <f>VLOOKUP($B632,Conversion!$A$2:$E$33,4,TRUE)</f>
        <v>1</v>
      </c>
      <c r="L632">
        <f>VLOOKUP($B632,Conversion!$A$2:$E$33,5,TRUE)</f>
        <v>12</v>
      </c>
    </row>
    <row r="633" ht="15.75" customHeight="1" spans="1:12">
      <c r="A633">
        <v>51</v>
      </c>
      <c r="B633">
        <v>29</v>
      </c>
      <c r="C633">
        <v>79</v>
      </c>
      <c r="D633">
        <v>79</v>
      </c>
      <c r="E633">
        <f>VLOOKUP($A633,Converted!$A$2:$E$53,2,TRUE)</f>
        <v>20051505</v>
      </c>
      <c r="F633" t="str">
        <f>VLOOKUP($A633,Converted!$A$2:$E$53,3,TRUE)</f>
        <v>2017-2018</v>
      </c>
      <c r="G633">
        <f>VLOOKUP($A633,Converted!$A$2:$E$53,4,TRUE)</f>
        <v>2</v>
      </c>
      <c r="H633">
        <f>VLOOKUP($A633,Converted!$A$2:$E$53,5,TRUE)</f>
        <v>12</v>
      </c>
      <c r="I633" t="str">
        <f>VLOOKUP($B633,Conversion!$A$2:$E$33,2,TRUE)</f>
        <v>EKONOMI</v>
      </c>
      <c r="J633" t="str">
        <f>VLOOKUP($B633,Conversion!$A$2:$E$33,3,TRUE)</f>
        <v>2017-2018</v>
      </c>
      <c r="K633">
        <f>VLOOKUP($B633,Conversion!$A$2:$E$33,4,TRUE)</f>
        <v>1</v>
      </c>
      <c r="L633">
        <f>VLOOKUP($B633,Conversion!$A$2:$E$33,5,TRUE)</f>
        <v>12</v>
      </c>
    </row>
    <row r="634" ht="15.75" customHeight="1" spans="1:12">
      <c r="A634">
        <v>51</v>
      </c>
      <c r="B634">
        <v>38</v>
      </c>
      <c r="C634">
        <v>98</v>
      </c>
      <c r="D634">
        <v>98</v>
      </c>
      <c r="E634">
        <f>VLOOKUP($A634,Converted!$A$2:$E$53,2,TRUE)</f>
        <v>20051505</v>
      </c>
      <c r="F634" t="str">
        <f>VLOOKUP($A634,Converted!$A$2:$E$53,3,TRUE)</f>
        <v>2017-2018</v>
      </c>
      <c r="G634">
        <f>VLOOKUP($A634,Converted!$A$2:$E$53,4,TRUE)</f>
        <v>2</v>
      </c>
      <c r="H634">
        <f>VLOOKUP($A634,Converted!$A$2:$E$53,5,TRUE)</f>
        <v>12</v>
      </c>
      <c r="I634" t="str">
        <f>VLOOKUP($B634,Conversion!$A$2:$E$33,2,TRUE)</f>
        <v>SOSIOLOGI</v>
      </c>
      <c r="J634" t="str">
        <f>VLOOKUP($B634,Conversion!$A$2:$E$33,3,TRUE)</f>
        <v>2017-2018</v>
      </c>
      <c r="K634">
        <f>VLOOKUP($B634,Conversion!$A$2:$E$33,4,TRUE)</f>
        <v>1</v>
      </c>
      <c r="L634">
        <f>VLOOKUP($B634,Conversion!$A$2:$E$33,5,TRUE)</f>
        <v>12</v>
      </c>
    </row>
    <row r="635" ht="15.75" customHeight="1" spans="1:12">
      <c r="A635">
        <v>51</v>
      </c>
      <c r="B635">
        <v>37</v>
      </c>
      <c r="C635">
        <v>89</v>
      </c>
      <c r="D635">
        <v>89</v>
      </c>
      <c r="E635">
        <f>VLOOKUP($A635,Converted!$A$2:$E$53,2,TRUE)</f>
        <v>20051505</v>
      </c>
      <c r="F635" t="str">
        <f>VLOOKUP($A635,Converted!$A$2:$E$53,3,TRUE)</f>
        <v>2017-2018</v>
      </c>
      <c r="G635">
        <f>VLOOKUP($A635,Converted!$A$2:$E$53,4,TRUE)</f>
        <v>2</v>
      </c>
      <c r="H635">
        <f>VLOOKUP($A635,Converted!$A$2:$E$53,5,TRUE)</f>
        <v>12</v>
      </c>
      <c r="I635" t="str">
        <f>VLOOKUP($B635,Conversion!$A$2:$E$33,2,TRUE)</f>
        <v>SENI BUDAYA</v>
      </c>
      <c r="J635" t="str">
        <f>VLOOKUP($B635,Conversion!$A$2:$E$33,3,TRUE)</f>
        <v>2017-2018</v>
      </c>
      <c r="K635">
        <f>VLOOKUP($B635,Conversion!$A$2:$E$33,4,TRUE)</f>
        <v>1</v>
      </c>
      <c r="L635">
        <f>VLOOKUP($B635,Conversion!$A$2:$E$33,5,TRUE)</f>
        <v>12</v>
      </c>
    </row>
    <row r="636" ht="15.75" customHeight="1" spans="1:12">
      <c r="A636">
        <v>51</v>
      </c>
      <c r="B636">
        <v>34</v>
      </c>
      <c r="C636">
        <v>91</v>
      </c>
      <c r="D636">
        <v>91</v>
      </c>
      <c r="E636">
        <f>VLOOKUP($A636,Converted!$A$2:$E$53,2,TRUE)</f>
        <v>20051505</v>
      </c>
      <c r="F636" t="str">
        <f>VLOOKUP($A636,Converted!$A$2:$E$53,3,TRUE)</f>
        <v>2017-2018</v>
      </c>
      <c r="G636">
        <f>VLOOKUP($A636,Converted!$A$2:$E$53,4,TRUE)</f>
        <v>2</v>
      </c>
      <c r="H636">
        <f>VLOOKUP($A636,Converted!$A$2:$E$53,5,TRUE)</f>
        <v>12</v>
      </c>
      <c r="I636" t="str">
        <f>VLOOKUP($B636,Conversion!$A$2:$E$33,2,TRUE)</f>
        <v>PENDIDIKAN JASMANI </v>
      </c>
      <c r="J636" t="str">
        <f>VLOOKUP($B636,Conversion!$A$2:$E$33,3,TRUE)</f>
        <v>2017-2018</v>
      </c>
      <c r="K636">
        <f>VLOOKUP($B636,Conversion!$A$2:$E$33,4,TRUE)</f>
        <v>1</v>
      </c>
      <c r="L636">
        <f>VLOOKUP($B636,Conversion!$A$2:$E$33,5,TRUE)</f>
        <v>12</v>
      </c>
    </row>
    <row r="637" ht="15.75" customHeight="1" spans="1:12">
      <c r="A637">
        <v>51</v>
      </c>
      <c r="B637">
        <v>39</v>
      </c>
      <c r="C637">
        <v>91</v>
      </c>
      <c r="D637">
        <v>91</v>
      </c>
      <c r="E637">
        <f>VLOOKUP($A637,Converted!$A$2:$E$53,2,TRUE)</f>
        <v>20051505</v>
      </c>
      <c r="F637" t="str">
        <f>VLOOKUP($A637,Converted!$A$2:$E$53,3,TRUE)</f>
        <v>2017-2018</v>
      </c>
      <c r="G637">
        <f>VLOOKUP($A637,Converted!$A$2:$E$53,4,TRUE)</f>
        <v>2</v>
      </c>
      <c r="H637">
        <f>VLOOKUP($A637,Converted!$A$2:$E$53,5,TRUE)</f>
        <v>12</v>
      </c>
      <c r="I637" t="str">
        <f>VLOOKUP($B637,Conversion!$A$2:$E$33,2,TRUE)</f>
        <v>TEKNOLOGI INFORMASI</v>
      </c>
      <c r="J637" t="str">
        <f>VLOOKUP($B637,Conversion!$A$2:$E$33,3,TRUE)</f>
        <v>2017-2018</v>
      </c>
      <c r="K637">
        <f>VLOOKUP($B637,Conversion!$A$2:$E$33,4,TRUE)</f>
        <v>1</v>
      </c>
      <c r="L637">
        <f>VLOOKUP($B637,Conversion!$A$2:$E$33,5,TRUE)</f>
        <v>12</v>
      </c>
    </row>
    <row r="638" ht="15.75" customHeight="1" spans="1:12">
      <c r="A638">
        <v>51</v>
      </c>
      <c r="B638">
        <v>40</v>
      </c>
      <c r="C638">
        <v>89</v>
      </c>
      <c r="D638">
        <v>89</v>
      </c>
      <c r="E638">
        <f>VLOOKUP($A638,Converted!$A$2:$E$53,2,TRUE)</f>
        <v>20051505</v>
      </c>
      <c r="F638" t="str">
        <f>VLOOKUP($A638,Converted!$A$2:$E$53,3,TRUE)</f>
        <v>2017-2018</v>
      </c>
      <c r="G638">
        <f>VLOOKUP($A638,Converted!$A$2:$E$53,4,TRUE)</f>
        <v>2</v>
      </c>
      <c r="H638">
        <f>VLOOKUP($A638,Converted!$A$2:$E$53,5,TRUE)</f>
        <v>12</v>
      </c>
      <c r="I638" t="str">
        <f>VLOOKUP($B638,Conversion!$A$2:$E$33,2,TRUE)</f>
        <v>KETERAMPILAN</v>
      </c>
      <c r="J638" t="str">
        <f>VLOOKUP($B638,Conversion!$A$2:$E$33,3,TRUE)</f>
        <v>2017-2018</v>
      </c>
      <c r="K638">
        <f>VLOOKUP($B638,Conversion!$A$2:$E$33,4,TRUE)</f>
        <v>1</v>
      </c>
      <c r="L638">
        <f>VLOOKUP($B638,Conversion!$A$2:$E$33,5,TRUE)</f>
        <v>12</v>
      </c>
    </row>
    <row r="639" ht="15.75" customHeight="1" spans="1:12">
      <c r="A639">
        <v>52</v>
      </c>
      <c r="B639">
        <v>25</v>
      </c>
      <c r="C639">
        <v>93</v>
      </c>
      <c r="D639">
        <v>93</v>
      </c>
      <c r="E639">
        <f>VLOOKUP($A639,Converted!$A$2:$E$53,2,TRUE)</f>
        <v>20060120</v>
      </c>
      <c r="F639" t="str">
        <f>VLOOKUP($A639,Converted!$A$2:$E$53,3,TRUE)</f>
        <v>2017-2018</v>
      </c>
      <c r="G639">
        <f>VLOOKUP($A639,Converted!$A$2:$E$53,4,TRUE)</f>
        <v>2</v>
      </c>
      <c r="H639">
        <f>VLOOKUP($A639,Converted!$A$2:$E$53,5,TRUE)</f>
        <v>12</v>
      </c>
      <c r="I639" t="str">
        <f>VLOOKUP($B639,Conversion!$A$2:$E$33,2,TRUE)</f>
        <v>AGAMA</v>
      </c>
      <c r="J639" t="str">
        <f>VLOOKUP($B639,Conversion!$A$2:$E$33,3,TRUE)</f>
        <v>2017-2018</v>
      </c>
      <c r="K639">
        <f>VLOOKUP($B639,Conversion!$A$2:$E$33,4,TRUE)</f>
        <v>1</v>
      </c>
      <c r="L639">
        <f>VLOOKUP($B639,Conversion!$A$2:$E$33,5,TRUE)</f>
        <v>12</v>
      </c>
    </row>
    <row r="640" ht="15.75" customHeight="1" spans="1:12">
      <c r="A640">
        <v>52</v>
      </c>
      <c r="B640">
        <v>35</v>
      </c>
      <c r="C640">
        <v>89</v>
      </c>
      <c r="D640">
        <v>89</v>
      </c>
      <c r="E640">
        <f>VLOOKUP($A640,Converted!$A$2:$E$53,2,TRUE)</f>
        <v>20060120</v>
      </c>
      <c r="F640" t="str">
        <f>VLOOKUP($A640,Converted!$A$2:$E$53,3,TRUE)</f>
        <v>2017-2018</v>
      </c>
      <c r="G640">
        <f>VLOOKUP($A640,Converted!$A$2:$E$53,4,TRUE)</f>
        <v>2</v>
      </c>
      <c r="H640">
        <f>VLOOKUP($A640,Converted!$A$2:$E$53,5,TRUE)</f>
        <v>12</v>
      </c>
      <c r="I640" t="str">
        <f>VLOOKUP($B640,Conversion!$A$2:$E$33,2,TRUE)</f>
        <v>PENDIDIKAN KEWARGANEGARAAN</v>
      </c>
      <c r="J640" t="str">
        <f>VLOOKUP($B640,Conversion!$A$2:$E$33,3,TRUE)</f>
        <v>2017-2018</v>
      </c>
      <c r="K640">
        <f>VLOOKUP($B640,Conversion!$A$2:$E$33,4,TRUE)</f>
        <v>1</v>
      </c>
      <c r="L640">
        <f>VLOOKUP($B640,Conversion!$A$2:$E$33,5,TRUE)</f>
        <v>12</v>
      </c>
    </row>
    <row r="641" ht="15.75" customHeight="1" spans="1:12">
      <c r="A641">
        <v>52</v>
      </c>
      <c r="B641">
        <v>26</v>
      </c>
      <c r="C641">
        <v>84</v>
      </c>
      <c r="D641">
        <v>84</v>
      </c>
      <c r="E641">
        <f>VLOOKUP($A641,Converted!$A$2:$E$53,2,TRUE)</f>
        <v>20060120</v>
      </c>
      <c r="F641" t="str">
        <f>VLOOKUP($A641,Converted!$A$2:$E$53,3,TRUE)</f>
        <v>2017-2018</v>
      </c>
      <c r="G641">
        <f>VLOOKUP($A641,Converted!$A$2:$E$53,4,TRUE)</f>
        <v>2</v>
      </c>
      <c r="H641">
        <f>VLOOKUP($A641,Converted!$A$2:$E$53,5,TRUE)</f>
        <v>12</v>
      </c>
      <c r="I641" t="str">
        <f>VLOOKUP($B641,Conversion!$A$2:$E$33,2,TRUE)</f>
        <v>BAHASA INDONESIA</v>
      </c>
      <c r="J641" t="str">
        <f>VLOOKUP($B641,Conversion!$A$2:$E$33,3,TRUE)</f>
        <v>2017-2018</v>
      </c>
      <c r="K641">
        <f>VLOOKUP($B641,Conversion!$A$2:$E$33,4,TRUE)</f>
        <v>1</v>
      </c>
      <c r="L641">
        <f>VLOOKUP($B641,Conversion!$A$2:$E$33,5,TRUE)</f>
        <v>12</v>
      </c>
    </row>
    <row r="642" ht="15.75" customHeight="1" spans="1:12">
      <c r="A642">
        <v>52</v>
      </c>
      <c r="B642">
        <v>27</v>
      </c>
      <c r="C642">
        <v>84</v>
      </c>
      <c r="D642">
        <v>84</v>
      </c>
      <c r="E642">
        <f>VLOOKUP($A642,Converted!$A$2:$E$53,2,TRUE)</f>
        <v>20060120</v>
      </c>
      <c r="F642" t="str">
        <f>VLOOKUP($A642,Converted!$A$2:$E$53,3,TRUE)</f>
        <v>2017-2018</v>
      </c>
      <c r="G642">
        <f>VLOOKUP($A642,Converted!$A$2:$E$53,4,TRUE)</f>
        <v>2</v>
      </c>
      <c r="H642">
        <f>VLOOKUP($A642,Converted!$A$2:$E$53,5,TRUE)</f>
        <v>12</v>
      </c>
      <c r="I642" t="str">
        <f>VLOOKUP($B642,Conversion!$A$2:$E$33,2,TRUE)</f>
        <v>BAHASA INGGRIS</v>
      </c>
      <c r="J642" t="str">
        <f>VLOOKUP($B642,Conversion!$A$2:$E$33,3,TRUE)</f>
        <v>2017-2018</v>
      </c>
      <c r="K642">
        <f>VLOOKUP($B642,Conversion!$A$2:$E$33,4,TRUE)</f>
        <v>1</v>
      </c>
      <c r="L642">
        <f>VLOOKUP($B642,Conversion!$A$2:$E$33,5,TRUE)</f>
        <v>12</v>
      </c>
    </row>
    <row r="643" ht="15.75" customHeight="1" spans="1:12">
      <c r="A643">
        <v>52</v>
      </c>
      <c r="B643">
        <v>33</v>
      </c>
      <c r="C643">
        <v>72</v>
      </c>
      <c r="D643">
        <v>72</v>
      </c>
      <c r="E643">
        <f>VLOOKUP($A643,Converted!$A$2:$E$53,2,TRUE)</f>
        <v>20060120</v>
      </c>
      <c r="F643" t="str">
        <f>VLOOKUP($A643,Converted!$A$2:$E$53,3,TRUE)</f>
        <v>2017-2018</v>
      </c>
      <c r="G643">
        <f>VLOOKUP($A643,Converted!$A$2:$E$53,4,TRUE)</f>
        <v>2</v>
      </c>
      <c r="H643">
        <f>VLOOKUP($A643,Converted!$A$2:$E$53,5,TRUE)</f>
        <v>12</v>
      </c>
      <c r="I643" t="str">
        <f>VLOOKUP($B643,Conversion!$A$2:$E$33,2,TRUE)</f>
        <v>MATEMATIKA</v>
      </c>
      <c r="J643" t="str">
        <f>VLOOKUP($B643,Conversion!$A$2:$E$33,3,TRUE)</f>
        <v>2017-2018</v>
      </c>
      <c r="K643">
        <f>VLOOKUP($B643,Conversion!$A$2:$E$33,4,TRUE)</f>
        <v>1</v>
      </c>
      <c r="L643">
        <f>VLOOKUP($B643,Conversion!$A$2:$E$33,5,TRUE)</f>
        <v>12</v>
      </c>
    </row>
    <row r="644" ht="15.75" customHeight="1" spans="1:12">
      <c r="A644">
        <v>52</v>
      </c>
      <c r="B644">
        <v>36</v>
      </c>
      <c r="C644">
        <v>84</v>
      </c>
      <c r="D644">
        <v>84</v>
      </c>
      <c r="E644">
        <f>VLOOKUP($A644,Converted!$A$2:$E$53,2,TRUE)</f>
        <v>20060120</v>
      </c>
      <c r="F644" t="str">
        <f>VLOOKUP($A644,Converted!$A$2:$E$53,3,TRUE)</f>
        <v>2017-2018</v>
      </c>
      <c r="G644">
        <f>VLOOKUP($A644,Converted!$A$2:$E$53,4,TRUE)</f>
        <v>2</v>
      </c>
      <c r="H644">
        <f>VLOOKUP($A644,Converted!$A$2:$E$53,5,TRUE)</f>
        <v>12</v>
      </c>
      <c r="I644" t="str">
        <f>VLOOKUP($B644,Conversion!$A$2:$E$33,2,TRUE)</f>
        <v>SEJARAH</v>
      </c>
      <c r="J644" t="str">
        <f>VLOOKUP($B644,Conversion!$A$2:$E$33,3,TRUE)</f>
        <v>2017-2018</v>
      </c>
      <c r="K644">
        <f>VLOOKUP($B644,Conversion!$A$2:$E$33,4,TRUE)</f>
        <v>1</v>
      </c>
      <c r="L644">
        <f>VLOOKUP($B644,Conversion!$A$2:$E$33,5,TRUE)</f>
        <v>12</v>
      </c>
    </row>
    <row r="645" ht="15.75" customHeight="1" spans="1:12">
      <c r="A645">
        <v>52</v>
      </c>
      <c r="B645">
        <v>31</v>
      </c>
      <c r="C645">
        <v>93</v>
      </c>
      <c r="D645">
        <v>93</v>
      </c>
      <c r="E645">
        <f>VLOOKUP($A645,Converted!$A$2:$E$53,2,TRUE)</f>
        <v>20060120</v>
      </c>
      <c r="F645" t="str">
        <f>VLOOKUP($A645,Converted!$A$2:$E$53,3,TRUE)</f>
        <v>2017-2018</v>
      </c>
      <c r="G645">
        <f>VLOOKUP($A645,Converted!$A$2:$E$53,4,TRUE)</f>
        <v>2</v>
      </c>
      <c r="H645">
        <f>VLOOKUP($A645,Converted!$A$2:$E$53,5,TRUE)</f>
        <v>12</v>
      </c>
      <c r="I645" t="str">
        <f>VLOOKUP($B645,Conversion!$A$2:$E$33,2,TRUE)</f>
        <v>GEOGRAFI</v>
      </c>
      <c r="J645" t="str">
        <f>VLOOKUP($B645,Conversion!$A$2:$E$33,3,TRUE)</f>
        <v>2017-2018</v>
      </c>
      <c r="K645">
        <f>VLOOKUP($B645,Conversion!$A$2:$E$33,4,TRUE)</f>
        <v>1</v>
      </c>
      <c r="L645">
        <f>VLOOKUP($B645,Conversion!$A$2:$E$33,5,TRUE)</f>
        <v>12</v>
      </c>
    </row>
    <row r="646" ht="15.75" customHeight="1" spans="1:12">
      <c r="A646">
        <v>52</v>
      </c>
      <c r="B646">
        <v>29</v>
      </c>
      <c r="C646">
        <v>87</v>
      </c>
      <c r="D646">
        <v>87</v>
      </c>
      <c r="E646">
        <f>VLOOKUP($A646,Converted!$A$2:$E$53,2,TRUE)</f>
        <v>20060120</v>
      </c>
      <c r="F646" t="str">
        <f>VLOOKUP($A646,Converted!$A$2:$E$53,3,TRUE)</f>
        <v>2017-2018</v>
      </c>
      <c r="G646">
        <f>VLOOKUP($A646,Converted!$A$2:$E$53,4,TRUE)</f>
        <v>2</v>
      </c>
      <c r="H646">
        <f>VLOOKUP($A646,Converted!$A$2:$E$53,5,TRUE)</f>
        <v>12</v>
      </c>
      <c r="I646" t="str">
        <f>VLOOKUP($B646,Conversion!$A$2:$E$33,2,TRUE)</f>
        <v>EKONOMI</v>
      </c>
      <c r="J646" t="str">
        <f>VLOOKUP($B646,Conversion!$A$2:$E$33,3,TRUE)</f>
        <v>2017-2018</v>
      </c>
      <c r="K646">
        <f>VLOOKUP($B646,Conversion!$A$2:$E$33,4,TRUE)</f>
        <v>1</v>
      </c>
      <c r="L646">
        <f>VLOOKUP($B646,Conversion!$A$2:$E$33,5,TRUE)</f>
        <v>12</v>
      </c>
    </row>
    <row r="647" ht="15.75" customHeight="1" spans="1:12">
      <c r="A647">
        <v>52</v>
      </c>
      <c r="B647">
        <v>38</v>
      </c>
      <c r="C647">
        <v>92</v>
      </c>
      <c r="D647">
        <v>92</v>
      </c>
      <c r="E647">
        <f>VLOOKUP($A647,Converted!$A$2:$E$53,2,TRUE)</f>
        <v>20060120</v>
      </c>
      <c r="F647" t="str">
        <f>VLOOKUP($A647,Converted!$A$2:$E$53,3,TRUE)</f>
        <v>2017-2018</v>
      </c>
      <c r="G647">
        <f>VLOOKUP($A647,Converted!$A$2:$E$53,4,TRUE)</f>
        <v>2</v>
      </c>
      <c r="H647">
        <f>VLOOKUP($A647,Converted!$A$2:$E$53,5,TRUE)</f>
        <v>12</v>
      </c>
      <c r="I647" t="str">
        <f>VLOOKUP($B647,Conversion!$A$2:$E$33,2,TRUE)</f>
        <v>SOSIOLOGI</v>
      </c>
      <c r="J647" t="str">
        <f>VLOOKUP($B647,Conversion!$A$2:$E$33,3,TRUE)</f>
        <v>2017-2018</v>
      </c>
      <c r="K647">
        <f>VLOOKUP($B647,Conversion!$A$2:$E$33,4,TRUE)</f>
        <v>1</v>
      </c>
      <c r="L647">
        <f>VLOOKUP($B647,Conversion!$A$2:$E$33,5,TRUE)</f>
        <v>12</v>
      </c>
    </row>
    <row r="648" ht="15.75" customHeight="1" spans="1:12">
      <c r="A648">
        <v>52</v>
      </c>
      <c r="B648">
        <v>37</v>
      </c>
      <c r="C648">
        <v>94</v>
      </c>
      <c r="D648">
        <v>94</v>
      </c>
      <c r="E648">
        <f>VLOOKUP($A648,Converted!$A$2:$E$53,2,TRUE)</f>
        <v>20060120</v>
      </c>
      <c r="F648" t="str">
        <f>VLOOKUP($A648,Converted!$A$2:$E$53,3,TRUE)</f>
        <v>2017-2018</v>
      </c>
      <c r="G648">
        <f>VLOOKUP($A648,Converted!$A$2:$E$53,4,TRUE)</f>
        <v>2</v>
      </c>
      <c r="H648">
        <f>VLOOKUP($A648,Converted!$A$2:$E$53,5,TRUE)</f>
        <v>12</v>
      </c>
      <c r="I648" t="str">
        <f>VLOOKUP($B648,Conversion!$A$2:$E$33,2,TRUE)</f>
        <v>SENI BUDAYA</v>
      </c>
      <c r="J648" t="str">
        <f>VLOOKUP($B648,Conversion!$A$2:$E$33,3,TRUE)</f>
        <v>2017-2018</v>
      </c>
      <c r="K648">
        <f>VLOOKUP($B648,Conversion!$A$2:$E$33,4,TRUE)</f>
        <v>1</v>
      </c>
      <c r="L648">
        <f>VLOOKUP($B648,Conversion!$A$2:$E$33,5,TRUE)</f>
        <v>12</v>
      </c>
    </row>
    <row r="649" ht="15.75" customHeight="1" spans="1:12">
      <c r="A649">
        <v>52</v>
      </c>
      <c r="B649">
        <v>34</v>
      </c>
      <c r="C649">
        <v>96</v>
      </c>
      <c r="D649">
        <v>96</v>
      </c>
      <c r="E649">
        <f>VLOOKUP($A649,Converted!$A$2:$E$53,2,TRUE)</f>
        <v>20060120</v>
      </c>
      <c r="F649" t="str">
        <f>VLOOKUP($A649,Converted!$A$2:$E$53,3,TRUE)</f>
        <v>2017-2018</v>
      </c>
      <c r="G649">
        <f>VLOOKUP($A649,Converted!$A$2:$E$53,4,TRUE)</f>
        <v>2</v>
      </c>
      <c r="H649">
        <f>VLOOKUP($A649,Converted!$A$2:$E$53,5,TRUE)</f>
        <v>12</v>
      </c>
      <c r="I649" t="str">
        <f>VLOOKUP($B649,Conversion!$A$2:$E$33,2,TRUE)</f>
        <v>PENDIDIKAN JASMANI </v>
      </c>
      <c r="J649" t="str">
        <f>VLOOKUP($B649,Conversion!$A$2:$E$33,3,TRUE)</f>
        <v>2017-2018</v>
      </c>
      <c r="K649">
        <f>VLOOKUP($B649,Conversion!$A$2:$E$33,4,TRUE)</f>
        <v>1</v>
      </c>
      <c r="L649">
        <f>VLOOKUP($B649,Conversion!$A$2:$E$33,5,TRUE)</f>
        <v>12</v>
      </c>
    </row>
    <row r="650" ht="15.75" customHeight="1" spans="1:12">
      <c r="A650">
        <v>52</v>
      </c>
      <c r="B650">
        <v>39</v>
      </c>
      <c r="C650">
        <v>92</v>
      </c>
      <c r="D650">
        <v>92</v>
      </c>
      <c r="E650">
        <f>VLOOKUP($A650,Converted!$A$2:$E$53,2,TRUE)</f>
        <v>20060120</v>
      </c>
      <c r="F650" t="str">
        <f>VLOOKUP($A650,Converted!$A$2:$E$53,3,TRUE)</f>
        <v>2017-2018</v>
      </c>
      <c r="G650">
        <f>VLOOKUP($A650,Converted!$A$2:$E$53,4,TRUE)</f>
        <v>2</v>
      </c>
      <c r="H650">
        <f>VLOOKUP($A650,Converted!$A$2:$E$53,5,TRUE)</f>
        <v>12</v>
      </c>
      <c r="I650" t="str">
        <f>VLOOKUP($B650,Conversion!$A$2:$E$33,2,TRUE)</f>
        <v>TEKNOLOGI INFORMASI</v>
      </c>
      <c r="J650" t="str">
        <f>VLOOKUP($B650,Conversion!$A$2:$E$33,3,TRUE)</f>
        <v>2017-2018</v>
      </c>
      <c r="K650">
        <f>VLOOKUP($B650,Conversion!$A$2:$E$33,4,TRUE)</f>
        <v>1</v>
      </c>
      <c r="L650">
        <f>VLOOKUP($B650,Conversion!$A$2:$E$33,5,TRUE)</f>
        <v>12</v>
      </c>
    </row>
    <row r="651" ht="15.75" customHeight="1" spans="1:12">
      <c r="A651">
        <v>52</v>
      </c>
      <c r="B651">
        <v>40</v>
      </c>
      <c r="C651">
        <v>94</v>
      </c>
      <c r="D651">
        <v>94</v>
      </c>
      <c r="E651">
        <f>VLOOKUP($A651,Converted!$A$2:$E$53,2,TRUE)</f>
        <v>20060120</v>
      </c>
      <c r="F651" t="str">
        <f>VLOOKUP($A651,Converted!$A$2:$E$53,3,TRUE)</f>
        <v>2017-2018</v>
      </c>
      <c r="G651">
        <f>VLOOKUP($A651,Converted!$A$2:$E$53,4,TRUE)</f>
        <v>2</v>
      </c>
      <c r="H651">
        <f>VLOOKUP($A651,Converted!$A$2:$E$53,5,TRUE)</f>
        <v>12</v>
      </c>
      <c r="I651" t="str">
        <f>VLOOKUP($B651,Conversion!$A$2:$E$33,2,TRUE)</f>
        <v>KETERAMPILAN</v>
      </c>
      <c r="J651" t="str">
        <f>VLOOKUP($B651,Conversion!$A$2:$E$33,3,TRUE)</f>
        <v>2017-2018</v>
      </c>
      <c r="K651">
        <f>VLOOKUP($B651,Conversion!$A$2:$E$33,4,TRUE)</f>
        <v>1</v>
      </c>
      <c r="L651">
        <f>VLOOKUP($B651,Conversion!$A$2:$E$33,5,TRUE)</f>
        <v>12</v>
      </c>
    </row>
    <row r="652" ht="15.75" customHeight="1" spans="1:12">
      <c r="A652">
        <v>53</v>
      </c>
      <c r="B652">
        <v>25</v>
      </c>
      <c r="C652">
        <v>92</v>
      </c>
      <c r="D652">
        <v>92</v>
      </c>
      <c r="E652">
        <f>VLOOKUP($A652,Converted!$A$2:$E$53,2,TRUE)</f>
        <v>20051508</v>
      </c>
      <c r="F652" t="str">
        <f>VLOOKUP($A652,Converted!$A$2:$E$53,3,TRUE)</f>
        <v>2017-2018</v>
      </c>
      <c r="G652">
        <f>VLOOKUP($A652,Converted!$A$2:$E$53,4,TRUE)</f>
        <v>2</v>
      </c>
      <c r="H652">
        <f>VLOOKUP($A652,Converted!$A$2:$E$53,5,TRUE)</f>
        <v>12</v>
      </c>
      <c r="I652" t="str">
        <f>VLOOKUP($B652,Conversion!$A$2:$E$33,2,TRUE)</f>
        <v>AGAMA</v>
      </c>
      <c r="J652" t="str">
        <f>VLOOKUP($B652,Conversion!$A$2:$E$33,3,TRUE)</f>
        <v>2017-2018</v>
      </c>
      <c r="K652">
        <f>VLOOKUP($B652,Conversion!$A$2:$E$33,4,TRUE)</f>
        <v>1</v>
      </c>
      <c r="L652">
        <f>VLOOKUP($B652,Conversion!$A$2:$E$33,5,TRUE)</f>
        <v>12</v>
      </c>
    </row>
    <row r="653" ht="15.75" customHeight="1" spans="1:12">
      <c r="A653">
        <v>53</v>
      </c>
      <c r="B653">
        <v>35</v>
      </c>
      <c r="C653">
        <v>90</v>
      </c>
      <c r="D653">
        <v>90</v>
      </c>
      <c r="E653">
        <f>VLOOKUP($A653,Converted!$A$2:$E$53,2,TRUE)</f>
        <v>20051508</v>
      </c>
      <c r="F653" t="str">
        <f>VLOOKUP($A653,Converted!$A$2:$E$53,3,TRUE)</f>
        <v>2017-2018</v>
      </c>
      <c r="G653">
        <f>VLOOKUP($A653,Converted!$A$2:$E$53,4,TRUE)</f>
        <v>2</v>
      </c>
      <c r="H653">
        <f>VLOOKUP($A653,Converted!$A$2:$E$53,5,TRUE)</f>
        <v>12</v>
      </c>
      <c r="I653" t="str">
        <f>VLOOKUP($B653,Conversion!$A$2:$E$33,2,TRUE)</f>
        <v>PENDIDIKAN KEWARGANEGARAAN</v>
      </c>
      <c r="J653" t="str">
        <f>VLOOKUP($B653,Conversion!$A$2:$E$33,3,TRUE)</f>
        <v>2017-2018</v>
      </c>
      <c r="K653">
        <f>VLOOKUP($B653,Conversion!$A$2:$E$33,4,TRUE)</f>
        <v>1</v>
      </c>
      <c r="L653">
        <f>VLOOKUP($B653,Conversion!$A$2:$E$33,5,TRUE)</f>
        <v>12</v>
      </c>
    </row>
    <row r="654" ht="15.75" customHeight="1" spans="1:12">
      <c r="A654">
        <v>53</v>
      </c>
      <c r="B654">
        <v>26</v>
      </c>
      <c r="C654">
        <v>84</v>
      </c>
      <c r="D654">
        <v>84</v>
      </c>
      <c r="E654">
        <f>VLOOKUP($A654,Converted!$A$2:$E$53,2,TRUE)</f>
        <v>20051508</v>
      </c>
      <c r="F654" t="str">
        <f>VLOOKUP($A654,Converted!$A$2:$E$53,3,TRUE)</f>
        <v>2017-2018</v>
      </c>
      <c r="G654">
        <f>VLOOKUP($A654,Converted!$A$2:$E$53,4,TRUE)</f>
        <v>2</v>
      </c>
      <c r="H654">
        <f>VLOOKUP($A654,Converted!$A$2:$E$53,5,TRUE)</f>
        <v>12</v>
      </c>
      <c r="I654" t="str">
        <f>VLOOKUP($B654,Conversion!$A$2:$E$33,2,TRUE)</f>
        <v>BAHASA INDONESIA</v>
      </c>
      <c r="J654" t="str">
        <f>VLOOKUP($B654,Conversion!$A$2:$E$33,3,TRUE)</f>
        <v>2017-2018</v>
      </c>
      <c r="K654">
        <f>VLOOKUP($B654,Conversion!$A$2:$E$33,4,TRUE)</f>
        <v>1</v>
      </c>
      <c r="L654">
        <f>VLOOKUP($B654,Conversion!$A$2:$E$33,5,TRUE)</f>
        <v>12</v>
      </c>
    </row>
    <row r="655" ht="15.75" customHeight="1" spans="1:12">
      <c r="A655">
        <v>53</v>
      </c>
      <c r="B655">
        <v>27</v>
      </c>
      <c r="C655">
        <v>91</v>
      </c>
      <c r="D655">
        <v>91</v>
      </c>
      <c r="E655">
        <f>VLOOKUP($A655,Converted!$A$2:$E$53,2,TRUE)</f>
        <v>20051508</v>
      </c>
      <c r="F655" t="str">
        <f>VLOOKUP($A655,Converted!$A$2:$E$53,3,TRUE)</f>
        <v>2017-2018</v>
      </c>
      <c r="G655">
        <f>VLOOKUP($A655,Converted!$A$2:$E$53,4,TRUE)</f>
        <v>2</v>
      </c>
      <c r="H655">
        <f>VLOOKUP($A655,Converted!$A$2:$E$53,5,TRUE)</f>
        <v>12</v>
      </c>
      <c r="I655" t="str">
        <f>VLOOKUP($B655,Conversion!$A$2:$E$33,2,TRUE)</f>
        <v>BAHASA INGGRIS</v>
      </c>
      <c r="J655" t="str">
        <f>VLOOKUP($B655,Conversion!$A$2:$E$33,3,TRUE)</f>
        <v>2017-2018</v>
      </c>
      <c r="K655">
        <f>VLOOKUP($B655,Conversion!$A$2:$E$33,4,TRUE)</f>
        <v>1</v>
      </c>
      <c r="L655">
        <f>VLOOKUP($B655,Conversion!$A$2:$E$33,5,TRUE)</f>
        <v>12</v>
      </c>
    </row>
    <row r="656" ht="15.75" customHeight="1" spans="1:12">
      <c r="A656">
        <v>53</v>
      </c>
      <c r="B656">
        <v>33</v>
      </c>
      <c r="C656">
        <v>83</v>
      </c>
      <c r="D656">
        <v>83</v>
      </c>
      <c r="E656">
        <f>VLOOKUP($A656,Converted!$A$2:$E$53,2,TRUE)</f>
        <v>20051508</v>
      </c>
      <c r="F656" t="str">
        <f>VLOOKUP($A656,Converted!$A$2:$E$53,3,TRUE)</f>
        <v>2017-2018</v>
      </c>
      <c r="G656">
        <f>VLOOKUP($A656,Converted!$A$2:$E$53,4,TRUE)</f>
        <v>2</v>
      </c>
      <c r="H656">
        <f>VLOOKUP($A656,Converted!$A$2:$E$53,5,TRUE)</f>
        <v>12</v>
      </c>
      <c r="I656" t="str">
        <f>VLOOKUP($B656,Conversion!$A$2:$E$33,2,TRUE)</f>
        <v>MATEMATIKA</v>
      </c>
      <c r="J656" t="str">
        <f>VLOOKUP($B656,Conversion!$A$2:$E$33,3,TRUE)</f>
        <v>2017-2018</v>
      </c>
      <c r="K656">
        <f>VLOOKUP($B656,Conversion!$A$2:$E$33,4,TRUE)</f>
        <v>1</v>
      </c>
      <c r="L656">
        <f>VLOOKUP($B656,Conversion!$A$2:$E$33,5,TRUE)</f>
        <v>12</v>
      </c>
    </row>
    <row r="657" ht="15.75" customHeight="1" spans="1:12">
      <c r="A657">
        <v>53</v>
      </c>
      <c r="B657">
        <v>36</v>
      </c>
      <c r="C657">
        <v>88</v>
      </c>
      <c r="D657">
        <v>88</v>
      </c>
      <c r="E657">
        <f>VLOOKUP($A657,Converted!$A$2:$E$53,2,TRUE)</f>
        <v>20051508</v>
      </c>
      <c r="F657" t="str">
        <f>VLOOKUP($A657,Converted!$A$2:$E$53,3,TRUE)</f>
        <v>2017-2018</v>
      </c>
      <c r="G657">
        <f>VLOOKUP($A657,Converted!$A$2:$E$53,4,TRUE)</f>
        <v>2</v>
      </c>
      <c r="H657">
        <f>VLOOKUP($A657,Converted!$A$2:$E$53,5,TRUE)</f>
        <v>12</v>
      </c>
      <c r="I657" t="str">
        <f>VLOOKUP($B657,Conversion!$A$2:$E$33,2,TRUE)</f>
        <v>SEJARAH</v>
      </c>
      <c r="J657" t="str">
        <f>VLOOKUP($B657,Conversion!$A$2:$E$33,3,TRUE)</f>
        <v>2017-2018</v>
      </c>
      <c r="K657">
        <f>VLOOKUP($B657,Conversion!$A$2:$E$33,4,TRUE)</f>
        <v>1</v>
      </c>
      <c r="L657">
        <f>VLOOKUP($B657,Conversion!$A$2:$E$33,5,TRUE)</f>
        <v>12</v>
      </c>
    </row>
    <row r="658" ht="15.75" customHeight="1" spans="1:12">
      <c r="A658">
        <v>53</v>
      </c>
      <c r="B658">
        <v>31</v>
      </c>
      <c r="C658">
        <v>98</v>
      </c>
      <c r="D658">
        <v>98</v>
      </c>
      <c r="E658">
        <f>VLOOKUP($A658,Converted!$A$2:$E$53,2,TRUE)</f>
        <v>20051508</v>
      </c>
      <c r="F658" t="str">
        <f>VLOOKUP($A658,Converted!$A$2:$E$53,3,TRUE)</f>
        <v>2017-2018</v>
      </c>
      <c r="G658">
        <f>VLOOKUP($A658,Converted!$A$2:$E$53,4,TRUE)</f>
        <v>2</v>
      </c>
      <c r="H658">
        <f>VLOOKUP($A658,Converted!$A$2:$E$53,5,TRUE)</f>
        <v>12</v>
      </c>
      <c r="I658" t="str">
        <f>VLOOKUP($B658,Conversion!$A$2:$E$33,2,TRUE)</f>
        <v>GEOGRAFI</v>
      </c>
      <c r="J658" t="str">
        <f>VLOOKUP($B658,Conversion!$A$2:$E$33,3,TRUE)</f>
        <v>2017-2018</v>
      </c>
      <c r="K658">
        <f>VLOOKUP($B658,Conversion!$A$2:$E$33,4,TRUE)</f>
        <v>1</v>
      </c>
      <c r="L658">
        <f>VLOOKUP($B658,Conversion!$A$2:$E$33,5,TRUE)</f>
        <v>12</v>
      </c>
    </row>
    <row r="659" ht="15.75" customHeight="1" spans="1:12">
      <c r="A659">
        <v>53</v>
      </c>
      <c r="B659">
        <v>29</v>
      </c>
      <c r="C659">
        <v>93</v>
      </c>
      <c r="D659">
        <v>93</v>
      </c>
      <c r="E659">
        <f>VLOOKUP($A659,Converted!$A$2:$E$53,2,TRUE)</f>
        <v>20051508</v>
      </c>
      <c r="F659" t="str">
        <f>VLOOKUP($A659,Converted!$A$2:$E$53,3,TRUE)</f>
        <v>2017-2018</v>
      </c>
      <c r="G659">
        <f>VLOOKUP($A659,Converted!$A$2:$E$53,4,TRUE)</f>
        <v>2</v>
      </c>
      <c r="H659">
        <f>VLOOKUP($A659,Converted!$A$2:$E$53,5,TRUE)</f>
        <v>12</v>
      </c>
      <c r="I659" t="str">
        <f>VLOOKUP($B659,Conversion!$A$2:$E$33,2,TRUE)</f>
        <v>EKONOMI</v>
      </c>
      <c r="J659" t="str">
        <f>VLOOKUP($B659,Conversion!$A$2:$E$33,3,TRUE)</f>
        <v>2017-2018</v>
      </c>
      <c r="K659">
        <f>VLOOKUP($B659,Conversion!$A$2:$E$33,4,TRUE)</f>
        <v>1</v>
      </c>
      <c r="L659">
        <f>VLOOKUP($B659,Conversion!$A$2:$E$33,5,TRUE)</f>
        <v>12</v>
      </c>
    </row>
    <row r="660" ht="15.75" customHeight="1" spans="1:12">
      <c r="A660">
        <v>53</v>
      </c>
      <c r="B660">
        <v>38</v>
      </c>
      <c r="C660">
        <v>92</v>
      </c>
      <c r="D660">
        <v>92</v>
      </c>
      <c r="E660">
        <f>VLOOKUP($A660,Converted!$A$2:$E$53,2,TRUE)</f>
        <v>20051508</v>
      </c>
      <c r="F660" t="str">
        <f>VLOOKUP($A660,Converted!$A$2:$E$53,3,TRUE)</f>
        <v>2017-2018</v>
      </c>
      <c r="G660">
        <f>VLOOKUP($A660,Converted!$A$2:$E$53,4,TRUE)</f>
        <v>2</v>
      </c>
      <c r="H660">
        <f>VLOOKUP($A660,Converted!$A$2:$E$53,5,TRUE)</f>
        <v>12</v>
      </c>
      <c r="I660" t="str">
        <f>VLOOKUP($B660,Conversion!$A$2:$E$33,2,TRUE)</f>
        <v>SOSIOLOGI</v>
      </c>
      <c r="J660" t="str">
        <f>VLOOKUP($B660,Conversion!$A$2:$E$33,3,TRUE)</f>
        <v>2017-2018</v>
      </c>
      <c r="K660">
        <f>VLOOKUP($B660,Conversion!$A$2:$E$33,4,TRUE)</f>
        <v>1</v>
      </c>
      <c r="L660">
        <f>VLOOKUP($B660,Conversion!$A$2:$E$33,5,TRUE)</f>
        <v>12</v>
      </c>
    </row>
    <row r="661" ht="15.75" customHeight="1" spans="1:12">
      <c r="A661">
        <v>53</v>
      </c>
      <c r="B661">
        <v>37</v>
      </c>
      <c r="C661">
        <v>99</v>
      </c>
      <c r="D661">
        <v>99</v>
      </c>
      <c r="E661">
        <f>VLOOKUP($A661,Converted!$A$2:$E$53,2,TRUE)</f>
        <v>20051508</v>
      </c>
      <c r="F661" t="str">
        <f>VLOOKUP($A661,Converted!$A$2:$E$53,3,TRUE)</f>
        <v>2017-2018</v>
      </c>
      <c r="G661">
        <f>VLOOKUP($A661,Converted!$A$2:$E$53,4,TRUE)</f>
        <v>2</v>
      </c>
      <c r="H661">
        <f>VLOOKUP($A661,Converted!$A$2:$E$53,5,TRUE)</f>
        <v>12</v>
      </c>
      <c r="I661" t="str">
        <f>VLOOKUP($B661,Conversion!$A$2:$E$33,2,TRUE)</f>
        <v>SENI BUDAYA</v>
      </c>
      <c r="J661" t="str">
        <f>VLOOKUP($B661,Conversion!$A$2:$E$33,3,TRUE)</f>
        <v>2017-2018</v>
      </c>
      <c r="K661">
        <f>VLOOKUP($B661,Conversion!$A$2:$E$33,4,TRUE)</f>
        <v>1</v>
      </c>
      <c r="L661">
        <f>VLOOKUP($B661,Conversion!$A$2:$E$33,5,TRUE)</f>
        <v>12</v>
      </c>
    </row>
    <row r="662" ht="15.75" customHeight="1" spans="1:12">
      <c r="A662">
        <v>53</v>
      </c>
      <c r="B662">
        <v>34</v>
      </c>
      <c r="C662">
        <v>100</v>
      </c>
      <c r="D662">
        <v>100</v>
      </c>
      <c r="E662">
        <f>VLOOKUP($A662,Converted!$A$2:$E$53,2,TRUE)</f>
        <v>20051508</v>
      </c>
      <c r="F662" t="str">
        <f>VLOOKUP($A662,Converted!$A$2:$E$53,3,TRUE)</f>
        <v>2017-2018</v>
      </c>
      <c r="G662">
        <f>VLOOKUP($A662,Converted!$A$2:$E$53,4,TRUE)</f>
        <v>2</v>
      </c>
      <c r="H662">
        <f>VLOOKUP($A662,Converted!$A$2:$E$53,5,TRUE)</f>
        <v>12</v>
      </c>
      <c r="I662" t="str">
        <f>VLOOKUP($B662,Conversion!$A$2:$E$33,2,TRUE)</f>
        <v>PENDIDIKAN JASMANI </v>
      </c>
      <c r="J662" t="str">
        <f>VLOOKUP($B662,Conversion!$A$2:$E$33,3,TRUE)</f>
        <v>2017-2018</v>
      </c>
      <c r="K662">
        <f>VLOOKUP($B662,Conversion!$A$2:$E$33,4,TRUE)</f>
        <v>1</v>
      </c>
      <c r="L662">
        <f>VLOOKUP($B662,Conversion!$A$2:$E$33,5,TRUE)</f>
        <v>12</v>
      </c>
    </row>
    <row r="663" ht="15.75" customHeight="1" spans="1:12">
      <c r="A663">
        <v>53</v>
      </c>
      <c r="B663">
        <v>39</v>
      </c>
      <c r="C663">
        <v>94</v>
      </c>
      <c r="D663">
        <v>94</v>
      </c>
      <c r="E663">
        <f>VLOOKUP($A663,Converted!$A$2:$E$53,2,TRUE)</f>
        <v>20051508</v>
      </c>
      <c r="F663" t="str">
        <f>VLOOKUP($A663,Converted!$A$2:$E$53,3,TRUE)</f>
        <v>2017-2018</v>
      </c>
      <c r="G663">
        <f>VLOOKUP($A663,Converted!$A$2:$E$53,4,TRUE)</f>
        <v>2</v>
      </c>
      <c r="H663">
        <f>VLOOKUP($A663,Converted!$A$2:$E$53,5,TRUE)</f>
        <v>12</v>
      </c>
      <c r="I663" t="str">
        <f>VLOOKUP($B663,Conversion!$A$2:$E$33,2,TRUE)</f>
        <v>TEKNOLOGI INFORMASI</v>
      </c>
      <c r="J663" t="str">
        <f>VLOOKUP($B663,Conversion!$A$2:$E$33,3,TRUE)</f>
        <v>2017-2018</v>
      </c>
      <c r="K663">
        <f>VLOOKUP($B663,Conversion!$A$2:$E$33,4,TRUE)</f>
        <v>1</v>
      </c>
      <c r="L663">
        <f>VLOOKUP($B663,Conversion!$A$2:$E$33,5,TRUE)</f>
        <v>12</v>
      </c>
    </row>
    <row r="664" ht="15.75" customHeight="1" spans="1:12">
      <c r="A664">
        <v>53</v>
      </c>
      <c r="B664">
        <v>40</v>
      </c>
      <c r="C664">
        <v>99</v>
      </c>
      <c r="D664">
        <v>99</v>
      </c>
      <c r="E664">
        <f>VLOOKUP($A664,Converted!$A$2:$E$53,2,TRUE)</f>
        <v>20051508</v>
      </c>
      <c r="F664" t="str">
        <f>VLOOKUP($A664,Converted!$A$2:$E$53,3,TRUE)</f>
        <v>2017-2018</v>
      </c>
      <c r="G664">
        <f>VLOOKUP($A664,Converted!$A$2:$E$53,4,TRUE)</f>
        <v>2</v>
      </c>
      <c r="H664">
        <f>VLOOKUP($A664,Converted!$A$2:$E$53,5,TRUE)</f>
        <v>12</v>
      </c>
      <c r="I664" t="str">
        <f>VLOOKUP($B664,Conversion!$A$2:$E$33,2,TRUE)</f>
        <v>KETERAMPILAN</v>
      </c>
      <c r="J664" t="str">
        <f>VLOOKUP($B664,Conversion!$A$2:$E$33,3,TRUE)</f>
        <v>2017-2018</v>
      </c>
      <c r="K664">
        <f>VLOOKUP($B664,Conversion!$A$2:$E$33,4,TRUE)</f>
        <v>1</v>
      </c>
      <c r="L664">
        <f>VLOOKUP($B664,Conversion!$A$2:$E$33,5,TRUE)</f>
        <v>12</v>
      </c>
    </row>
    <row r="665" ht="15.75" customHeight="1" spans="1:12">
      <c r="A665">
        <v>54</v>
      </c>
      <c r="B665">
        <v>25</v>
      </c>
      <c r="C665">
        <v>93</v>
      </c>
      <c r="D665">
        <v>93</v>
      </c>
      <c r="E665">
        <f>VLOOKUP($A665,Converted!$A$2:$E$53,2,TRUE)</f>
        <v>20060125</v>
      </c>
      <c r="F665" t="str">
        <f>VLOOKUP($A665,Converted!$A$2:$E$53,3,TRUE)</f>
        <v>2017-2018</v>
      </c>
      <c r="G665">
        <f>VLOOKUP($A665,Converted!$A$2:$E$53,4,TRUE)</f>
        <v>2</v>
      </c>
      <c r="H665">
        <f>VLOOKUP($A665,Converted!$A$2:$E$53,5,TRUE)</f>
        <v>12</v>
      </c>
      <c r="I665" t="str">
        <f>VLOOKUP($B665,Conversion!$A$2:$E$33,2,TRUE)</f>
        <v>AGAMA</v>
      </c>
      <c r="J665" t="str">
        <f>VLOOKUP($B665,Conversion!$A$2:$E$33,3,TRUE)</f>
        <v>2017-2018</v>
      </c>
      <c r="K665">
        <f>VLOOKUP($B665,Conversion!$A$2:$E$33,4,TRUE)</f>
        <v>1</v>
      </c>
      <c r="L665">
        <f>VLOOKUP($B665,Conversion!$A$2:$E$33,5,TRUE)</f>
        <v>12</v>
      </c>
    </row>
    <row r="666" ht="15.75" customHeight="1" spans="1:12">
      <c r="A666">
        <v>54</v>
      </c>
      <c r="B666">
        <v>35</v>
      </c>
      <c r="C666">
        <v>89</v>
      </c>
      <c r="D666">
        <v>89</v>
      </c>
      <c r="E666">
        <f>VLOOKUP($A666,Converted!$A$2:$E$53,2,TRUE)</f>
        <v>20060125</v>
      </c>
      <c r="F666" t="str">
        <f>VLOOKUP($A666,Converted!$A$2:$E$53,3,TRUE)</f>
        <v>2017-2018</v>
      </c>
      <c r="G666">
        <f>VLOOKUP($A666,Converted!$A$2:$E$53,4,TRUE)</f>
        <v>2</v>
      </c>
      <c r="H666">
        <f>VLOOKUP($A666,Converted!$A$2:$E$53,5,TRUE)</f>
        <v>12</v>
      </c>
      <c r="I666" t="str">
        <f>VLOOKUP($B666,Conversion!$A$2:$E$33,2,TRUE)</f>
        <v>PENDIDIKAN KEWARGANEGARAAN</v>
      </c>
      <c r="J666" t="str">
        <f>VLOOKUP($B666,Conversion!$A$2:$E$33,3,TRUE)</f>
        <v>2017-2018</v>
      </c>
      <c r="K666">
        <f>VLOOKUP($B666,Conversion!$A$2:$E$33,4,TRUE)</f>
        <v>1</v>
      </c>
      <c r="L666">
        <f>VLOOKUP($B666,Conversion!$A$2:$E$33,5,TRUE)</f>
        <v>12</v>
      </c>
    </row>
    <row r="667" ht="15.75" customHeight="1" spans="1:12">
      <c r="A667">
        <v>54</v>
      </c>
      <c r="B667">
        <v>26</v>
      </c>
      <c r="C667">
        <v>81</v>
      </c>
      <c r="D667">
        <v>81</v>
      </c>
      <c r="E667">
        <f>VLOOKUP($A667,Converted!$A$2:$E$53,2,TRUE)</f>
        <v>20060125</v>
      </c>
      <c r="F667" t="str">
        <f>VLOOKUP($A667,Converted!$A$2:$E$53,3,TRUE)</f>
        <v>2017-2018</v>
      </c>
      <c r="G667">
        <f>VLOOKUP($A667,Converted!$A$2:$E$53,4,TRUE)</f>
        <v>2</v>
      </c>
      <c r="H667">
        <f>VLOOKUP($A667,Converted!$A$2:$E$53,5,TRUE)</f>
        <v>12</v>
      </c>
      <c r="I667" t="str">
        <f>VLOOKUP($B667,Conversion!$A$2:$E$33,2,TRUE)</f>
        <v>BAHASA INDONESIA</v>
      </c>
      <c r="J667" t="str">
        <f>VLOOKUP($B667,Conversion!$A$2:$E$33,3,TRUE)</f>
        <v>2017-2018</v>
      </c>
      <c r="K667">
        <f>VLOOKUP($B667,Conversion!$A$2:$E$33,4,TRUE)</f>
        <v>1</v>
      </c>
      <c r="L667">
        <f>VLOOKUP($B667,Conversion!$A$2:$E$33,5,TRUE)</f>
        <v>12</v>
      </c>
    </row>
    <row r="668" ht="15.75" customHeight="1" spans="1:12">
      <c r="A668">
        <v>54</v>
      </c>
      <c r="B668">
        <v>27</v>
      </c>
      <c r="C668">
        <v>91</v>
      </c>
      <c r="D668">
        <v>91</v>
      </c>
      <c r="E668">
        <f>VLOOKUP($A668,Converted!$A$2:$E$53,2,TRUE)</f>
        <v>20060125</v>
      </c>
      <c r="F668" t="str">
        <f>VLOOKUP($A668,Converted!$A$2:$E$53,3,TRUE)</f>
        <v>2017-2018</v>
      </c>
      <c r="G668">
        <f>VLOOKUP($A668,Converted!$A$2:$E$53,4,TRUE)</f>
        <v>2</v>
      </c>
      <c r="H668">
        <f>VLOOKUP($A668,Converted!$A$2:$E$53,5,TRUE)</f>
        <v>12</v>
      </c>
      <c r="I668" t="str">
        <f>VLOOKUP($B668,Conversion!$A$2:$E$33,2,TRUE)</f>
        <v>BAHASA INGGRIS</v>
      </c>
      <c r="J668" t="str">
        <f>VLOOKUP($B668,Conversion!$A$2:$E$33,3,TRUE)</f>
        <v>2017-2018</v>
      </c>
      <c r="K668">
        <f>VLOOKUP($B668,Conversion!$A$2:$E$33,4,TRUE)</f>
        <v>1</v>
      </c>
      <c r="L668">
        <f>VLOOKUP($B668,Conversion!$A$2:$E$33,5,TRUE)</f>
        <v>12</v>
      </c>
    </row>
    <row r="669" ht="15.75" customHeight="1" spans="1:12">
      <c r="A669">
        <v>54</v>
      </c>
      <c r="B669">
        <v>33</v>
      </c>
      <c r="C669">
        <v>88</v>
      </c>
      <c r="D669">
        <v>88</v>
      </c>
      <c r="E669">
        <f>VLOOKUP($A669,Converted!$A$2:$E$53,2,TRUE)</f>
        <v>20060125</v>
      </c>
      <c r="F669" t="str">
        <f>VLOOKUP($A669,Converted!$A$2:$E$53,3,TRUE)</f>
        <v>2017-2018</v>
      </c>
      <c r="G669">
        <f>VLOOKUP($A669,Converted!$A$2:$E$53,4,TRUE)</f>
        <v>2</v>
      </c>
      <c r="H669">
        <f>VLOOKUP($A669,Converted!$A$2:$E$53,5,TRUE)</f>
        <v>12</v>
      </c>
      <c r="I669" t="str">
        <f>VLOOKUP($B669,Conversion!$A$2:$E$33,2,TRUE)</f>
        <v>MATEMATIKA</v>
      </c>
      <c r="J669" t="str">
        <f>VLOOKUP($B669,Conversion!$A$2:$E$33,3,TRUE)</f>
        <v>2017-2018</v>
      </c>
      <c r="K669">
        <f>VLOOKUP($B669,Conversion!$A$2:$E$33,4,TRUE)</f>
        <v>1</v>
      </c>
      <c r="L669">
        <f>VLOOKUP($B669,Conversion!$A$2:$E$33,5,TRUE)</f>
        <v>12</v>
      </c>
    </row>
    <row r="670" ht="15.75" customHeight="1" spans="1:12">
      <c r="A670">
        <v>54</v>
      </c>
      <c r="B670">
        <v>36</v>
      </c>
      <c r="C670">
        <v>84</v>
      </c>
      <c r="D670">
        <v>84</v>
      </c>
      <c r="E670">
        <f>VLOOKUP($A670,Converted!$A$2:$E$53,2,TRUE)</f>
        <v>20060125</v>
      </c>
      <c r="F670" t="str">
        <f>VLOOKUP($A670,Converted!$A$2:$E$53,3,TRUE)</f>
        <v>2017-2018</v>
      </c>
      <c r="G670">
        <f>VLOOKUP($A670,Converted!$A$2:$E$53,4,TRUE)</f>
        <v>2</v>
      </c>
      <c r="H670">
        <f>VLOOKUP($A670,Converted!$A$2:$E$53,5,TRUE)</f>
        <v>12</v>
      </c>
      <c r="I670" t="str">
        <f>VLOOKUP($B670,Conversion!$A$2:$E$33,2,TRUE)</f>
        <v>SEJARAH</v>
      </c>
      <c r="J670" t="str">
        <f>VLOOKUP($B670,Conversion!$A$2:$E$33,3,TRUE)</f>
        <v>2017-2018</v>
      </c>
      <c r="K670">
        <f>VLOOKUP($B670,Conversion!$A$2:$E$33,4,TRUE)</f>
        <v>1</v>
      </c>
      <c r="L670">
        <f>VLOOKUP($B670,Conversion!$A$2:$E$33,5,TRUE)</f>
        <v>12</v>
      </c>
    </row>
    <row r="671" ht="15.75" customHeight="1" spans="1:12">
      <c r="A671">
        <v>54</v>
      </c>
      <c r="B671">
        <v>31</v>
      </c>
      <c r="C671">
        <v>95</v>
      </c>
      <c r="D671">
        <v>95</v>
      </c>
      <c r="E671">
        <f>VLOOKUP($A671,Converted!$A$2:$E$53,2,TRUE)</f>
        <v>20060125</v>
      </c>
      <c r="F671" t="str">
        <f>VLOOKUP($A671,Converted!$A$2:$E$53,3,TRUE)</f>
        <v>2017-2018</v>
      </c>
      <c r="G671">
        <f>VLOOKUP($A671,Converted!$A$2:$E$53,4,TRUE)</f>
        <v>2</v>
      </c>
      <c r="H671">
        <f>VLOOKUP($A671,Converted!$A$2:$E$53,5,TRUE)</f>
        <v>12</v>
      </c>
      <c r="I671" t="str">
        <f>VLOOKUP($B671,Conversion!$A$2:$E$33,2,TRUE)</f>
        <v>GEOGRAFI</v>
      </c>
      <c r="J671" t="str">
        <f>VLOOKUP($B671,Conversion!$A$2:$E$33,3,TRUE)</f>
        <v>2017-2018</v>
      </c>
      <c r="K671">
        <f>VLOOKUP($B671,Conversion!$A$2:$E$33,4,TRUE)</f>
        <v>1</v>
      </c>
      <c r="L671">
        <f>VLOOKUP($B671,Conversion!$A$2:$E$33,5,TRUE)</f>
        <v>12</v>
      </c>
    </row>
    <row r="672" ht="15.75" customHeight="1" spans="1:12">
      <c r="A672">
        <v>54</v>
      </c>
      <c r="B672">
        <v>29</v>
      </c>
      <c r="C672">
        <v>89</v>
      </c>
      <c r="D672">
        <v>89</v>
      </c>
      <c r="E672">
        <f>VLOOKUP($A672,Converted!$A$2:$E$53,2,TRUE)</f>
        <v>20060125</v>
      </c>
      <c r="F672" t="str">
        <f>VLOOKUP($A672,Converted!$A$2:$E$53,3,TRUE)</f>
        <v>2017-2018</v>
      </c>
      <c r="G672">
        <f>VLOOKUP($A672,Converted!$A$2:$E$53,4,TRUE)</f>
        <v>2</v>
      </c>
      <c r="H672">
        <f>VLOOKUP($A672,Converted!$A$2:$E$53,5,TRUE)</f>
        <v>12</v>
      </c>
      <c r="I672" t="str">
        <f>VLOOKUP($B672,Conversion!$A$2:$E$33,2,TRUE)</f>
        <v>EKONOMI</v>
      </c>
      <c r="J672" t="str">
        <f>VLOOKUP($B672,Conversion!$A$2:$E$33,3,TRUE)</f>
        <v>2017-2018</v>
      </c>
      <c r="K672">
        <f>VLOOKUP($B672,Conversion!$A$2:$E$33,4,TRUE)</f>
        <v>1</v>
      </c>
      <c r="L672">
        <f>VLOOKUP($B672,Conversion!$A$2:$E$33,5,TRUE)</f>
        <v>12</v>
      </c>
    </row>
    <row r="673" ht="15.75" customHeight="1" spans="1:12">
      <c r="A673">
        <v>54</v>
      </c>
      <c r="B673">
        <v>38</v>
      </c>
      <c r="C673">
        <v>93</v>
      </c>
      <c r="D673">
        <v>93</v>
      </c>
      <c r="E673">
        <f>VLOOKUP($A673,Converted!$A$2:$E$53,2,TRUE)</f>
        <v>20060125</v>
      </c>
      <c r="F673" t="str">
        <f>VLOOKUP($A673,Converted!$A$2:$E$53,3,TRUE)</f>
        <v>2017-2018</v>
      </c>
      <c r="G673">
        <f>VLOOKUP($A673,Converted!$A$2:$E$53,4,TRUE)</f>
        <v>2</v>
      </c>
      <c r="H673">
        <f>VLOOKUP($A673,Converted!$A$2:$E$53,5,TRUE)</f>
        <v>12</v>
      </c>
      <c r="I673" t="str">
        <f>VLOOKUP($B673,Conversion!$A$2:$E$33,2,TRUE)</f>
        <v>SOSIOLOGI</v>
      </c>
      <c r="J673" t="str">
        <f>VLOOKUP($B673,Conversion!$A$2:$E$33,3,TRUE)</f>
        <v>2017-2018</v>
      </c>
      <c r="K673">
        <f>VLOOKUP($B673,Conversion!$A$2:$E$33,4,TRUE)</f>
        <v>1</v>
      </c>
      <c r="L673">
        <f>VLOOKUP($B673,Conversion!$A$2:$E$33,5,TRUE)</f>
        <v>12</v>
      </c>
    </row>
    <row r="674" ht="15.75" customHeight="1" spans="1:12">
      <c r="A674">
        <v>54</v>
      </c>
      <c r="B674">
        <v>37</v>
      </c>
      <c r="C674">
        <v>99</v>
      </c>
      <c r="D674">
        <v>99</v>
      </c>
      <c r="E674">
        <f>VLOOKUP($A674,Converted!$A$2:$E$53,2,TRUE)</f>
        <v>20060125</v>
      </c>
      <c r="F674" t="str">
        <f>VLOOKUP($A674,Converted!$A$2:$E$53,3,TRUE)</f>
        <v>2017-2018</v>
      </c>
      <c r="G674">
        <f>VLOOKUP($A674,Converted!$A$2:$E$53,4,TRUE)</f>
        <v>2</v>
      </c>
      <c r="H674">
        <f>VLOOKUP($A674,Converted!$A$2:$E$53,5,TRUE)</f>
        <v>12</v>
      </c>
      <c r="I674" t="str">
        <f>VLOOKUP($B674,Conversion!$A$2:$E$33,2,TRUE)</f>
        <v>SENI BUDAYA</v>
      </c>
      <c r="J674" t="str">
        <f>VLOOKUP($B674,Conversion!$A$2:$E$33,3,TRUE)</f>
        <v>2017-2018</v>
      </c>
      <c r="K674">
        <f>VLOOKUP($B674,Conversion!$A$2:$E$33,4,TRUE)</f>
        <v>1</v>
      </c>
      <c r="L674">
        <f>VLOOKUP($B674,Conversion!$A$2:$E$33,5,TRUE)</f>
        <v>12</v>
      </c>
    </row>
    <row r="675" ht="15.75" customHeight="1" spans="1:12">
      <c r="A675">
        <v>54</v>
      </c>
      <c r="B675">
        <v>34</v>
      </c>
      <c r="C675">
        <v>90</v>
      </c>
      <c r="D675">
        <v>90</v>
      </c>
      <c r="E675">
        <f>VLOOKUP($A675,Converted!$A$2:$E$53,2,TRUE)</f>
        <v>20060125</v>
      </c>
      <c r="F675" t="str">
        <f>VLOOKUP($A675,Converted!$A$2:$E$53,3,TRUE)</f>
        <v>2017-2018</v>
      </c>
      <c r="G675">
        <f>VLOOKUP($A675,Converted!$A$2:$E$53,4,TRUE)</f>
        <v>2</v>
      </c>
      <c r="H675">
        <f>VLOOKUP($A675,Converted!$A$2:$E$53,5,TRUE)</f>
        <v>12</v>
      </c>
      <c r="I675" t="str">
        <f>VLOOKUP($B675,Conversion!$A$2:$E$33,2,TRUE)</f>
        <v>PENDIDIKAN JASMANI </v>
      </c>
      <c r="J675" t="str">
        <f>VLOOKUP($B675,Conversion!$A$2:$E$33,3,TRUE)</f>
        <v>2017-2018</v>
      </c>
      <c r="K675">
        <f>VLOOKUP($B675,Conversion!$A$2:$E$33,4,TRUE)</f>
        <v>1</v>
      </c>
      <c r="L675">
        <f>VLOOKUP($B675,Conversion!$A$2:$E$33,5,TRUE)</f>
        <v>12</v>
      </c>
    </row>
    <row r="676" ht="15.75" customHeight="1" spans="1:12">
      <c r="A676">
        <v>54</v>
      </c>
      <c r="B676">
        <v>39</v>
      </c>
      <c r="C676">
        <v>92</v>
      </c>
      <c r="D676">
        <v>92</v>
      </c>
      <c r="E676">
        <f>VLOOKUP($A676,Converted!$A$2:$E$53,2,TRUE)</f>
        <v>20060125</v>
      </c>
      <c r="F676" t="str">
        <f>VLOOKUP($A676,Converted!$A$2:$E$53,3,TRUE)</f>
        <v>2017-2018</v>
      </c>
      <c r="G676">
        <f>VLOOKUP($A676,Converted!$A$2:$E$53,4,TRUE)</f>
        <v>2</v>
      </c>
      <c r="H676">
        <f>VLOOKUP($A676,Converted!$A$2:$E$53,5,TRUE)</f>
        <v>12</v>
      </c>
      <c r="I676" t="str">
        <f>VLOOKUP($B676,Conversion!$A$2:$E$33,2,TRUE)</f>
        <v>TEKNOLOGI INFORMASI</v>
      </c>
      <c r="J676" t="str">
        <f>VLOOKUP($B676,Conversion!$A$2:$E$33,3,TRUE)</f>
        <v>2017-2018</v>
      </c>
      <c r="K676">
        <f>VLOOKUP($B676,Conversion!$A$2:$E$33,4,TRUE)</f>
        <v>1</v>
      </c>
      <c r="L676">
        <f>VLOOKUP($B676,Conversion!$A$2:$E$33,5,TRUE)</f>
        <v>12</v>
      </c>
    </row>
    <row r="677" ht="15.75" customHeight="1" spans="1:12">
      <c r="A677">
        <v>54</v>
      </c>
      <c r="B677">
        <v>40</v>
      </c>
      <c r="C677">
        <v>99</v>
      </c>
      <c r="D677">
        <v>99</v>
      </c>
      <c r="E677">
        <f>VLOOKUP($A677,Converted!$A$2:$E$53,2,TRUE)</f>
        <v>20060125</v>
      </c>
      <c r="F677" t="str">
        <f>VLOOKUP($A677,Converted!$A$2:$E$53,3,TRUE)</f>
        <v>2017-2018</v>
      </c>
      <c r="G677">
        <f>VLOOKUP($A677,Converted!$A$2:$E$53,4,TRUE)</f>
        <v>2</v>
      </c>
      <c r="H677">
        <f>VLOOKUP($A677,Converted!$A$2:$E$53,5,TRUE)</f>
        <v>12</v>
      </c>
      <c r="I677" t="str">
        <f>VLOOKUP($B677,Conversion!$A$2:$E$33,2,TRUE)</f>
        <v>KETERAMPILAN</v>
      </c>
      <c r="J677" t="str">
        <f>VLOOKUP($B677,Conversion!$A$2:$E$33,3,TRUE)</f>
        <v>2017-2018</v>
      </c>
      <c r="K677">
        <f>VLOOKUP($B677,Conversion!$A$2:$E$33,4,TRUE)</f>
        <v>1</v>
      </c>
      <c r="L677">
        <f>VLOOKUP($B677,Conversion!$A$2:$E$33,5,TRUE)</f>
        <v>12</v>
      </c>
    </row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6" right="0.699305555555556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Z1000"/>
  <sheetViews>
    <sheetView workbookViewId="0">
      <selection activeCell="A1" sqref="A1"/>
    </sheetView>
  </sheetViews>
  <sheetFormatPr defaultColWidth="14.4285714285714" defaultRowHeight="15" customHeight="1"/>
  <sheetData>
    <row r="1" ht="12.75" spans="1:26">
      <c r="A1" s="1" t="s">
        <v>12</v>
      </c>
      <c r="B1" s="1" t="s">
        <v>4</v>
      </c>
      <c r="C1" s="1" t="s">
        <v>5</v>
      </c>
      <c r="D1" s="1" t="s">
        <v>10</v>
      </c>
      <c r="E1" s="1" t="s">
        <v>11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spans="1:26">
      <c r="A2" s="4">
        <v>3</v>
      </c>
      <c r="B2" s="2">
        <v>20080301</v>
      </c>
      <c r="C2" s="1" t="s">
        <v>13</v>
      </c>
      <c r="D2" s="2">
        <v>1</v>
      </c>
      <c r="E2" s="2">
        <v>12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2">
        <v>4</v>
      </c>
      <c r="B3" s="2">
        <v>20070202</v>
      </c>
      <c r="C3" s="1" t="s">
        <v>13</v>
      </c>
      <c r="D3" s="2">
        <v>1</v>
      </c>
      <c r="E3" s="2">
        <v>12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2">
        <v>5</v>
      </c>
      <c r="B4" s="2">
        <v>20060103</v>
      </c>
      <c r="C4" s="1" t="s">
        <v>13</v>
      </c>
      <c r="D4" s="2">
        <v>1</v>
      </c>
      <c r="E4" s="2">
        <v>12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spans="1:26">
      <c r="A5" s="2">
        <v>6</v>
      </c>
      <c r="B5" s="2">
        <v>20080302</v>
      </c>
      <c r="C5" s="1" t="s">
        <v>13</v>
      </c>
      <c r="D5" s="2">
        <v>1</v>
      </c>
      <c r="E5" s="2">
        <v>12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spans="1:26">
      <c r="A6" s="2">
        <v>7</v>
      </c>
      <c r="B6" s="2">
        <v>20041401</v>
      </c>
      <c r="C6" s="1" t="s">
        <v>13</v>
      </c>
      <c r="D6" s="2">
        <v>1</v>
      </c>
      <c r="E6" s="2">
        <v>12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spans="1:26">
      <c r="A7" s="2">
        <v>8</v>
      </c>
      <c r="B7" s="2">
        <v>20031402</v>
      </c>
      <c r="C7" s="1" t="s">
        <v>13</v>
      </c>
      <c r="D7" s="2">
        <v>1</v>
      </c>
      <c r="E7" s="2">
        <v>12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spans="1:26">
      <c r="A8" s="2">
        <v>9</v>
      </c>
      <c r="B8" s="2">
        <v>20060106</v>
      </c>
      <c r="C8" s="1" t="s">
        <v>13</v>
      </c>
      <c r="D8" s="2">
        <v>1</v>
      </c>
      <c r="E8" s="2">
        <v>12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spans="1:26">
      <c r="A9" s="2">
        <v>10</v>
      </c>
      <c r="B9" s="2">
        <v>20060110</v>
      </c>
      <c r="C9" s="1" t="s">
        <v>13</v>
      </c>
      <c r="D9" s="2">
        <v>1</v>
      </c>
      <c r="E9" s="2">
        <v>12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spans="1:26">
      <c r="A10" s="2">
        <v>11</v>
      </c>
      <c r="B10" s="2">
        <v>20051503</v>
      </c>
      <c r="C10" s="1" t="s">
        <v>13</v>
      </c>
      <c r="D10" s="2">
        <v>1</v>
      </c>
      <c r="E10" s="2">
        <v>12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spans="1:26">
      <c r="A11" s="2">
        <v>12</v>
      </c>
      <c r="B11" s="2">
        <v>20110601</v>
      </c>
      <c r="C11" s="1" t="s">
        <v>13</v>
      </c>
      <c r="D11" s="2">
        <v>1</v>
      </c>
      <c r="E11" s="2">
        <v>12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spans="1:26">
      <c r="A12" s="2">
        <v>13</v>
      </c>
      <c r="B12" s="2">
        <v>20151001</v>
      </c>
      <c r="C12" s="1" t="s">
        <v>13</v>
      </c>
      <c r="D12" s="2">
        <v>1</v>
      </c>
      <c r="E12" s="2">
        <v>12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spans="1:26">
      <c r="A13" s="2">
        <v>14</v>
      </c>
      <c r="B13" s="2">
        <v>20060118</v>
      </c>
      <c r="C13" s="1" t="s">
        <v>13</v>
      </c>
      <c r="D13" s="2">
        <v>1</v>
      </c>
      <c r="E13" s="2">
        <v>12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spans="1:26">
      <c r="A14" s="2">
        <v>15</v>
      </c>
      <c r="B14" s="2">
        <v>20060121</v>
      </c>
      <c r="C14" s="1" t="s">
        <v>13</v>
      </c>
      <c r="D14" s="2">
        <v>1</v>
      </c>
      <c r="E14" s="2">
        <v>12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spans="1:26">
      <c r="A15" s="2">
        <v>16</v>
      </c>
      <c r="B15" s="2">
        <v>20130801</v>
      </c>
      <c r="C15" s="1" t="s">
        <v>13</v>
      </c>
      <c r="D15" s="2">
        <v>1</v>
      </c>
      <c r="E15" s="2">
        <v>12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spans="1:26">
      <c r="A16" s="2">
        <v>17</v>
      </c>
      <c r="B16" s="2">
        <v>20070204</v>
      </c>
      <c r="C16" s="1" t="s">
        <v>13</v>
      </c>
      <c r="D16" s="2">
        <v>1</v>
      </c>
      <c r="E16" s="2">
        <v>12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spans="1:26">
      <c r="A17" s="2">
        <v>18</v>
      </c>
      <c r="B17" s="2">
        <v>20120702</v>
      </c>
      <c r="C17" s="1" t="s">
        <v>13</v>
      </c>
      <c r="D17" s="2">
        <v>1</v>
      </c>
      <c r="E17" s="2">
        <v>12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spans="1:26">
      <c r="A18" s="5">
        <v>19</v>
      </c>
      <c r="B18" s="2">
        <v>20080305</v>
      </c>
      <c r="C18" s="1" t="s">
        <v>13</v>
      </c>
      <c r="D18" s="2">
        <v>1</v>
      </c>
      <c r="E18" s="2">
        <v>12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spans="1:26">
      <c r="A19" s="6">
        <v>20</v>
      </c>
      <c r="B19" s="2">
        <v>20060101</v>
      </c>
      <c r="C19" s="1" t="s">
        <v>13</v>
      </c>
      <c r="D19" s="2">
        <v>1</v>
      </c>
      <c r="E19" s="2">
        <v>12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spans="1:26">
      <c r="A20" s="2">
        <v>21</v>
      </c>
      <c r="B20" s="2">
        <v>20060107</v>
      </c>
      <c r="C20" s="1" t="s">
        <v>13</v>
      </c>
      <c r="D20" s="2">
        <v>1</v>
      </c>
      <c r="E20" s="2">
        <v>12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spans="1:26">
      <c r="A21" s="2">
        <v>22</v>
      </c>
      <c r="B21" s="2">
        <v>20080304</v>
      </c>
      <c r="C21" s="1" t="s">
        <v>13</v>
      </c>
      <c r="D21" s="2">
        <v>1</v>
      </c>
      <c r="E21" s="2">
        <v>12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spans="1:26">
      <c r="A22" s="2">
        <v>23</v>
      </c>
      <c r="B22" s="2">
        <v>20060114</v>
      </c>
      <c r="C22" s="1" t="s">
        <v>13</v>
      </c>
      <c r="D22" s="2">
        <v>1</v>
      </c>
      <c r="E22" s="2">
        <v>12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spans="1:26">
      <c r="A23" s="2">
        <v>24</v>
      </c>
      <c r="B23" s="2">
        <v>20100502</v>
      </c>
      <c r="C23" s="1" t="s">
        <v>13</v>
      </c>
      <c r="D23" s="2">
        <v>1</v>
      </c>
      <c r="E23" s="2">
        <v>12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spans="1:26">
      <c r="A24" s="2">
        <v>25</v>
      </c>
      <c r="B24" s="2">
        <v>20051505</v>
      </c>
      <c r="C24" s="1" t="s">
        <v>13</v>
      </c>
      <c r="D24" s="2">
        <v>1</v>
      </c>
      <c r="E24" s="2">
        <v>12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spans="1:26">
      <c r="A25" s="2">
        <v>26</v>
      </c>
      <c r="B25" s="2">
        <v>20060120</v>
      </c>
      <c r="C25" s="1" t="s">
        <v>13</v>
      </c>
      <c r="D25" s="2">
        <v>1</v>
      </c>
      <c r="E25" s="2">
        <v>12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spans="1:26">
      <c r="A26" s="2">
        <v>27</v>
      </c>
      <c r="B26" s="2">
        <v>20051508</v>
      </c>
      <c r="C26" s="1" t="s">
        <v>13</v>
      </c>
      <c r="D26" s="2">
        <v>1</v>
      </c>
      <c r="E26" s="2">
        <v>12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spans="1:26">
      <c r="A27" s="2">
        <v>28</v>
      </c>
      <c r="B27" s="2">
        <v>20060125</v>
      </c>
      <c r="C27" s="1" t="s">
        <v>13</v>
      </c>
      <c r="D27" s="2">
        <v>1</v>
      </c>
      <c r="E27" s="2">
        <v>12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spans="1:26">
      <c r="A28" s="4">
        <v>29</v>
      </c>
      <c r="B28" s="2">
        <v>20080301</v>
      </c>
      <c r="C28" s="1" t="s">
        <v>13</v>
      </c>
      <c r="D28" s="2">
        <v>2</v>
      </c>
      <c r="E28" s="2">
        <v>12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spans="1:26">
      <c r="A29" s="2">
        <v>30</v>
      </c>
      <c r="B29" s="2">
        <v>20070202</v>
      </c>
      <c r="C29" s="1" t="s">
        <v>13</v>
      </c>
      <c r="D29" s="2">
        <v>2</v>
      </c>
      <c r="E29" s="2">
        <v>12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spans="1:26">
      <c r="A30" s="2">
        <v>31</v>
      </c>
      <c r="B30" s="2">
        <v>20060103</v>
      </c>
      <c r="C30" s="1" t="s">
        <v>13</v>
      </c>
      <c r="D30" s="2">
        <v>2</v>
      </c>
      <c r="E30" s="2">
        <v>12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spans="1:26">
      <c r="A31" s="2">
        <v>32</v>
      </c>
      <c r="B31" s="2">
        <v>20080302</v>
      </c>
      <c r="C31" s="1" t="s">
        <v>13</v>
      </c>
      <c r="D31" s="2">
        <v>2</v>
      </c>
      <c r="E31" s="2">
        <v>12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spans="1:26">
      <c r="A32" s="2">
        <v>33</v>
      </c>
      <c r="B32" s="2">
        <v>20041401</v>
      </c>
      <c r="C32" s="1" t="s">
        <v>13</v>
      </c>
      <c r="D32" s="2">
        <v>2</v>
      </c>
      <c r="E32" s="2">
        <v>12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spans="1:26">
      <c r="A33" s="2">
        <v>34</v>
      </c>
      <c r="B33" s="2">
        <v>20031402</v>
      </c>
      <c r="C33" s="1" t="s">
        <v>13</v>
      </c>
      <c r="D33" s="2">
        <v>2</v>
      </c>
      <c r="E33" s="2">
        <v>12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spans="1:26">
      <c r="A34" s="2">
        <v>35</v>
      </c>
      <c r="B34" s="2">
        <v>20060106</v>
      </c>
      <c r="C34" s="1" t="s">
        <v>13</v>
      </c>
      <c r="D34" s="2">
        <v>2</v>
      </c>
      <c r="E34" s="2">
        <v>12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spans="1:26">
      <c r="A35" s="2">
        <v>36</v>
      </c>
      <c r="B35" s="2">
        <v>20060110</v>
      </c>
      <c r="C35" s="1" t="s">
        <v>13</v>
      </c>
      <c r="D35" s="2">
        <v>2</v>
      </c>
      <c r="E35" s="2">
        <v>12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spans="1:26">
      <c r="A36" s="2">
        <v>37</v>
      </c>
      <c r="B36" s="2">
        <v>20051503</v>
      </c>
      <c r="C36" s="1" t="s">
        <v>13</v>
      </c>
      <c r="D36" s="2">
        <v>2</v>
      </c>
      <c r="E36" s="2">
        <v>12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spans="1:26">
      <c r="A37" s="2">
        <v>38</v>
      </c>
      <c r="B37" s="2">
        <v>20110601</v>
      </c>
      <c r="C37" s="1" t="s">
        <v>13</v>
      </c>
      <c r="D37" s="2">
        <v>2</v>
      </c>
      <c r="E37" s="2">
        <v>12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spans="1:26">
      <c r="A38" s="2">
        <v>39</v>
      </c>
      <c r="B38" s="2">
        <v>20151001</v>
      </c>
      <c r="C38" s="1" t="s">
        <v>13</v>
      </c>
      <c r="D38" s="2">
        <v>2</v>
      </c>
      <c r="E38" s="2">
        <v>12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spans="1:26">
      <c r="A39" s="2">
        <v>40</v>
      </c>
      <c r="B39" s="2">
        <v>20060118</v>
      </c>
      <c r="C39" s="1" t="s">
        <v>13</v>
      </c>
      <c r="D39" s="2">
        <v>2</v>
      </c>
      <c r="E39" s="2">
        <v>12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spans="1:26">
      <c r="A40" s="2">
        <v>41</v>
      </c>
      <c r="B40" s="2">
        <v>20060121</v>
      </c>
      <c r="C40" s="1" t="s">
        <v>13</v>
      </c>
      <c r="D40" s="2">
        <v>2</v>
      </c>
      <c r="E40" s="2">
        <v>12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spans="1:26">
      <c r="A41" s="2">
        <v>42</v>
      </c>
      <c r="B41" s="2">
        <v>20130801</v>
      </c>
      <c r="C41" s="1" t="s">
        <v>13</v>
      </c>
      <c r="D41" s="2">
        <v>2</v>
      </c>
      <c r="E41" s="2">
        <v>12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spans="1:26">
      <c r="A42" s="2">
        <v>43</v>
      </c>
      <c r="B42" s="2">
        <v>20070204</v>
      </c>
      <c r="C42" s="1" t="s">
        <v>13</v>
      </c>
      <c r="D42" s="2">
        <v>2</v>
      </c>
      <c r="E42" s="2">
        <v>12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spans="1:26">
      <c r="A43" s="2">
        <v>44</v>
      </c>
      <c r="B43" s="2">
        <v>20120702</v>
      </c>
      <c r="C43" s="1" t="s">
        <v>13</v>
      </c>
      <c r="D43" s="2">
        <v>2</v>
      </c>
      <c r="E43" s="2">
        <v>12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spans="1:26">
      <c r="A44" s="5">
        <v>45</v>
      </c>
      <c r="B44" s="2">
        <v>20080305</v>
      </c>
      <c r="C44" s="1" t="s">
        <v>13</v>
      </c>
      <c r="D44" s="2">
        <v>2</v>
      </c>
      <c r="E44" s="2">
        <v>12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spans="1:26">
      <c r="A45" s="6">
        <v>46</v>
      </c>
      <c r="B45" s="2">
        <v>20060101</v>
      </c>
      <c r="C45" s="1" t="s">
        <v>13</v>
      </c>
      <c r="D45" s="2">
        <v>2</v>
      </c>
      <c r="E45" s="2">
        <v>12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spans="1:26">
      <c r="A46" s="2">
        <v>47</v>
      </c>
      <c r="B46" s="2">
        <v>20060107</v>
      </c>
      <c r="C46" s="1" t="s">
        <v>13</v>
      </c>
      <c r="D46" s="2">
        <v>2</v>
      </c>
      <c r="E46" s="2">
        <v>12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spans="1:26">
      <c r="A47" s="2">
        <v>48</v>
      </c>
      <c r="B47" s="2">
        <v>20080304</v>
      </c>
      <c r="C47" s="1" t="s">
        <v>13</v>
      </c>
      <c r="D47" s="2">
        <v>2</v>
      </c>
      <c r="E47" s="2">
        <v>12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spans="1:26">
      <c r="A48" s="2">
        <v>49</v>
      </c>
      <c r="B48" s="2">
        <v>20060114</v>
      </c>
      <c r="C48" s="1" t="s">
        <v>13</v>
      </c>
      <c r="D48" s="2">
        <v>2</v>
      </c>
      <c r="E48" s="2">
        <v>12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spans="1:26">
      <c r="A49" s="2">
        <v>50</v>
      </c>
      <c r="B49" s="2">
        <v>20100502</v>
      </c>
      <c r="C49" s="1" t="s">
        <v>13</v>
      </c>
      <c r="D49" s="2">
        <v>2</v>
      </c>
      <c r="E49" s="2">
        <v>12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spans="1:26">
      <c r="A50" s="2">
        <v>51</v>
      </c>
      <c r="B50" s="2">
        <v>20051505</v>
      </c>
      <c r="C50" s="1" t="s">
        <v>13</v>
      </c>
      <c r="D50" s="2">
        <v>2</v>
      </c>
      <c r="E50" s="2">
        <v>12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spans="1:26">
      <c r="A51" s="2">
        <v>52</v>
      </c>
      <c r="B51" s="2">
        <v>20060120</v>
      </c>
      <c r="C51" s="1" t="s">
        <v>13</v>
      </c>
      <c r="D51" s="2">
        <v>2</v>
      </c>
      <c r="E51" s="2">
        <v>12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spans="1:26">
      <c r="A52" s="2">
        <v>53</v>
      </c>
      <c r="B52" s="2">
        <v>20051508</v>
      </c>
      <c r="C52" s="1" t="s">
        <v>13</v>
      </c>
      <c r="D52" s="2">
        <v>2</v>
      </c>
      <c r="E52" s="2">
        <v>12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spans="1:26">
      <c r="A53" s="2">
        <v>54</v>
      </c>
      <c r="B53" s="2">
        <v>20060125</v>
      </c>
      <c r="C53" s="1" t="s">
        <v>13</v>
      </c>
      <c r="D53" s="2">
        <v>2</v>
      </c>
      <c r="E53" s="2">
        <v>12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K33"/>
  <sheetViews>
    <sheetView workbookViewId="0">
      <selection activeCell="K16" sqref="K16"/>
    </sheetView>
  </sheetViews>
  <sheetFormatPr defaultColWidth="14.4285714285714" defaultRowHeight="15" customHeight="1"/>
  <cols>
    <col min="2" max="2" width="35" customWidth="1"/>
  </cols>
  <sheetData>
    <row r="1" spans="1:7">
      <c r="A1" s="1" t="s">
        <v>12</v>
      </c>
      <c r="B1" s="1" t="s">
        <v>8</v>
      </c>
      <c r="C1" s="1" t="s">
        <v>5</v>
      </c>
      <c r="D1" s="1" t="s">
        <v>10</v>
      </c>
      <c r="E1" s="1" t="s">
        <v>11</v>
      </c>
      <c r="F1" s="1"/>
      <c r="G1" s="1"/>
    </row>
    <row r="2" spans="1:11">
      <c r="A2" s="2">
        <v>25</v>
      </c>
      <c r="B2" s="1" t="s">
        <v>14</v>
      </c>
      <c r="C2" s="1" t="s">
        <v>13</v>
      </c>
      <c r="D2" s="2">
        <v>1</v>
      </c>
      <c r="E2" s="2">
        <v>12</v>
      </c>
      <c r="F2" s="2">
        <v>10</v>
      </c>
      <c r="G2" s="2">
        <v>25</v>
      </c>
      <c r="K2" s="3"/>
    </row>
    <row r="3" spans="1:11">
      <c r="A3" s="2">
        <v>26</v>
      </c>
      <c r="B3" s="1" t="s">
        <v>15</v>
      </c>
      <c r="C3" s="1" t="s">
        <v>13</v>
      </c>
      <c r="D3" s="2">
        <v>1</v>
      </c>
      <c r="E3" s="2">
        <v>12</v>
      </c>
      <c r="F3" s="2">
        <v>11</v>
      </c>
      <c r="G3" s="2">
        <v>26</v>
      </c>
      <c r="K3" s="3"/>
    </row>
    <row r="4" spans="1:11">
      <c r="A4" s="2">
        <v>27</v>
      </c>
      <c r="B4" s="1" t="s">
        <v>16</v>
      </c>
      <c r="C4" s="1" t="s">
        <v>13</v>
      </c>
      <c r="D4" s="2">
        <v>1</v>
      </c>
      <c r="E4" s="2">
        <v>12</v>
      </c>
      <c r="F4" s="2">
        <v>12</v>
      </c>
      <c r="G4" s="2">
        <v>27</v>
      </c>
      <c r="K4" s="3"/>
    </row>
    <row r="5" spans="1:11">
      <c r="A5" s="2">
        <v>28</v>
      </c>
      <c r="B5" s="1" t="s">
        <v>17</v>
      </c>
      <c r="C5" s="1" t="s">
        <v>13</v>
      </c>
      <c r="D5" s="2">
        <v>1</v>
      </c>
      <c r="E5" s="2">
        <v>12</v>
      </c>
      <c r="F5" s="2">
        <v>13</v>
      </c>
      <c r="G5" s="2">
        <v>28</v>
      </c>
      <c r="K5" s="3"/>
    </row>
    <row r="6" spans="1:11">
      <c r="A6" s="2">
        <v>29</v>
      </c>
      <c r="B6" s="1" t="s">
        <v>18</v>
      </c>
      <c r="C6" s="1" t="s">
        <v>13</v>
      </c>
      <c r="D6" s="2">
        <v>1</v>
      </c>
      <c r="E6" s="2">
        <v>12</v>
      </c>
      <c r="F6" s="2">
        <v>14</v>
      </c>
      <c r="G6" s="2">
        <v>29</v>
      </c>
      <c r="K6" s="3"/>
    </row>
    <row r="7" spans="1:11">
      <c r="A7" s="2">
        <v>30</v>
      </c>
      <c r="B7" s="1" t="s">
        <v>19</v>
      </c>
      <c r="C7" s="1" t="s">
        <v>13</v>
      </c>
      <c r="D7" s="2">
        <v>1</v>
      </c>
      <c r="E7" s="2">
        <v>12</v>
      </c>
      <c r="F7" s="2">
        <v>15</v>
      </c>
      <c r="G7" s="2">
        <v>30</v>
      </c>
      <c r="K7" s="3"/>
    </row>
    <row r="8" spans="1:11">
      <c r="A8" s="2">
        <v>31</v>
      </c>
      <c r="B8" s="1" t="s">
        <v>20</v>
      </c>
      <c r="C8" s="1" t="s">
        <v>13</v>
      </c>
      <c r="D8" s="2">
        <v>1</v>
      </c>
      <c r="E8" s="2">
        <v>12</v>
      </c>
      <c r="F8" s="2">
        <v>16</v>
      </c>
      <c r="G8" s="2">
        <v>31</v>
      </c>
      <c r="K8" s="3"/>
    </row>
    <row r="9" spans="1:11">
      <c r="A9" s="2">
        <v>32</v>
      </c>
      <c r="B9" s="1" t="s">
        <v>21</v>
      </c>
      <c r="C9" s="1" t="s">
        <v>13</v>
      </c>
      <c r="D9" s="2">
        <v>1</v>
      </c>
      <c r="E9" s="2">
        <v>12</v>
      </c>
      <c r="F9" s="2">
        <v>17</v>
      </c>
      <c r="G9" s="2">
        <v>32</v>
      </c>
      <c r="K9" s="3"/>
    </row>
    <row r="10" spans="1:11">
      <c r="A10" s="2">
        <v>33</v>
      </c>
      <c r="B10" s="1" t="s">
        <v>22</v>
      </c>
      <c r="C10" s="1" t="s">
        <v>13</v>
      </c>
      <c r="D10" s="2">
        <v>1</v>
      </c>
      <c r="E10" s="2">
        <v>12</v>
      </c>
      <c r="F10" s="2">
        <v>18</v>
      </c>
      <c r="G10" s="2">
        <v>33</v>
      </c>
      <c r="K10" s="3"/>
    </row>
    <row r="11" spans="1:11">
      <c r="A11" s="2">
        <v>34</v>
      </c>
      <c r="B11" s="3" t="s">
        <v>23</v>
      </c>
      <c r="C11" s="1" t="s">
        <v>13</v>
      </c>
      <c r="D11" s="2">
        <v>1</v>
      </c>
      <c r="E11" s="2">
        <v>12</v>
      </c>
      <c r="F11" s="2">
        <v>19</v>
      </c>
      <c r="G11" s="2">
        <v>34</v>
      </c>
      <c r="K11" s="3"/>
    </row>
    <row r="12" spans="1:11">
      <c r="A12" s="2">
        <v>35</v>
      </c>
      <c r="B12" s="3" t="s">
        <v>24</v>
      </c>
      <c r="C12" s="1" t="s">
        <v>13</v>
      </c>
      <c r="D12" s="2">
        <v>1</v>
      </c>
      <c r="E12" s="2">
        <v>12</v>
      </c>
      <c r="F12" s="2">
        <v>20</v>
      </c>
      <c r="G12" s="2">
        <v>35</v>
      </c>
      <c r="K12" s="3"/>
    </row>
    <row r="13" spans="1:11">
      <c r="A13" s="2">
        <v>36</v>
      </c>
      <c r="B13" s="1" t="s">
        <v>25</v>
      </c>
      <c r="C13" s="1" t="s">
        <v>13</v>
      </c>
      <c r="D13" s="2">
        <v>1</v>
      </c>
      <c r="E13" s="2">
        <v>12</v>
      </c>
      <c r="F13" s="2">
        <v>21</v>
      </c>
      <c r="G13" s="2">
        <v>36</v>
      </c>
      <c r="K13" s="3"/>
    </row>
    <row r="14" spans="1:11">
      <c r="A14" s="2">
        <v>37</v>
      </c>
      <c r="B14" s="1" t="s">
        <v>26</v>
      </c>
      <c r="C14" s="1" t="s">
        <v>13</v>
      </c>
      <c r="D14" s="2">
        <v>1</v>
      </c>
      <c r="E14" s="2">
        <v>12</v>
      </c>
      <c r="F14" s="2">
        <v>22</v>
      </c>
      <c r="G14" s="2">
        <v>37</v>
      </c>
      <c r="K14" s="3"/>
    </row>
    <row r="15" spans="1:11">
      <c r="A15" s="2">
        <v>38</v>
      </c>
      <c r="B15" s="1" t="s">
        <v>27</v>
      </c>
      <c r="C15" s="1" t="s">
        <v>13</v>
      </c>
      <c r="D15" s="2">
        <v>1</v>
      </c>
      <c r="E15" s="2">
        <v>12</v>
      </c>
      <c r="F15" s="2">
        <v>23</v>
      </c>
      <c r="G15" s="2">
        <v>38</v>
      </c>
      <c r="K15" s="3"/>
    </row>
    <row r="16" spans="1:11">
      <c r="A16" s="2">
        <v>39</v>
      </c>
      <c r="B16" s="3" t="s">
        <v>28</v>
      </c>
      <c r="C16" s="1" t="s">
        <v>13</v>
      </c>
      <c r="D16" s="2">
        <v>1</v>
      </c>
      <c r="E16" s="2">
        <v>12</v>
      </c>
      <c r="F16" s="2">
        <v>24</v>
      </c>
      <c r="G16" s="2">
        <v>39</v>
      </c>
      <c r="K16" s="3"/>
    </row>
    <row r="17" spans="1:11">
      <c r="A17" s="2">
        <v>40</v>
      </c>
      <c r="B17" s="1" t="s">
        <v>29</v>
      </c>
      <c r="C17" s="1" t="s">
        <v>13</v>
      </c>
      <c r="D17" s="2">
        <v>1</v>
      </c>
      <c r="E17" s="2">
        <v>12</v>
      </c>
      <c r="F17" s="2">
        <v>25</v>
      </c>
      <c r="G17" s="2">
        <v>40</v>
      </c>
      <c r="K17" s="3"/>
    </row>
    <row r="18" spans="1:7">
      <c r="A18" s="2">
        <v>41</v>
      </c>
      <c r="B18" s="1" t="s">
        <v>14</v>
      </c>
      <c r="C18" s="1" t="s">
        <v>13</v>
      </c>
      <c r="D18" s="2">
        <v>2</v>
      </c>
      <c r="E18" s="2">
        <v>12</v>
      </c>
      <c r="F18" s="2">
        <v>26</v>
      </c>
      <c r="G18" s="2">
        <v>41</v>
      </c>
    </row>
    <row r="19" ht="12.75" spans="1:7">
      <c r="A19" s="2">
        <v>42</v>
      </c>
      <c r="B19" s="1" t="s">
        <v>15</v>
      </c>
      <c r="C19" s="1" t="s">
        <v>13</v>
      </c>
      <c r="D19" s="2">
        <v>2</v>
      </c>
      <c r="E19" s="2">
        <v>12</v>
      </c>
      <c r="F19" s="2">
        <v>27</v>
      </c>
      <c r="G19" s="2">
        <v>42</v>
      </c>
    </row>
    <row r="20" ht="12.75" spans="1:7">
      <c r="A20" s="2">
        <v>43</v>
      </c>
      <c r="B20" s="1" t="s">
        <v>16</v>
      </c>
      <c r="C20" s="1" t="s">
        <v>13</v>
      </c>
      <c r="D20" s="2">
        <v>2</v>
      </c>
      <c r="E20" s="2">
        <v>12</v>
      </c>
      <c r="F20" s="2">
        <v>28</v>
      </c>
      <c r="G20" s="2">
        <v>43</v>
      </c>
    </row>
    <row r="21" ht="12.75" spans="1:7">
      <c r="A21" s="2">
        <v>44</v>
      </c>
      <c r="B21" s="1" t="s">
        <v>17</v>
      </c>
      <c r="C21" s="1" t="s">
        <v>13</v>
      </c>
      <c r="D21" s="2">
        <v>2</v>
      </c>
      <c r="E21" s="2">
        <v>12</v>
      </c>
      <c r="F21" s="2">
        <v>29</v>
      </c>
      <c r="G21" s="2">
        <v>44</v>
      </c>
    </row>
    <row r="22" ht="12.75" spans="1:7">
      <c r="A22" s="2">
        <v>45</v>
      </c>
      <c r="B22" s="1" t="s">
        <v>18</v>
      </c>
      <c r="C22" s="1" t="s">
        <v>13</v>
      </c>
      <c r="D22" s="2">
        <v>2</v>
      </c>
      <c r="E22" s="2">
        <v>12</v>
      </c>
      <c r="F22" s="2">
        <v>30</v>
      </c>
      <c r="G22" s="2">
        <v>45</v>
      </c>
    </row>
    <row r="23" ht="12.75" spans="1:7">
      <c r="A23" s="2">
        <v>46</v>
      </c>
      <c r="B23" s="1" t="s">
        <v>19</v>
      </c>
      <c r="C23" s="1" t="s">
        <v>13</v>
      </c>
      <c r="D23" s="2">
        <v>2</v>
      </c>
      <c r="E23" s="2">
        <v>12</v>
      </c>
      <c r="F23" s="2">
        <v>31</v>
      </c>
      <c r="G23" s="2">
        <v>46</v>
      </c>
    </row>
    <row r="24" ht="12.75" spans="1:7">
      <c r="A24" s="2">
        <v>47</v>
      </c>
      <c r="B24" s="1" t="s">
        <v>20</v>
      </c>
      <c r="C24" s="1" t="s">
        <v>13</v>
      </c>
      <c r="D24" s="2">
        <v>2</v>
      </c>
      <c r="E24" s="2">
        <v>12</v>
      </c>
      <c r="F24" s="2">
        <v>32</v>
      </c>
      <c r="G24" s="2">
        <v>47</v>
      </c>
    </row>
    <row r="25" ht="12.75" spans="1:7">
      <c r="A25" s="2">
        <v>48</v>
      </c>
      <c r="B25" s="1" t="s">
        <v>21</v>
      </c>
      <c r="C25" s="1" t="s">
        <v>13</v>
      </c>
      <c r="D25" s="2">
        <v>2</v>
      </c>
      <c r="E25" s="2">
        <v>12</v>
      </c>
      <c r="F25" s="2">
        <v>33</v>
      </c>
      <c r="G25" s="2">
        <v>48</v>
      </c>
    </row>
    <row r="26" spans="1:7">
      <c r="A26" s="2">
        <v>49</v>
      </c>
      <c r="B26" s="1" t="s">
        <v>22</v>
      </c>
      <c r="C26" s="1" t="s">
        <v>13</v>
      </c>
      <c r="D26" s="2">
        <v>2</v>
      </c>
      <c r="E26" s="2">
        <v>12</v>
      </c>
      <c r="F26" s="2">
        <v>34</v>
      </c>
      <c r="G26" s="2">
        <v>49</v>
      </c>
    </row>
    <row r="27" spans="1:7">
      <c r="A27" s="2">
        <v>50</v>
      </c>
      <c r="B27" s="3" t="s">
        <v>23</v>
      </c>
      <c r="C27" s="1" t="s">
        <v>13</v>
      </c>
      <c r="D27" s="2">
        <v>2</v>
      </c>
      <c r="E27" s="2">
        <v>12</v>
      </c>
      <c r="F27" s="2">
        <v>35</v>
      </c>
      <c r="G27" s="2">
        <v>50</v>
      </c>
    </row>
    <row r="28" spans="1:7">
      <c r="A28" s="2">
        <v>51</v>
      </c>
      <c r="B28" s="3" t="s">
        <v>24</v>
      </c>
      <c r="C28" s="1" t="s">
        <v>13</v>
      </c>
      <c r="D28" s="2">
        <v>2</v>
      </c>
      <c r="E28" s="2">
        <v>12</v>
      </c>
      <c r="F28" s="2">
        <v>36</v>
      </c>
      <c r="G28" s="2">
        <v>51</v>
      </c>
    </row>
    <row r="29" spans="1:7">
      <c r="A29" s="2">
        <v>52</v>
      </c>
      <c r="B29" s="1" t="s">
        <v>25</v>
      </c>
      <c r="C29" s="1" t="s">
        <v>13</v>
      </c>
      <c r="D29" s="2">
        <v>2</v>
      </c>
      <c r="E29" s="2">
        <v>12</v>
      </c>
      <c r="F29" s="2">
        <v>37</v>
      </c>
      <c r="G29" s="2">
        <v>52</v>
      </c>
    </row>
    <row r="30" ht="12.75" spans="1:7">
      <c r="A30" s="2">
        <v>53</v>
      </c>
      <c r="B30" s="1" t="s">
        <v>26</v>
      </c>
      <c r="C30" s="1" t="s">
        <v>13</v>
      </c>
      <c r="D30" s="2">
        <v>2</v>
      </c>
      <c r="E30" s="2">
        <v>12</v>
      </c>
      <c r="F30" s="2">
        <v>38</v>
      </c>
      <c r="G30" s="2">
        <v>53</v>
      </c>
    </row>
    <row r="31" spans="1:7">
      <c r="A31" s="2">
        <v>54</v>
      </c>
      <c r="B31" s="1" t="s">
        <v>27</v>
      </c>
      <c r="C31" s="1" t="s">
        <v>13</v>
      </c>
      <c r="D31" s="2">
        <v>2</v>
      </c>
      <c r="E31" s="2">
        <v>12</v>
      </c>
      <c r="F31" s="2">
        <v>39</v>
      </c>
      <c r="G31" s="2">
        <v>54</v>
      </c>
    </row>
    <row r="32" spans="1:7">
      <c r="A32" s="2">
        <v>55</v>
      </c>
      <c r="B32" s="3" t="s">
        <v>28</v>
      </c>
      <c r="C32" s="1" t="s">
        <v>13</v>
      </c>
      <c r="D32" s="2">
        <v>2</v>
      </c>
      <c r="E32" s="2">
        <v>12</v>
      </c>
      <c r="F32" s="2">
        <v>40</v>
      </c>
      <c r="G32" s="2">
        <v>55</v>
      </c>
    </row>
    <row r="33" spans="1:7">
      <c r="A33" s="2">
        <v>56</v>
      </c>
      <c r="B33" s="1" t="s">
        <v>29</v>
      </c>
      <c r="C33" s="1" t="s">
        <v>13</v>
      </c>
      <c r="D33" s="2">
        <v>2</v>
      </c>
      <c r="E33" s="2">
        <v>12</v>
      </c>
      <c r="F33" s="2">
        <v>41</v>
      </c>
      <c r="G33" s="2">
        <v>56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Converted</vt:lpstr>
      <vt:lpstr>Conversion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Hendy Simon</cp:lastModifiedBy>
  <dcterms:created xsi:type="dcterms:W3CDTF">2018-12-07T11:42:22Z</dcterms:created>
  <dcterms:modified xsi:type="dcterms:W3CDTF">2018-12-07T11:44:17Z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