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ofteng\BEX\"/>
    </mc:Choice>
  </mc:AlternateContent>
  <xr:revisionPtr revIDLastSave="0" documentId="8_{04A2C01B-D2B5-4641-8E39-440E01DFD23F}" xr6:coauthVersionLast="47" xr6:coauthVersionMax="47" xr10:uidLastSave="{00000000-0000-0000-0000-000000000000}"/>
  <bookViews>
    <workbookView xWindow="-120" yWindow="-120" windowWidth="29040" windowHeight="15840" xr2:uid="{51B9E429-341A-4ED1-B662-B7144A6D0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M6" i="1"/>
  <c r="M5" i="1"/>
  <c r="M4" i="1"/>
  <c r="M10" i="1"/>
  <c r="M21" i="1" s="1"/>
  <c r="M11" i="1"/>
  <c r="M12" i="1"/>
  <c r="M13" i="1"/>
  <c r="M14" i="1"/>
  <c r="M15" i="1"/>
  <c r="M16" i="1"/>
  <c r="M17" i="1"/>
  <c r="M18" i="1"/>
  <c r="M19" i="1"/>
  <c r="M20" i="1"/>
  <c r="B21" i="1"/>
  <c r="F20" i="1"/>
  <c r="F19" i="1"/>
  <c r="F18" i="1"/>
  <c r="F17" i="1"/>
  <c r="F16" i="1"/>
  <c r="F15" i="1"/>
  <c r="F14" i="1"/>
  <c r="F13" i="1"/>
  <c r="F12" i="1"/>
  <c r="F11" i="1"/>
  <c r="F10" i="1"/>
  <c r="F21" i="1" l="1"/>
  <c r="F4" i="1" s="1"/>
</calcChain>
</file>

<file path=xl/sharedStrings.xml><?xml version="1.0" encoding="utf-8"?>
<sst xmlns="http://schemas.openxmlformats.org/spreadsheetml/2006/main" count="22" uniqueCount="13">
  <si>
    <t xml:space="preserve">Attachment </t>
  </si>
  <si>
    <t xml:space="preserve">Limit </t>
  </si>
  <si>
    <t xml:space="preserve">Frequency </t>
  </si>
  <si>
    <t xml:space="preserve">TrendedClaims </t>
  </si>
  <si>
    <t>cred constant</t>
  </si>
  <si>
    <t>Prem By Year</t>
  </si>
  <si>
    <t>Claim DF</t>
  </si>
  <si>
    <t>Exposed Prem</t>
  </si>
  <si>
    <t>Prosp Prem</t>
  </si>
  <si>
    <t>historical Expected Count</t>
  </si>
  <si>
    <t>FIRST LAYER</t>
  </si>
  <si>
    <t>SECOND LAYER</t>
  </si>
  <si>
    <t>credibility Expected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</si>
</sst>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2" borderId="0" xfId="0" applyFill="1"/>
    <xf numFmtId="3" fontId="0" fillId="2" borderId="0" xfId="0" applyNumberFormat="1" applyFill="1"/>
    <xf numFmtId="0" fontId="0" fillId="2" borderId="0" xfId="0" quotePrefix="1" applyFill="1" applyAlignment="1">
      <alignment horizontal="left"/>
    </xf>
    <xf numFmtId="3" fontId="0" fillId="2" borderId="1" xfId="0" applyNumberFormat="1" applyFill="1" applyBorder="1"/>
    <xf numFmtId="0" fontId="0" fillId="3" borderId="0" xfId="0" applyFill="1"/>
    <xf numFmtId="3" fontId="0" fillId="3" borderId="0" xfId="0" applyNumberFormat="1" applyFill="1"/>
    <xf numFmtId="0" fontId="0" fillId="3" borderId="0" xfId="0" quotePrefix="1" applyFill="1" applyAlignment="1">
      <alignment horizontal="left"/>
    </xf>
    <xf numFmtId="3" fontId="0" fillId="3" borderId="1" xfId="0" applyNumberFormat="1" applyFill="1" applyBorder="1"/>
    <xf numFmtId="9" fontId="2" fillId="2" borderId="1" xfId="1" applyFont="1" applyFill="1" applyBorder="1"/>
    <xf numFmtId="9" fontId="2" fillId="3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917A-332E-420B-8F60-96422245D089}">
  <dimension ref="B2:M21"/>
  <sheetViews>
    <sheetView tabSelected="1" zoomScale="115" zoomScaleNormal="115" workbookViewId="0">
      <selection activeCell="M5" sqref="M5"/>
    </sheetView>
  </sheetViews>
  <sheetFormatPr defaultRowHeight="15" x14ac:dyDescent="0.25"/>
  <cols>
    <col min="2" max="2" width="15.7109375" customWidth="1"/>
    <col min="3" max="3" width="12.7109375" customWidth="1"/>
    <col min="4" max="4" width="5.7109375" customWidth="1"/>
    <col min="5" max="5" width="25.7109375" customWidth="1"/>
    <col min="6" max="6" width="15.7109375" customWidth="1"/>
    <col min="9" max="9" width="15.7109375" customWidth="1"/>
    <col min="10" max="10" width="12.7109375" customWidth="1"/>
    <col min="12" max="12" width="24.7109375" bestFit="1" customWidth="1"/>
    <col min="13" max="13" width="15.7109375" customWidth="1"/>
  </cols>
  <sheetData>
    <row r="2" spans="2:13" x14ac:dyDescent="0.25">
      <c r="B2" s="1" t="s">
        <v>10</v>
      </c>
      <c r="I2" s="1" t="s">
        <v>11</v>
      </c>
    </row>
    <row r="3" spans="2:13" x14ac:dyDescent="0.25">
      <c r="B3" s="2" t="s">
        <v>0</v>
      </c>
      <c r="C3" s="3">
        <v>500000</v>
      </c>
      <c r="D3" s="2"/>
      <c r="E3" s="2" t="s">
        <v>4</v>
      </c>
      <c r="F3" s="2">
        <v>20</v>
      </c>
      <c r="I3" s="6" t="s">
        <v>0</v>
      </c>
      <c r="J3" s="7">
        <v>1000000</v>
      </c>
      <c r="K3" s="6"/>
      <c r="L3" s="6" t="s">
        <v>4</v>
      </c>
      <c r="M3" s="6">
        <v>20</v>
      </c>
    </row>
    <row r="4" spans="2:13" x14ac:dyDescent="0.25">
      <c r="B4" s="2" t="s">
        <v>1</v>
      </c>
      <c r="C4" s="3">
        <v>500000</v>
      </c>
      <c r="D4" s="2"/>
      <c r="E4" s="4" t="s">
        <v>9</v>
      </c>
      <c r="F4" s="2">
        <f>C5*F21/C7</f>
        <v>170.75944486301472</v>
      </c>
      <c r="I4" s="6" t="s">
        <v>1</v>
      </c>
      <c r="J4" s="7">
        <v>1000000</v>
      </c>
      <c r="K4" s="6"/>
      <c r="L4" s="8" t="s">
        <v>9</v>
      </c>
      <c r="M4" s="6">
        <f>J5*M21/C7</f>
        <v>108.96100014124649</v>
      </c>
    </row>
    <row r="5" spans="2:13" x14ac:dyDescent="0.25">
      <c r="B5" s="2" t="s">
        <v>2</v>
      </c>
      <c r="C5" s="2">
        <v>18.763739999999999</v>
      </c>
      <c r="D5" s="2"/>
      <c r="E5" s="4" t="s">
        <v>12</v>
      </c>
      <c r="F5" s="2">
        <f>F4</f>
        <v>170.75944486301472</v>
      </c>
      <c r="I5" s="6" t="s">
        <v>2</v>
      </c>
      <c r="J5" s="6">
        <v>12.15147</v>
      </c>
      <c r="K5" s="6"/>
      <c r="L5" s="8" t="s">
        <v>12</v>
      </c>
      <c r="M5" s="6">
        <f>C6*M4/F4</f>
        <v>97.62876094487433</v>
      </c>
    </row>
    <row r="6" spans="2:13" x14ac:dyDescent="0.25">
      <c r="B6" s="2" t="s">
        <v>3</v>
      </c>
      <c r="C6" s="2">
        <v>153</v>
      </c>
      <c r="D6" s="2"/>
      <c r="E6" s="2"/>
      <c r="F6" s="10">
        <f>F5/(F5+F3)</f>
        <v>0.89515591212607015</v>
      </c>
      <c r="I6" s="6" t="s">
        <v>3</v>
      </c>
      <c r="J6" s="6">
        <v>85</v>
      </c>
      <c r="K6" s="6"/>
      <c r="L6" s="6"/>
      <c r="M6" s="11">
        <f>M5/(M5+M3)</f>
        <v>0.82997355545237084</v>
      </c>
    </row>
    <row r="7" spans="2:13" x14ac:dyDescent="0.25">
      <c r="B7" s="2" t="s">
        <v>8</v>
      </c>
      <c r="C7" s="3">
        <v>66525000</v>
      </c>
      <c r="D7" s="2"/>
      <c r="E7" s="2"/>
      <c r="F7" s="2"/>
      <c r="I7" s="6"/>
      <c r="J7" s="6"/>
      <c r="K7" s="6"/>
      <c r="L7" s="6"/>
      <c r="M7" s="6"/>
    </row>
    <row r="8" spans="2:13" x14ac:dyDescent="0.25">
      <c r="B8" s="2"/>
      <c r="C8" s="2"/>
      <c r="D8" s="2"/>
      <c r="E8" s="2"/>
      <c r="F8" s="2"/>
      <c r="I8" s="6"/>
      <c r="J8" s="6"/>
      <c r="K8" s="6"/>
      <c r="L8" s="6"/>
      <c r="M8" s="6"/>
    </row>
    <row r="9" spans="2:13" x14ac:dyDescent="0.25">
      <c r="B9" s="2" t="s">
        <v>5</v>
      </c>
      <c r="C9" s="2" t="s">
        <v>6</v>
      </c>
      <c r="D9" s="2"/>
      <c r="E9" s="2"/>
      <c r="F9" s="2" t="s">
        <v>7</v>
      </c>
      <c r="I9" s="6"/>
      <c r="J9" s="6" t="s">
        <v>6</v>
      </c>
      <c r="K9" s="6"/>
      <c r="L9" s="6"/>
      <c r="M9" s="6" t="s">
        <v>7</v>
      </c>
    </row>
    <row r="10" spans="2:13" x14ac:dyDescent="0.25">
      <c r="B10" s="3">
        <v>66255934</v>
      </c>
      <c r="C10" s="2">
        <v>1.002</v>
      </c>
      <c r="D10" s="2"/>
      <c r="E10" s="2"/>
      <c r="F10" s="3">
        <f>B10/C10</f>
        <v>66123686.626746505</v>
      </c>
      <c r="I10" s="6"/>
      <c r="J10" s="6">
        <v>1.0029999999999999</v>
      </c>
      <c r="K10" s="6"/>
      <c r="L10" s="6"/>
      <c r="M10" s="7">
        <f t="shared" ref="M10:M20" si="0">B10/J10</f>
        <v>66057760.717846468</v>
      </c>
    </row>
    <row r="11" spans="2:13" x14ac:dyDescent="0.25">
      <c r="B11" s="3">
        <v>66778541</v>
      </c>
      <c r="C11" s="2">
        <v>1.0029999999999999</v>
      </c>
      <c r="D11" s="2"/>
      <c r="E11" s="2"/>
      <c r="F11" s="3">
        <f>B11/C11</f>
        <v>66578804.586241283</v>
      </c>
      <c r="I11" s="6"/>
      <c r="J11" s="6">
        <v>1.004</v>
      </c>
      <c r="K11" s="6"/>
      <c r="L11" s="6"/>
      <c r="M11" s="7">
        <f t="shared" si="0"/>
        <v>66512491.035856575</v>
      </c>
    </row>
    <row r="12" spans="2:13" x14ac:dyDescent="0.25">
      <c r="B12" s="3">
        <v>65160602</v>
      </c>
      <c r="C12" s="2">
        <v>1.0049999999999999</v>
      </c>
      <c r="D12" s="2"/>
      <c r="E12" s="2"/>
      <c r="F12" s="3">
        <f>B12/C12</f>
        <v>64836419.900497518</v>
      </c>
      <c r="I12" s="6"/>
      <c r="J12" s="6">
        <v>1.006</v>
      </c>
      <c r="K12" s="6"/>
      <c r="L12" s="6"/>
      <c r="M12" s="7">
        <f t="shared" si="0"/>
        <v>64771970.178926438</v>
      </c>
    </row>
    <row r="13" spans="2:13" x14ac:dyDescent="0.25">
      <c r="B13" s="3">
        <v>63282625</v>
      </c>
      <c r="C13" s="2">
        <v>1.006</v>
      </c>
      <c r="D13" s="2"/>
      <c r="E13" s="2"/>
      <c r="F13" s="3">
        <f>B13/C13</f>
        <v>62905193.83697813</v>
      </c>
      <c r="I13" s="6"/>
      <c r="J13" s="6">
        <v>1.0089999999999999</v>
      </c>
      <c r="K13" s="6"/>
      <c r="L13" s="6"/>
      <c r="M13" s="7">
        <f t="shared" si="0"/>
        <v>62718161.546085238</v>
      </c>
    </row>
    <row r="14" spans="2:13" x14ac:dyDescent="0.25">
      <c r="B14" s="3">
        <v>63078275</v>
      </c>
      <c r="C14" s="2">
        <v>1.008</v>
      </c>
      <c r="D14" s="2"/>
      <c r="E14" s="2"/>
      <c r="F14" s="3">
        <f>B14/C14</f>
        <v>62577653.769841269</v>
      </c>
      <c r="I14" s="6"/>
      <c r="J14" s="6">
        <v>1.01</v>
      </c>
      <c r="K14" s="6"/>
      <c r="L14" s="6"/>
      <c r="M14" s="7">
        <f t="shared" si="0"/>
        <v>62453737.623762377</v>
      </c>
    </row>
    <row r="15" spans="2:13" x14ac:dyDescent="0.25">
      <c r="B15" s="3">
        <v>63691044</v>
      </c>
      <c r="C15" s="2">
        <v>1.0169999999999999</v>
      </c>
      <c r="D15" s="2"/>
      <c r="E15" s="2"/>
      <c r="F15" s="3">
        <f>B15/C15</f>
        <v>62626395.280235991</v>
      </c>
      <c r="I15" s="6"/>
      <c r="J15" s="6">
        <v>1.022</v>
      </c>
      <c r="K15" s="6"/>
      <c r="L15" s="6"/>
      <c r="M15" s="7">
        <f t="shared" si="0"/>
        <v>62320003.913894325</v>
      </c>
    </row>
    <row r="16" spans="2:13" x14ac:dyDescent="0.25">
      <c r="B16" s="3">
        <v>65388452</v>
      </c>
      <c r="C16" s="2">
        <v>1.0569999999999999</v>
      </c>
      <c r="D16" s="2"/>
      <c r="E16" s="2"/>
      <c r="F16" s="3">
        <f>B16/C16</f>
        <v>61862300.851466417</v>
      </c>
      <c r="I16" s="6"/>
      <c r="J16" s="6">
        <v>1.0720000000000001</v>
      </c>
      <c r="K16" s="6"/>
      <c r="L16" s="6"/>
      <c r="M16" s="7">
        <f t="shared" si="0"/>
        <v>60996690.298507459</v>
      </c>
    </row>
    <row r="17" spans="2:13" x14ac:dyDescent="0.25">
      <c r="B17" s="3">
        <v>67041921</v>
      </c>
      <c r="C17" s="2">
        <v>1.1299999999999999</v>
      </c>
      <c r="D17" s="2"/>
      <c r="E17" s="2"/>
      <c r="F17" s="3">
        <f>B17/C17</f>
        <v>59329133.628318593</v>
      </c>
      <c r="I17" s="6"/>
      <c r="J17" s="6">
        <v>1.1619999999999999</v>
      </c>
      <c r="K17" s="6"/>
      <c r="L17" s="6"/>
      <c r="M17" s="7">
        <f t="shared" si="0"/>
        <v>57695284.853700519</v>
      </c>
    </row>
    <row r="18" spans="2:13" x14ac:dyDescent="0.25">
      <c r="B18" s="3">
        <v>67421924</v>
      </c>
      <c r="C18" s="2">
        <v>1.298</v>
      </c>
      <c r="D18" s="2"/>
      <c r="E18" s="2"/>
      <c r="F18" s="3">
        <f>B18/C18</f>
        <v>51942930.662557781</v>
      </c>
      <c r="I18" s="6"/>
      <c r="J18" s="6">
        <v>1.3640000000000001</v>
      </c>
      <c r="K18" s="6"/>
      <c r="L18" s="6"/>
      <c r="M18" s="7">
        <f t="shared" si="0"/>
        <v>49429563.04985337</v>
      </c>
    </row>
    <row r="19" spans="2:13" x14ac:dyDescent="0.25">
      <c r="B19" s="3">
        <v>67077420</v>
      </c>
      <c r="C19" s="2">
        <v>1.873</v>
      </c>
      <c r="D19" s="2"/>
      <c r="E19" s="2"/>
      <c r="F19" s="3">
        <f>B19/C19</f>
        <v>35812824.345969036</v>
      </c>
      <c r="I19" s="6"/>
      <c r="J19" s="6">
        <v>2.0190000000000001</v>
      </c>
      <c r="K19" s="6"/>
      <c r="L19" s="6"/>
      <c r="M19" s="7">
        <f t="shared" si="0"/>
        <v>33223090.638930161</v>
      </c>
    </row>
    <row r="20" spans="2:13" x14ac:dyDescent="0.25">
      <c r="B20" s="3">
        <v>66223440</v>
      </c>
      <c r="C20" s="2">
        <v>6.1230000000000002</v>
      </c>
      <c r="D20" s="2"/>
      <c r="E20" s="2"/>
      <c r="F20" s="3">
        <f>B20/C20</f>
        <v>10815521.803037725</v>
      </c>
      <c r="I20" s="6"/>
      <c r="J20" s="6">
        <v>6.4020000000000001</v>
      </c>
      <c r="K20" s="6"/>
      <c r="L20" s="6"/>
      <c r="M20" s="7">
        <f t="shared" si="0"/>
        <v>10344179.943767572</v>
      </c>
    </row>
    <row r="21" spans="2:13" x14ac:dyDescent="0.25">
      <c r="B21" s="5">
        <f>SUM(B10:B20)</f>
        <v>721400178</v>
      </c>
      <c r="C21" s="2"/>
      <c r="D21" s="2"/>
      <c r="E21" s="2"/>
      <c r="F21" s="5">
        <f>SUM(F10:F20)</f>
        <v>605410865.29189038</v>
      </c>
      <c r="I21" s="6"/>
      <c r="J21" s="6"/>
      <c r="K21" s="6"/>
      <c r="L21" s="6"/>
      <c r="M21" s="9">
        <f>SUM(M10:M20)</f>
        <v>596522933.80113041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Shenghit Seth - Princeton-MRAm</dc:creator>
  <cp:lastModifiedBy>Shenghit Seth - Princeton-MRAm</cp:lastModifiedBy>
  <dcterms:created xsi:type="dcterms:W3CDTF">2021-11-08T18:30:01Z</dcterms:created>
  <dcterms:modified xsi:type="dcterms:W3CDTF">2021-11-08T19:00:09Z</dcterms:modified>
</cp:coreProperties>
</file>