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25" i="1" l="1"/>
  <c r="G24" i="1"/>
  <c r="G29" i="1" s="1"/>
  <c r="D61" i="1"/>
  <c r="G61" i="1" s="1"/>
  <c r="D60" i="1"/>
  <c r="G60" i="1" s="1"/>
  <c r="D49" i="1"/>
  <c r="D48" i="1"/>
  <c r="D59" i="1"/>
  <c r="D47" i="1"/>
  <c r="D58" i="1"/>
  <c r="D46" i="1"/>
  <c r="D62" i="1"/>
  <c r="G47" i="1"/>
  <c r="G48" i="1"/>
  <c r="D63" i="1"/>
  <c r="D39" i="1"/>
  <c r="D51" i="1"/>
  <c r="D50" i="1"/>
  <c r="G50" i="1" s="1"/>
  <c r="D34" i="1"/>
  <c r="D35" i="1"/>
  <c r="G46" i="1"/>
  <c r="G49" i="1"/>
  <c r="D37" i="1"/>
  <c r="G63" i="1"/>
  <c r="G62" i="1"/>
  <c r="G59" i="1"/>
  <c r="G58" i="1"/>
  <c r="G51" i="1"/>
  <c r="G23" i="1"/>
  <c r="G35" i="1"/>
  <c r="G36" i="1"/>
  <c r="G37" i="1"/>
  <c r="G38" i="1"/>
  <c r="G39" i="1"/>
  <c r="G34" i="1"/>
  <c r="G41" i="1" s="1"/>
  <c r="I23" i="1" s="1"/>
  <c r="C14" i="1"/>
  <c r="I28" i="1" s="1"/>
  <c r="D38" i="1"/>
  <c r="D36" i="1"/>
  <c r="I26" i="1"/>
  <c r="I27" i="1"/>
  <c r="I19" i="1"/>
  <c r="I20" i="1"/>
  <c r="I21" i="1"/>
  <c r="I22" i="1"/>
  <c r="I18" i="1"/>
  <c r="H27" i="1"/>
  <c r="H26" i="1"/>
  <c r="H22" i="1"/>
  <c r="H21" i="1"/>
  <c r="H20" i="1"/>
  <c r="H19" i="1"/>
  <c r="H18" i="1"/>
  <c r="I17" i="1"/>
  <c r="H17" i="1"/>
  <c r="G65" i="1" l="1"/>
  <c r="I25" i="1" s="1"/>
  <c r="G53" i="1"/>
  <c r="I24" i="1" s="1"/>
  <c r="I29" i="1" l="1"/>
</calcChain>
</file>

<file path=xl/sharedStrings.xml><?xml version="1.0" encoding="utf-8"?>
<sst xmlns="http://schemas.openxmlformats.org/spreadsheetml/2006/main" count="108" uniqueCount="54">
  <si>
    <t>Puesto</t>
  </si>
  <si>
    <t>CostoxHora</t>
  </si>
  <si>
    <t>Administrador del proyecto</t>
  </si>
  <si>
    <t>Arquitecto de aplicación</t>
  </si>
  <si>
    <t>QA</t>
  </si>
  <si>
    <t>Desarrollador</t>
  </si>
  <si>
    <t>Identificador</t>
  </si>
  <si>
    <t># de personas</t>
  </si>
  <si>
    <t>Duracion (Dias)</t>
  </si>
  <si>
    <t>Descripcion</t>
  </si>
  <si>
    <t>Responsable</t>
  </si>
  <si>
    <t>Horas</t>
  </si>
  <si>
    <t>Costo por hora</t>
  </si>
  <si>
    <t>Costo Parcial</t>
  </si>
  <si>
    <t>Realizar Project Charter</t>
  </si>
  <si>
    <t>Realizar Documento de Casos de Uso</t>
  </si>
  <si>
    <t>Josué Arrieta - Seth Stalley</t>
  </si>
  <si>
    <t>Realizar Documento de Visión</t>
  </si>
  <si>
    <t>Josué Arrieta</t>
  </si>
  <si>
    <t>Seth Stalley</t>
  </si>
  <si>
    <t>Escritor técnico</t>
  </si>
  <si>
    <t>Prototipo aplicación de escritorio</t>
  </si>
  <si>
    <t>Diseñador Gráfico</t>
  </si>
  <si>
    <t>Prototipo de la aplicación usuario dueño</t>
  </si>
  <si>
    <t xml:space="preserve">Adrián López </t>
  </si>
  <si>
    <t>Prototipo de la aplicación móvil</t>
  </si>
  <si>
    <t>Realizar Iteración 1</t>
  </si>
  <si>
    <t>Realizar Iteración 2</t>
  </si>
  <si>
    <t>Realizar iteración 3</t>
  </si>
  <si>
    <t>Josué A. - Seth S. - Adrián A</t>
  </si>
  <si>
    <t>Variado</t>
  </si>
  <si>
    <t>Realizar pruebas de aceptación del sistema</t>
  </si>
  <si>
    <t>Manual Técnico</t>
  </si>
  <si>
    <t>Adrián López - Seth Stalley</t>
  </si>
  <si>
    <t>TOTAL</t>
  </si>
  <si>
    <t>Iteración 1</t>
  </si>
  <si>
    <t>ERS</t>
  </si>
  <si>
    <t>Plan de Pruebas</t>
  </si>
  <si>
    <t>SAD</t>
  </si>
  <si>
    <t>Implementación</t>
  </si>
  <si>
    <t>Manual de Usuario</t>
  </si>
  <si>
    <t>Descripción</t>
  </si>
  <si>
    <t>Costo Por Hora</t>
  </si>
  <si>
    <t>Ejecución  y diseño de pruebas</t>
  </si>
  <si>
    <t>SUBTOTAL</t>
  </si>
  <si>
    <t>Adrián López</t>
  </si>
  <si>
    <t>Equipos</t>
  </si>
  <si>
    <t>Equipo Tecnológico</t>
  </si>
  <si>
    <t>Adquisición del Server</t>
  </si>
  <si>
    <t>Costo</t>
  </si>
  <si>
    <t>Costo Materiales Tecnológicos</t>
  </si>
  <si>
    <t>Iteración 2</t>
  </si>
  <si>
    <t>Iteración 3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</si>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</sst>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$-540A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164" fontId="1" fillId="0" borderId="0" xfId="0" applyNumberFormat="1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 wrapText="1"/>
    </xf>
    <xf numFmtId="164" fontId="1" fillId="0" borderId="0" xfId="0" applyNumberFormat="1" applyFont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0" fillId="0" borderId="1" xfId="0" applyBorder="1" applyAlignment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Fill="1" applyBorder="1" applyAlignment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6" fontId="1" fillId="2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10" workbookViewId="0">
      <selection activeCell="B14" sqref="B14"/>
    </sheetView>
  </sheetViews>
  <sheetFormatPr defaultRowHeight="15" x14ac:dyDescent="0.25"/>
  <cols>
    <col min="1" max="1" width="22.140625" customWidth="1"/>
    <col min="2" max="2" width="29.28515625" customWidth="1"/>
    <col min="3" max="3" width="16.7109375" customWidth="1"/>
    <col min="4" max="4" width="18.5703125" customWidth="1"/>
    <col min="5" max="5" width="40.7109375" customWidth="1"/>
    <col min="6" max="6" width="26.28515625" customWidth="1"/>
    <col min="7" max="7" width="22" customWidth="1"/>
    <col min="8" max="8" width="27.28515625" customWidth="1"/>
    <col min="9" max="9" width="14.7109375" customWidth="1"/>
    <col min="12" max="12" width="31.28515625" customWidth="1"/>
    <col min="13" max="13" width="16.7109375" customWidth="1"/>
  </cols>
  <sheetData>
    <row r="1" spans="1:13" x14ac:dyDescent="0.25">
      <c r="A1" s="1"/>
      <c r="B1" s="1"/>
      <c r="L1" s="1" t="s">
        <v>0</v>
      </c>
      <c r="M1" s="1" t="s">
        <v>1</v>
      </c>
    </row>
    <row r="2" spans="1:13" ht="42.75" x14ac:dyDescent="0.25">
      <c r="A2" s="2"/>
      <c r="B2" s="3"/>
      <c r="L2" s="2" t="s">
        <v>2</v>
      </c>
      <c r="M2" s="3">
        <v>50</v>
      </c>
    </row>
    <row r="3" spans="1:13" x14ac:dyDescent="0.25">
      <c r="A3" s="2"/>
      <c r="B3" s="3"/>
      <c r="L3" s="2" t="s">
        <v>3</v>
      </c>
      <c r="M3" s="3">
        <v>35</v>
      </c>
    </row>
    <row r="4" spans="1:13" x14ac:dyDescent="0.25">
      <c r="A4" s="2"/>
      <c r="B4" s="3"/>
      <c r="L4" s="7" t="s">
        <v>20</v>
      </c>
      <c r="M4" s="8">
        <v>25</v>
      </c>
    </row>
    <row r="5" spans="1:13" x14ac:dyDescent="0.25">
      <c r="A5" s="2"/>
      <c r="B5" s="3"/>
      <c r="L5" s="2" t="s">
        <v>22</v>
      </c>
      <c r="M5" s="3">
        <v>35</v>
      </c>
    </row>
    <row r="6" spans="1:13" x14ac:dyDescent="0.25">
      <c r="A6" s="2"/>
      <c r="B6" s="3"/>
      <c r="L6" s="2" t="s">
        <v>4</v>
      </c>
      <c r="M6" s="3">
        <v>15</v>
      </c>
    </row>
    <row r="7" spans="1:13" ht="28.5" x14ac:dyDescent="0.25">
      <c r="A7" s="2"/>
      <c r="B7" s="3"/>
      <c r="L7" s="2" t="s">
        <v>5</v>
      </c>
      <c r="M7" s="3">
        <v>20</v>
      </c>
    </row>
    <row r="8" spans="1:13" x14ac:dyDescent="0.25">
      <c r="A8" s="2"/>
      <c r="B8" s="3"/>
      <c r="L8" s="2"/>
      <c r="M8" s="3"/>
    </row>
    <row r="9" spans="1:13" ht="15.75" x14ac:dyDescent="0.25">
      <c r="A9" s="2"/>
      <c r="B9" s="18" t="s">
        <v>46</v>
      </c>
      <c r="C9" s="6" t="s">
        <v>49</v>
      </c>
    </row>
    <row r="10" spans="1:13" x14ac:dyDescent="0.25">
      <c r="A10" s="2"/>
      <c r="B10" s="19" t="s">
        <v>47</v>
      </c>
      <c r="C10" s="20">
        <v>3500</v>
      </c>
    </row>
    <row r="11" spans="1:13" x14ac:dyDescent="0.25">
      <c r="A11" s="2"/>
      <c r="B11" s="19" t="s">
        <v>48</v>
      </c>
      <c r="C11" s="20">
        <v>15</v>
      </c>
    </row>
    <row r="14" spans="1:13" x14ac:dyDescent="0.25">
      <c r="B14" s="24" t="s">
        <v>44</v>
      </c>
      <c r="C14" s="25">
        <f>SUM(C10:C13)</f>
        <v>3515</v>
      </c>
    </row>
    <row r="16" spans="1:13" ht="15.75" x14ac:dyDescent="0.25">
      <c r="B16" s="9" t="s">
        <v>6</v>
      </c>
      <c r="C16" s="9" t="s">
        <v>7</v>
      </c>
      <c r="D16" s="9" t="s">
        <v>8</v>
      </c>
      <c r="E16" s="9" t="s">
        <v>9</v>
      </c>
      <c r="F16" s="9" t="s">
        <v>10</v>
      </c>
      <c r="G16" s="10" t="s">
        <v>11</v>
      </c>
      <c r="H16" s="9" t="s">
        <v>12</v>
      </c>
      <c r="I16" s="9" t="s">
        <v>13</v>
      </c>
    </row>
    <row r="17" spans="2:9" x14ac:dyDescent="0.25">
      <c r="B17" s="6">
        <v>1</v>
      </c>
      <c r="C17" s="6">
        <v>2</v>
      </c>
      <c r="D17" s="6">
        <v>1</v>
      </c>
      <c r="E17" s="11" t="s">
        <v>15</v>
      </c>
      <c r="F17" s="6" t="s">
        <v>16</v>
      </c>
      <c r="G17" s="6">
        <v>1</v>
      </c>
      <c r="H17" s="12">
        <f>M2</f>
        <v>50</v>
      </c>
      <c r="I17" s="12">
        <f>C17*H17*G17</f>
        <v>100</v>
      </c>
    </row>
    <row r="18" spans="2:9" x14ac:dyDescent="0.25">
      <c r="B18" s="6">
        <v>2</v>
      </c>
      <c r="C18" s="6">
        <v>1</v>
      </c>
      <c r="D18" s="6">
        <v>2</v>
      </c>
      <c r="E18" s="11" t="s">
        <v>14</v>
      </c>
      <c r="F18" s="6" t="s">
        <v>18</v>
      </c>
      <c r="G18" s="6">
        <v>10</v>
      </c>
      <c r="H18" s="12">
        <f>M2</f>
        <v>50</v>
      </c>
      <c r="I18" s="12">
        <f>H18*G18*C18</f>
        <v>500</v>
      </c>
    </row>
    <row r="19" spans="2:9" x14ac:dyDescent="0.25">
      <c r="B19" s="6">
        <v>3</v>
      </c>
      <c r="C19" s="6">
        <v>1</v>
      </c>
      <c r="D19" s="6">
        <v>2</v>
      </c>
      <c r="E19" s="11" t="s">
        <v>17</v>
      </c>
      <c r="F19" s="6" t="s">
        <v>19</v>
      </c>
      <c r="G19" s="6">
        <v>8</v>
      </c>
      <c r="H19" s="12">
        <f>M2</f>
        <v>50</v>
      </c>
      <c r="I19" s="12">
        <f t="shared" ref="I19:I27" si="0">H19*G19*C19</f>
        <v>400</v>
      </c>
    </row>
    <row r="20" spans="2:9" x14ac:dyDescent="0.25">
      <c r="B20" s="6">
        <v>4</v>
      </c>
      <c r="C20" s="6">
        <v>1</v>
      </c>
      <c r="D20" s="6">
        <v>2</v>
      </c>
      <c r="E20" s="11" t="s">
        <v>21</v>
      </c>
      <c r="F20" s="6" t="s">
        <v>24</v>
      </c>
      <c r="G20" s="6">
        <v>8</v>
      </c>
      <c r="H20" s="12">
        <f>M5</f>
        <v>35</v>
      </c>
      <c r="I20" s="12">
        <f t="shared" si="0"/>
        <v>280</v>
      </c>
    </row>
    <row r="21" spans="2:9" x14ac:dyDescent="0.25">
      <c r="B21" s="6">
        <v>5</v>
      </c>
      <c r="C21" s="6">
        <v>1</v>
      </c>
      <c r="D21" s="6">
        <v>1</v>
      </c>
      <c r="E21" s="11" t="s">
        <v>23</v>
      </c>
      <c r="F21" s="6" t="s">
        <v>24</v>
      </c>
      <c r="G21" s="6">
        <v>3</v>
      </c>
      <c r="H21" s="12">
        <f>M5</f>
        <v>35</v>
      </c>
      <c r="I21" s="12">
        <f t="shared" si="0"/>
        <v>105</v>
      </c>
    </row>
    <row r="22" spans="2:9" x14ac:dyDescent="0.25">
      <c r="B22" s="6">
        <v>6</v>
      </c>
      <c r="C22" s="6">
        <v>1</v>
      </c>
      <c r="D22" s="6">
        <v>1</v>
      </c>
      <c r="E22" s="11" t="s">
        <v>25</v>
      </c>
      <c r="F22" s="6" t="s">
        <v>24</v>
      </c>
      <c r="G22" s="6">
        <v>6</v>
      </c>
      <c r="H22" s="12">
        <f>M5</f>
        <v>35</v>
      </c>
      <c r="I22" s="12">
        <f t="shared" si="0"/>
        <v>210</v>
      </c>
    </row>
    <row r="23" spans="2:9" x14ac:dyDescent="0.25">
      <c r="B23" s="6">
        <v>7</v>
      </c>
      <c r="C23" s="6">
        <v>3</v>
      </c>
      <c r="D23" s="6">
        <v>12</v>
      </c>
      <c r="E23" s="11" t="s">
        <v>26</v>
      </c>
      <c r="F23" s="6" t="s">
        <v>29</v>
      </c>
      <c r="G23" s="6">
        <f>SUM(C34:C39)</f>
        <v>43</v>
      </c>
      <c r="H23" s="6" t="s">
        <v>30</v>
      </c>
      <c r="I23" s="12">
        <f>G41</f>
        <v>2150</v>
      </c>
    </row>
    <row r="24" spans="2:9" x14ac:dyDescent="0.25">
      <c r="B24" s="6">
        <v>8</v>
      </c>
      <c r="C24" s="6">
        <v>3</v>
      </c>
      <c r="D24" s="6">
        <v>7</v>
      </c>
      <c r="E24" s="11" t="s">
        <v>27</v>
      </c>
      <c r="F24" s="6" t="s">
        <v>29</v>
      </c>
      <c r="G24" s="6">
        <f>SUM(C46:C51)</f>
        <v>29</v>
      </c>
      <c r="H24" s="6" t="s">
        <v>30</v>
      </c>
      <c r="I24" s="12">
        <f>G53</f>
        <v>1480</v>
      </c>
    </row>
    <row r="25" spans="2:9" x14ac:dyDescent="0.25">
      <c r="B25" s="6">
        <v>9</v>
      </c>
      <c r="C25" s="6">
        <v>3</v>
      </c>
      <c r="D25" s="6">
        <v>8</v>
      </c>
      <c r="E25" s="11" t="s">
        <v>28</v>
      </c>
      <c r="F25" s="6" t="s">
        <v>29</v>
      </c>
      <c r="G25" s="6">
        <f>SUM(C58:C63)</f>
        <v>33</v>
      </c>
      <c r="H25" s="6" t="s">
        <v>30</v>
      </c>
      <c r="I25" s="12">
        <f>G65</f>
        <v>1535</v>
      </c>
    </row>
    <row r="26" spans="2:9" x14ac:dyDescent="0.25">
      <c r="B26" s="6">
        <v>10</v>
      </c>
      <c r="C26" s="6">
        <v>2</v>
      </c>
      <c r="D26" s="6">
        <v>2</v>
      </c>
      <c r="E26" s="11" t="s">
        <v>31</v>
      </c>
      <c r="F26" s="6" t="s">
        <v>33</v>
      </c>
      <c r="G26" s="6">
        <v>5</v>
      </c>
      <c r="H26" s="12">
        <f>M6</f>
        <v>15</v>
      </c>
      <c r="I26" s="12">
        <f t="shared" si="0"/>
        <v>150</v>
      </c>
    </row>
    <row r="27" spans="2:9" x14ac:dyDescent="0.25">
      <c r="B27" s="6">
        <v>11</v>
      </c>
      <c r="C27" s="6">
        <v>1</v>
      </c>
      <c r="D27" s="6">
        <v>3</v>
      </c>
      <c r="E27" s="11" t="s">
        <v>32</v>
      </c>
      <c r="F27" s="6" t="s">
        <v>18</v>
      </c>
      <c r="G27" s="6">
        <v>10</v>
      </c>
      <c r="H27" s="12">
        <f>M4</f>
        <v>25</v>
      </c>
      <c r="I27" s="12">
        <f t="shared" si="0"/>
        <v>250</v>
      </c>
    </row>
    <row r="28" spans="2:9" x14ac:dyDescent="0.25">
      <c r="E28" s="21" t="s">
        <v>50</v>
      </c>
      <c r="F28" s="5"/>
      <c r="G28" s="5"/>
      <c r="H28" s="5"/>
      <c r="I28" s="20">
        <f>C14</f>
        <v>3515</v>
      </c>
    </row>
    <row r="29" spans="2:9" ht="15.75" x14ac:dyDescent="0.25">
      <c r="E29" s="15" t="s">
        <v>34</v>
      </c>
      <c r="F29" s="15"/>
      <c r="G29" s="15">
        <f>SUM(G17:G27)</f>
        <v>156</v>
      </c>
      <c r="H29" s="15"/>
      <c r="I29" s="16">
        <f>SUM(I17:I28)</f>
        <v>10675</v>
      </c>
    </row>
    <row r="32" spans="2:9" ht="18.75" x14ac:dyDescent="0.3">
      <c r="B32" s="26" t="s">
        <v>35</v>
      </c>
      <c r="C32" s="26"/>
      <c r="D32" s="26"/>
      <c r="E32" s="26"/>
      <c r="F32" s="26"/>
      <c r="G32" s="26"/>
    </row>
    <row r="33" spans="2:7" ht="15.75" x14ac:dyDescent="0.25">
      <c r="B33" s="14" t="s">
        <v>41</v>
      </c>
      <c r="C33" s="14" t="s">
        <v>11</v>
      </c>
      <c r="D33" s="14" t="s">
        <v>42</v>
      </c>
      <c r="E33" s="14" t="s">
        <v>7</v>
      </c>
      <c r="F33" s="17" t="s">
        <v>10</v>
      </c>
      <c r="G33" s="17" t="s">
        <v>13</v>
      </c>
    </row>
    <row r="34" spans="2:7" x14ac:dyDescent="0.25">
      <c r="B34" s="6" t="s">
        <v>36</v>
      </c>
      <c r="C34" s="6">
        <v>4</v>
      </c>
      <c r="D34" s="12">
        <f>M4</f>
        <v>25</v>
      </c>
      <c r="E34" s="6">
        <v>2</v>
      </c>
      <c r="F34" s="6" t="s">
        <v>16</v>
      </c>
      <c r="G34" s="13">
        <f>E34*D34*C34</f>
        <v>200</v>
      </c>
    </row>
    <row r="35" spans="2:7" x14ac:dyDescent="0.25">
      <c r="B35" s="6" t="s">
        <v>37</v>
      </c>
      <c r="C35" s="6">
        <v>5</v>
      </c>
      <c r="D35" s="12">
        <f>M6</f>
        <v>15</v>
      </c>
      <c r="E35" s="6">
        <v>1</v>
      </c>
      <c r="F35" s="6" t="s">
        <v>45</v>
      </c>
      <c r="G35" s="13">
        <f t="shared" ref="G35:G39" si="1">E35*D35*C35</f>
        <v>75</v>
      </c>
    </row>
    <row r="36" spans="2:7" x14ac:dyDescent="0.25">
      <c r="B36" s="6" t="s">
        <v>38</v>
      </c>
      <c r="C36" s="6">
        <v>4</v>
      </c>
      <c r="D36" s="12">
        <f>M3</f>
        <v>35</v>
      </c>
      <c r="E36" s="6">
        <v>2</v>
      </c>
      <c r="F36" s="6" t="s">
        <v>16</v>
      </c>
      <c r="G36" s="13">
        <f t="shared" si="1"/>
        <v>280</v>
      </c>
    </row>
    <row r="37" spans="2:7" x14ac:dyDescent="0.25">
      <c r="B37" s="6" t="s">
        <v>39</v>
      </c>
      <c r="C37" s="6">
        <v>25</v>
      </c>
      <c r="D37" s="12">
        <f>M7</f>
        <v>20</v>
      </c>
      <c r="E37" s="6">
        <v>3</v>
      </c>
      <c r="F37" s="6" t="s">
        <v>29</v>
      </c>
      <c r="G37" s="13">
        <f t="shared" si="1"/>
        <v>1500</v>
      </c>
    </row>
    <row r="38" spans="2:7" x14ac:dyDescent="0.25">
      <c r="B38" s="6" t="s">
        <v>43</v>
      </c>
      <c r="C38" s="6">
        <v>3</v>
      </c>
      <c r="D38" s="12">
        <f>M6</f>
        <v>15</v>
      </c>
      <c r="E38" s="6">
        <v>1</v>
      </c>
      <c r="F38" s="6" t="s">
        <v>45</v>
      </c>
      <c r="G38" s="13">
        <f t="shared" si="1"/>
        <v>45</v>
      </c>
    </row>
    <row r="39" spans="2:7" x14ac:dyDescent="0.25">
      <c r="B39" s="6" t="s">
        <v>40</v>
      </c>
      <c r="C39" s="6">
        <v>2</v>
      </c>
      <c r="D39" s="12">
        <f>M4</f>
        <v>25</v>
      </c>
      <c r="E39" s="6">
        <v>1</v>
      </c>
      <c r="F39" s="6" t="s">
        <v>45</v>
      </c>
      <c r="G39" s="13">
        <f t="shared" si="1"/>
        <v>50</v>
      </c>
    </row>
    <row r="41" spans="2:7" ht="15.75" x14ac:dyDescent="0.25">
      <c r="E41" s="22" t="s">
        <v>44</v>
      </c>
      <c r="F41" s="22"/>
      <c r="G41" s="23">
        <f>SUM(G34:G40)</f>
        <v>2150</v>
      </c>
    </row>
    <row r="44" spans="2:7" ht="18.75" x14ac:dyDescent="0.3">
      <c r="B44" s="26" t="s">
        <v>51</v>
      </c>
      <c r="C44" s="26"/>
      <c r="D44" s="26"/>
      <c r="E44" s="26"/>
      <c r="F44" s="26"/>
      <c r="G44" s="26"/>
    </row>
    <row r="45" spans="2:7" ht="15.75" x14ac:dyDescent="0.25">
      <c r="B45" s="14" t="s">
        <v>41</v>
      </c>
      <c r="C45" s="14" t="s">
        <v>11</v>
      </c>
      <c r="D45" s="14" t="s">
        <v>42</v>
      </c>
      <c r="E45" s="14" t="s">
        <v>7</v>
      </c>
      <c r="F45" s="17" t="s">
        <v>10</v>
      </c>
      <c r="G45" s="17" t="s">
        <v>13</v>
      </c>
    </row>
    <row r="46" spans="2:7" x14ac:dyDescent="0.25">
      <c r="B46" s="6" t="s">
        <v>36</v>
      </c>
      <c r="C46" s="6">
        <v>2</v>
      </c>
      <c r="D46" s="12">
        <f>M4</f>
        <v>25</v>
      </c>
      <c r="E46" s="6">
        <v>2</v>
      </c>
      <c r="F46" s="6" t="s">
        <v>16</v>
      </c>
      <c r="G46" s="13">
        <f>E46*D46*C46</f>
        <v>100</v>
      </c>
    </row>
    <row r="47" spans="2:7" x14ac:dyDescent="0.25">
      <c r="B47" s="6" t="s">
        <v>37</v>
      </c>
      <c r="C47" s="6">
        <v>3</v>
      </c>
      <c r="D47" s="12">
        <f>M6</f>
        <v>15</v>
      </c>
      <c r="E47" s="6">
        <v>1</v>
      </c>
      <c r="F47" s="6" t="s">
        <v>45</v>
      </c>
      <c r="G47" s="13">
        <f>E47*D47*C47</f>
        <v>45</v>
      </c>
    </row>
    <row r="48" spans="2:7" x14ac:dyDescent="0.25">
      <c r="B48" s="6" t="s">
        <v>53</v>
      </c>
      <c r="C48" s="6">
        <v>5</v>
      </c>
      <c r="D48" s="12">
        <f>M4</f>
        <v>25</v>
      </c>
      <c r="E48" s="6">
        <v>3</v>
      </c>
      <c r="F48" s="6" t="s">
        <v>16</v>
      </c>
      <c r="G48" s="13">
        <f t="shared" ref="G48:G51" si="2">E48*D48*C48</f>
        <v>375</v>
      </c>
    </row>
    <row r="49" spans="2:7" x14ac:dyDescent="0.25">
      <c r="B49" s="6" t="s">
        <v>39</v>
      </c>
      <c r="C49" s="6">
        <v>15</v>
      </c>
      <c r="D49" s="12">
        <f>M7</f>
        <v>20</v>
      </c>
      <c r="E49" s="6">
        <v>3</v>
      </c>
      <c r="F49" s="6" t="s">
        <v>29</v>
      </c>
      <c r="G49" s="13">
        <f t="shared" si="2"/>
        <v>900</v>
      </c>
    </row>
    <row r="50" spans="2:7" x14ac:dyDescent="0.25">
      <c r="B50" s="6" t="s">
        <v>43</v>
      </c>
      <c r="C50" s="6">
        <v>2</v>
      </c>
      <c r="D50" s="12">
        <f>M6</f>
        <v>15</v>
      </c>
      <c r="E50" s="6">
        <v>1</v>
      </c>
      <c r="F50" s="6" t="s">
        <v>45</v>
      </c>
      <c r="G50" s="13">
        <f t="shared" si="2"/>
        <v>30</v>
      </c>
    </row>
    <row r="51" spans="2:7" x14ac:dyDescent="0.25">
      <c r="B51" s="6" t="s">
        <v>40</v>
      </c>
      <c r="C51" s="6">
        <v>2</v>
      </c>
      <c r="D51" s="12">
        <f>M6</f>
        <v>15</v>
      </c>
      <c r="E51" s="6">
        <v>1</v>
      </c>
      <c r="F51" s="6" t="s">
        <v>45</v>
      </c>
      <c r="G51" s="13">
        <f t="shared" si="2"/>
        <v>30</v>
      </c>
    </row>
    <row r="52" spans="2:7" x14ac:dyDescent="0.25">
      <c r="B52" s="4"/>
      <c r="C52" s="4"/>
      <c r="D52" s="4"/>
      <c r="E52" s="4"/>
      <c r="F52" s="4"/>
      <c r="G52" s="4"/>
    </row>
    <row r="53" spans="2:7" ht="15.75" x14ac:dyDescent="0.25">
      <c r="B53" s="4"/>
      <c r="C53" s="4"/>
      <c r="D53" s="4"/>
      <c r="E53" s="22" t="s">
        <v>44</v>
      </c>
      <c r="F53" s="22"/>
      <c r="G53" s="23">
        <f>SUM(G46:G52)</f>
        <v>1480</v>
      </c>
    </row>
    <row r="56" spans="2:7" ht="18.75" x14ac:dyDescent="0.3">
      <c r="B56" s="26" t="s">
        <v>52</v>
      </c>
      <c r="C56" s="26"/>
      <c r="D56" s="26"/>
      <c r="E56" s="26"/>
      <c r="F56" s="26"/>
      <c r="G56" s="26"/>
    </row>
    <row r="57" spans="2:7" ht="15.75" x14ac:dyDescent="0.25">
      <c r="B57" s="14" t="s">
        <v>41</v>
      </c>
      <c r="C57" s="14" t="s">
        <v>11</v>
      </c>
      <c r="D57" s="14" t="s">
        <v>42</v>
      </c>
      <c r="E57" s="14" t="s">
        <v>7</v>
      </c>
      <c r="F57" s="17" t="s">
        <v>10</v>
      </c>
      <c r="G57" s="17" t="s">
        <v>13</v>
      </c>
    </row>
    <row r="58" spans="2:7" x14ac:dyDescent="0.25">
      <c r="B58" s="6" t="s">
        <v>36</v>
      </c>
      <c r="C58" s="6">
        <v>3</v>
      </c>
      <c r="D58" s="12">
        <f>M4</f>
        <v>25</v>
      </c>
      <c r="E58" s="6">
        <v>2</v>
      </c>
      <c r="F58" s="6" t="s">
        <v>16</v>
      </c>
      <c r="G58" s="13">
        <f>E58*D58*C58</f>
        <v>150</v>
      </c>
    </row>
    <row r="59" spans="2:7" x14ac:dyDescent="0.25">
      <c r="B59" s="6" t="s">
        <v>37</v>
      </c>
      <c r="C59" s="6">
        <v>4</v>
      </c>
      <c r="D59" s="12">
        <f>M6</f>
        <v>15</v>
      </c>
      <c r="E59" s="6">
        <v>1</v>
      </c>
      <c r="F59" s="6" t="s">
        <v>45</v>
      </c>
      <c r="G59" s="13">
        <f t="shared" ref="G59:G63" si="3">E59*D59*C59</f>
        <v>60</v>
      </c>
    </row>
    <row r="60" spans="2:7" x14ac:dyDescent="0.25">
      <c r="B60" s="6" t="s">
        <v>38</v>
      </c>
      <c r="C60" s="6">
        <v>3</v>
      </c>
      <c r="D60" s="12">
        <f>M4</f>
        <v>25</v>
      </c>
      <c r="E60" s="6">
        <v>2</v>
      </c>
      <c r="F60" s="6" t="s">
        <v>16</v>
      </c>
      <c r="G60" s="13">
        <f t="shared" si="3"/>
        <v>150</v>
      </c>
    </row>
    <row r="61" spans="2:7" x14ac:dyDescent="0.25">
      <c r="B61" s="6" t="s">
        <v>39</v>
      </c>
      <c r="C61" s="6">
        <v>18</v>
      </c>
      <c r="D61" s="12">
        <f>M7</f>
        <v>20</v>
      </c>
      <c r="E61" s="6">
        <v>3</v>
      </c>
      <c r="F61" s="6" t="s">
        <v>29</v>
      </c>
      <c r="G61" s="13">
        <f t="shared" si="3"/>
        <v>1080</v>
      </c>
    </row>
    <row r="62" spans="2:7" x14ac:dyDescent="0.25">
      <c r="B62" s="6" t="s">
        <v>43</v>
      </c>
      <c r="C62" s="6">
        <v>3</v>
      </c>
      <c r="D62" s="12">
        <f>M6</f>
        <v>15</v>
      </c>
      <c r="E62" s="6">
        <v>1</v>
      </c>
      <c r="F62" s="6" t="s">
        <v>45</v>
      </c>
      <c r="G62" s="13">
        <f t="shared" si="3"/>
        <v>45</v>
      </c>
    </row>
    <row r="63" spans="2:7" x14ac:dyDescent="0.25">
      <c r="B63" s="6" t="s">
        <v>40</v>
      </c>
      <c r="C63" s="6">
        <v>2</v>
      </c>
      <c r="D63" s="12">
        <f>M4</f>
        <v>25</v>
      </c>
      <c r="E63" s="6">
        <v>1</v>
      </c>
      <c r="F63" s="6" t="s">
        <v>45</v>
      </c>
      <c r="G63" s="13">
        <f t="shared" si="3"/>
        <v>50</v>
      </c>
    </row>
    <row r="64" spans="2:7" x14ac:dyDescent="0.25">
      <c r="B64" s="4"/>
      <c r="C64" s="4"/>
      <c r="D64" s="4"/>
      <c r="E64" s="4"/>
      <c r="F64" s="4"/>
      <c r="G64" s="4"/>
    </row>
    <row r="65" spans="2:7" ht="15.75" x14ac:dyDescent="0.25">
      <c r="B65" s="4"/>
      <c r="C65" s="4"/>
      <c r="D65" s="4"/>
      <c r="E65" s="22" t="s">
        <v>44</v>
      </c>
      <c r="F65" s="22"/>
      <c r="G65" s="23">
        <f>SUM(G58:G64)</f>
        <v>1535</v>
      </c>
    </row>
  </sheetData>
  <mergeCells count="3">
    <mergeCell ref="B32:G32"/>
    <mergeCell ref="B44:G44"/>
    <mergeCell ref="B56:G5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Arrieta</dc:creator>
  <cp:lastModifiedBy>Josue Arrieta</cp:lastModifiedBy>
  <dcterms:created xsi:type="dcterms:W3CDTF">2016-12-16T22:19:19Z</dcterms:created>
  <dcterms:modified xsi:type="dcterms:W3CDTF">2016-12-16T23:24:13Z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0ecb4df2-a2a9-4774-bd8f-a17f821f8100</vt:lpwstr>
  </property>
</Properties>
</file>