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AB2335C5-02E6-4CB0-876A-C3E40008B53C}" xr6:coauthVersionLast="45" xr6:coauthVersionMax="45" xr10:uidLastSave="{00000000-0000-0000-0000-000000000000}"/>
  <bookViews>
    <workbookView xWindow="1425" yWindow="1425" windowWidth="21600" windowHeight="11385" firstSheet="136" activeTab="142" xr2:uid="{00000000-000D-0000-FFFF-FFFF00000000}"/>
  </bookViews>
  <sheets>
    <sheet name="Sapphire" sheetId="1" r:id="rId1"/>
    <sheet name="Opal" sheetId="2" r:id="rId2"/>
    <sheet name="Emerald" sheetId="3" r:id="rId3"/>
    <sheet name="Joe" sheetId="4" r:id="rId4"/>
    <sheet name="Samantha" sheetId="5" r:id="rId5"/>
    <sheet name="Waldo" sheetId="6" r:id="rId6"/>
    <sheet name="Tenar" sheetId="7" r:id="rId7"/>
    <sheet name="Gray" sheetId="8" r:id="rId8"/>
    <sheet name="Dorothy" sheetId="9" r:id="rId9"/>
    <sheet name="Tammy" sheetId="10" r:id="rId10"/>
    <sheet name="Timmy" sheetId="11" r:id="rId11"/>
    <sheet name="Jimmy" sheetId="12" r:id="rId12"/>
    <sheet name="Jeremy" sheetId="13" r:id="rId13"/>
    <sheet name="Lars" sheetId="14" r:id="rId14"/>
    <sheet name="Sophie" sheetId="15" r:id="rId15"/>
    <sheet name="Elena" sheetId="16" r:id="rId16"/>
    <sheet name="Carry" sheetId="17" r:id="rId17"/>
    <sheet name="Cormac" sheetId="18" r:id="rId18"/>
    <sheet name="Ciaran" sheetId="19" r:id="rId19"/>
    <sheet name="Ciara" sheetId="20" r:id="rId20"/>
    <sheet name="Kane" sheetId="21" r:id="rId21"/>
    <sheet name="Cain" sheetId="22" r:id="rId22"/>
    <sheet name="Abel" sheetId="23" r:id="rId23"/>
    <sheet name="Apfelsalat" sheetId="24" r:id="rId24"/>
    <sheet name="Lindsy" sheetId="25" r:id="rId25"/>
    <sheet name="Aaron" sheetId="26" r:id="rId26"/>
    <sheet name="Alison" sheetId="27" r:id="rId27"/>
    <sheet name="Toney" sheetId="28" r:id="rId28"/>
    <sheet name="Tracey" sheetId="29" r:id="rId29"/>
    <sheet name="Nick" sheetId="30" r:id="rId30"/>
    <sheet name="Verity" sheetId="31" r:id="rId31"/>
    <sheet name="Bonanzo" sheetId="32" r:id="rId32"/>
    <sheet name="Alphonse" sheetId="33" r:id="rId33"/>
    <sheet name="Tasha" sheetId="34" r:id="rId34"/>
    <sheet name="Sherry" sheetId="35" r:id="rId35"/>
    <sheet name="Marielle" sheetId="36" r:id="rId36"/>
    <sheet name="Shu" sheetId="37" r:id="rId37"/>
    <sheet name="April" sheetId="38" r:id="rId38"/>
    <sheet name="June" sheetId="39" r:id="rId39"/>
    <sheet name="Jane" sheetId="40" r:id="rId40"/>
    <sheet name="Zelda" sheetId="41" r:id="rId41"/>
    <sheet name="Alva" sheetId="42" r:id="rId42"/>
    <sheet name="Yoshi" sheetId="43" r:id="rId43"/>
    <sheet name="Eric" sheetId="44" r:id="rId44"/>
    <sheet name="Dave" sheetId="45" r:id="rId45"/>
    <sheet name="Gordon" sheetId="46" r:id="rId46"/>
    <sheet name="Geraldine" sheetId="47" r:id="rId47"/>
    <sheet name="Gerard" sheetId="48" r:id="rId48"/>
    <sheet name="May" sheetId="49" r:id="rId49"/>
    <sheet name="Melinda" sheetId="50" r:id="rId50"/>
    <sheet name="Johnny" sheetId="51" r:id="rId51"/>
    <sheet name="Bast" sheetId="52" r:id="rId52"/>
    <sheet name="Ba'al" sheetId="53" r:id="rId53"/>
    <sheet name="Names" sheetId="54" r:id="rId54"/>
    <sheet name="Names (1)" sheetId="55" r:id="rId55"/>
    <sheet name="Names (2)" sheetId="56" r:id="rId56"/>
    <sheet name="Joe (1)" sheetId="57" r:id="rId57"/>
    <sheet name="Samantha (1)" sheetId="58" r:id="rId58"/>
    <sheet name="Waldo (1)" sheetId="59" r:id="rId59"/>
    <sheet name="Tenar (1)" sheetId="60" r:id="rId60"/>
    <sheet name="Gray (1)" sheetId="61" r:id="rId61"/>
    <sheet name="Dorothy (1)" sheetId="62" r:id="rId62"/>
    <sheet name="Tammy (1)" sheetId="63" r:id="rId63"/>
    <sheet name="Timmy (1)" sheetId="64" r:id="rId64"/>
    <sheet name="Jimmy (1)" sheetId="65" r:id="rId65"/>
    <sheet name="Jeremy (1)" sheetId="66" r:id="rId66"/>
    <sheet name="Lars (1)" sheetId="67" r:id="rId67"/>
    <sheet name="Sophie (1)" sheetId="68" r:id="rId68"/>
    <sheet name="Elena (1)" sheetId="69" r:id="rId69"/>
    <sheet name="Carry (1)" sheetId="70" r:id="rId70"/>
    <sheet name="Cormac (1)" sheetId="71" r:id="rId71"/>
    <sheet name="Ciaran (1)" sheetId="72" r:id="rId72"/>
    <sheet name="Ciara (1)" sheetId="73" r:id="rId73"/>
    <sheet name="Kane (1)" sheetId="74" r:id="rId74"/>
    <sheet name="Cain (1)" sheetId="75" r:id="rId75"/>
    <sheet name="Abel (1)" sheetId="76" r:id="rId76"/>
    <sheet name="Apfelsalat (1)" sheetId="77" r:id="rId77"/>
    <sheet name="Lindsy (1)" sheetId="78" r:id="rId78"/>
    <sheet name="Aaron (1)" sheetId="79" r:id="rId79"/>
    <sheet name="Joe (2)" sheetId="80" r:id="rId80"/>
    <sheet name="Samantha (2)" sheetId="81" r:id="rId81"/>
    <sheet name="Waldo (2)" sheetId="82" r:id="rId82"/>
    <sheet name="Tenar (2)" sheetId="83" r:id="rId83"/>
    <sheet name="Gray (2)" sheetId="84" r:id="rId84"/>
    <sheet name="Bojo" sheetId="85" r:id="rId85"/>
    <sheet name="Names (3)" sheetId="86" r:id="rId86"/>
    <sheet name="Names (4)" sheetId="87" r:id="rId87"/>
    <sheet name="AVERAGE" sheetId="88" r:id="rId88"/>
    <sheet name="STDEVPA" sheetId="89" r:id="rId89"/>
    <sheet name="MIN" sheetId="90" r:id="rId90"/>
    <sheet name="MAX" sheetId="91" r:id="rId91"/>
    <sheet name="AVERAGE (1)" sheetId="92" r:id="rId92"/>
    <sheet name="STDEVPA (1)" sheetId="93" r:id="rId93"/>
    <sheet name="MIN (1)" sheetId="94" r:id="rId94"/>
    <sheet name="MAX (1)" sheetId="95" r:id="rId95"/>
    <sheet name="AVERAGE (2)" sheetId="96" r:id="rId96"/>
    <sheet name="STDEVPA (2)" sheetId="97" r:id="rId97"/>
    <sheet name="AVERAGE (3)" sheetId="98" r:id="rId98"/>
    <sheet name="STDEVPA (3)" sheetId="99" r:id="rId99"/>
    <sheet name="AVERAGE (4)" sheetId="100" r:id="rId100"/>
    <sheet name="STDEVPA (4)" sheetId="101" r:id="rId101"/>
    <sheet name="MIN (2)" sheetId="102" r:id="rId102"/>
    <sheet name="MAX (2)" sheetId="103" r:id="rId103"/>
    <sheet name="AVERAGE (5)" sheetId="104" r:id="rId104"/>
    <sheet name="STDEVPA (5)" sheetId="105" r:id="rId105"/>
    <sheet name="MIN (3)" sheetId="106" r:id="rId106"/>
    <sheet name="MAX (3)" sheetId="107" r:id="rId107"/>
    <sheet name="AVERAGE (6)" sheetId="108" r:id="rId108"/>
    <sheet name="STDEVPA (6)" sheetId="109" r:id="rId109"/>
    <sheet name="MIN (4)" sheetId="110" r:id="rId110"/>
    <sheet name="MAX (4)" sheetId="111" r:id="rId111"/>
    <sheet name="AVERAGE (7)" sheetId="112" r:id="rId112"/>
    <sheet name="STDEVPA (7)" sheetId="113" r:id="rId113"/>
    <sheet name="MIN (5)" sheetId="114" r:id="rId114"/>
    <sheet name="MAX (5)" sheetId="115" r:id="rId115"/>
    <sheet name="AVERAGE (8)" sheetId="116" r:id="rId116"/>
    <sheet name="STDEVPA (8)" sheetId="117" r:id="rId117"/>
    <sheet name="MIN (6)" sheetId="118" r:id="rId118"/>
    <sheet name="MAX (6)" sheetId="119" r:id="rId119"/>
    <sheet name="AVERAGE (9)" sheetId="120" r:id="rId120"/>
    <sheet name="STDEVPA (9)" sheetId="121" r:id="rId121"/>
    <sheet name="MIN (7)" sheetId="122" r:id="rId122"/>
    <sheet name="MAX (7)" sheetId="123" r:id="rId123"/>
    <sheet name="AVERAGE (10)" sheetId="124" r:id="rId124"/>
    <sheet name="STDEVPA (10)" sheetId="125" r:id="rId125"/>
    <sheet name="MIN (8)" sheetId="126" r:id="rId126"/>
    <sheet name="MAX (8)" sheetId="127" r:id="rId127"/>
    <sheet name="AVERAGE (11)" sheetId="128" r:id="rId128"/>
    <sheet name="STDEVPA (11)" sheetId="129" r:id="rId129"/>
    <sheet name="MIN (9)" sheetId="130" r:id="rId130"/>
    <sheet name="MAX (9)" sheetId="131" r:id="rId131"/>
    <sheet name="AVERAGE (12)" sheetId="132" r:id="rId132"/>
    <sheet name="STDEVPA (12)" sheetId="133" r:id="rId133"/>
    <sheet name="MIN (10)" sheetId="134" r:id="rId134"/>
    <sheet name="MAX (10)" sheetId="135" r:id="rId135"/>
    <sheet name="AVERAGE (13)" sheetId="136" r:id="rId136"/>
    <sheet name="STDEVPA (13)" sheetId="137" r:id="rId137"/>
    <sheet name="MIN (11)" sheetId="138" r:id="rId138"/>
    <sheet name="MAX (11)" sheetId="139" r:id="rId139"/>
    <sheet name="AVERAGE (14)" sheetId="140" r:id="rId140"/>
    <sheet name="STDEVPA (14)" sheetId="141" r:id="rId141"/>
    <sheet name="MIN (12)" sheetId="142" r:id="rId142"/>
    <sheet name="MAX (12)" sheetId="143" r:id="rId14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43" l="1"/>
  <c r="D8" i="143"/>
  <c r="C8" i="143"/>
  <c r="B8" i="143"/>
  <c r="A8" i="143"/>
  <c r="A1" i="143"/>
  <c r="B11" i="142"/>
  <c r="D8" i="142"/>
  <c r="C8" i="142"/>
  <c r="B8" i="142"/>
  <c r="A8" i="142"/>
  <c r="A1" i="142"/>
  <c r="B11" i="141"/>
  <c r="D8" i="141"/>
  <c r="C8" i="141"/>
  <c r="B8" i="141"/>
  <c r="A8" i="141"/>
  <c r="A1" i="141"/>
  <c r="B11" i="140"/>
  <c r="D8" i="140"/>
  <c r="C8" i="140"/>
  <c r="B8" i="140"/>
  <c r="A8" i="140"/>
  <c r="A1" i="140"/>
  <c r="B11" i="139" l="1"/>
  <c r="D8" i="139"/>
  <c r="C8" i="139"/>
  <c r="B8" i="139"/>
  <c r="A8" i="139"/>
  <c r="A1" i="139"/>
  <c r="B11" i="138"/>
  <c r="D8" i="138"/>
  <c r="C8" i="138"/>
  <c r="B8" i="138"/>
  <c r="A8" i="138"/>
  <c r="A1" i="138"/>
  <c r="B11" i="137"/>
  <c r="D8" i="137"/>
  <c r="C8" i="137"/>
  <c r="B8" i="137"/>
  <c r="A8" i="137"/>
  <c r="A1" i="137"/>
  <c r="B11" i="136"/>
  <c r="D8" i="136"/>
  <c r="C8" i="136"/>
  <c r="B8" i="136"/>
  <c r="A8" i="136"/>
  <c r="A1" i="136"/>
  <c r="A1" i="119" l="1"/>
  <c r="A1" i="118"/>
  <c r="A1" i="117"/>
  <c r="A1" i="116"/>
  <c r="A1" i="134" l="1"/>
  <c r="A1" i="135"/>
  <c r="A1" i="132"/>
  <c r="A1" i="133"/>
  <c r="A1" i="130"/>
  <c r="A1" i="131"/>
  <c r="A1" i="128"/>
  <c r="A1" i="129"/>
  <c r="A1" i="126"/>
  <c r="A1" i="127"/>
  <c r="A1" i="124"/>
  <c r="A1" i="125"/>
  <c r="A1" i="122"/>
  <c r="A1" i="123"/>
  <c r="A1" i="120"/>
  <c r="A1" i="121"/>
  <c r="B11" i="91"/>
  <c r="D8" i="91"/>
  <c r="C8" i="91"/>
  <c r="B8" i="91"/>
  <c r="A8" i="91"/>
  <c r="B11" i="90"/>
  <c r="D8" i="90"/>
  <c r="C8" i="90"/>
  <c r="B8" i="90"/>
  <c r="A8" i="90"/>
  <c r="B11" i="89"/>
  <c r="D8" i="89"/>
  <c r="C8" i="89"/>
  <c r="B8" i="89"/>
  <c r="A8" i="89"/>
  <c r="B11" i="88"/>
  <c r="D8" i="88"/>
  <c r="C8" i="88"/>
  <c r="B8" i="88"/>
  <c r="A8" i="88"/>
  <c r="B8" i="94" l="1"/>
  <c r="B8" i="95"/>
  <c r="D8" i="94"/>
  <c r="D8" i="95"/>
  <c r="B11" i="94"/>
  <c r="B11" i="95"/>
  <c r="A8" i="94"/>
  <c r="A8" i="95"/>
  <c r="C8" i="95"/>
  <c r="C8" i="94"/>
  <c r="B11" i="92"/>
  <c r="B11" i="93"/>
  <c r="B8" i="92"/>
  <c r="B8" i="93"/>
  <c r="C8" i="92"/>
  <c r="C8" i="93"/>
  <c r="A8" i="92"/>
  <c r="A8" i="93"/>
  <c r="D8" i="92"/>
  <c r="D8" i="93"/>
  <c r="B11" i="87"/>
  <c r="C8" i="99" l="1"/>
  <c r="A8" i="99"/>
  <c r="B11" i="98"/>
  <c r="B11" i="99"/>
  <c r="D8" i="98"/>
  <c r="D8" i="99"/>
  <c r="B8" i="98"/>
  <c r="B8" i="99"/>
  <c r="A8" i="98"/>
  <c r="C8" i="98"/>
  <c r="A8" i="96"/>
  <c r="A8" i="97"/>
  <c r="B11" i="96"/>
  <c r="B11" i="97"/>
  <c r="D8" i="96"/>
  <c r="D8" i="97"/>
  <c r="B8" i="96"/>
  <c r="B8" i="97"/>
  <c r="C8" i="96"/>
  <c r="C8" i="97"/>
  <c r="B11" i="86"/>
  <c r="B11" i="101" l="1"/>
  <c r="B11" i="102"/>
  <c r="B8" i="101"/>
  <c r="A8" i="103"/>
  <c r="C8" i="101"/>
  <c r="B8" i="103"/>
  <c r="D8" i="103"/>
  <c r="A8" i="102"/>
  <c r="B8" i="100"/>
  <c r="B11" i="103"/>
  <c r="C8" i="103"/>
  <c r="D8" i="100"/>
  <c r="A8" i="100"/>
  <c r="D8" i="101"/>
  <c r="B11" i="100"/>
  <c r="A8" i="101"/>
  <c r="D8" i="102"/>
  <c r="B8" i="102"/>
  <c r="C8" i="102"/>
  <c r="C8" i="100"/>
  <c r="B11" i="85"/>
  <c r="C8" i="104" l="1"/>
  <c r="A8" i="106"/>
  <c r="D8" i="106"/>
  <c r="B11" i="104"/>
  <c r="B11" i="107"/>
  <c r="B8" i="106"/>
  <c r="B8" i="107"/>
  <c r="C8" i="107"/>
  <c r="A8" i="107"/>
  <c r="D8" i="107"/>
  <c r="C8" i="106"/>
  <c r="B11" i="106"/>
  <c r="B8" i="104"/>
  <c r="C8" i="105"/>
  <c r="A8" i="104"/>
  <c r="A8" i="105"/>
  <c r="B8" i="105"/>
  <c r="D8" i="104"/>
  <c r="B11" i="105"/>
  <c r="D8" i="105"/>
  <c r="B11" i="84"/>
  <c r="B11" i="83"/>
  <c r="B11" i="82"/>
  <c r="B11" i="81"/>
  <c r="B11" i="80"/>
  <c r="B11" i="111" l="1"/>
  <c r="C8" i="109"/>
  <c r="D8" i="110"/>
  <c r="A8" i="110"/>
  <c r="A8" i="111"/>
  <c r="C8" i="110"/>
  <c r="B8" i="110"/>
  <c r="C8" i="111"/>
  <c r="D8" i="111"/>
  <c r="B8" i="111"/>
  <c r="B11" i="109"/>
  <c r="B11" i="110"/>
  <c r="A8" i="108"/>
  <c r="D8" i="108"/>
  <c r="C8" i="108"/>
  <c r="A8" i="109"/>
  <c r="B8" i="108"/>
  <c r="B8" i="109"/>
  <c r="B11" i="108"/>
  <c r="D8" i="109"/>
  <c r="B11" i="79"/>
  <c r="B11" i="78"/>
  <c r="B11" i="77"/>
  <c r="B11" i="76"/>
  <c r="B11" i="75"/>
  <c r="B11" i="74"/>
  <c r="B11" i="73"/>
  <c r="B11" i="72"/>
  <c r="B11" i="71"/>
  <c r="B11" i="70"/>
  <c r="B11" i="69"/>
  <c r="B11" i="68"/>
  <c r="B11" i="67"/>
  <c r="B11" i="66"/>
  <c r="B11" i="65"/>
  <c r="B11" i="64"/>
  <c r="B11" i="63"/>
  <c r="B11" i="62"/>
  <c r="B11" i="61"/>
  <c r="B11" i="60"/>
  <c r="B11" i="59"/>
  <c r="B11" i="58"/>
  <c r="B11" i="57"/>
  <c r="B11" i="112" l="1"/>
  <c r="B8" i="112"/>
  <c r="C8" i="114"/>
  <c r="A8" i="112"/>
  <c r="D8" i="115"/>
  <c r="B11" i="115"/>
  <c r="B8" i="115"/>
  <c r="C8" i="115"/>
  <c r="A8" i="115"/>
  <c r="A8" i="114"/>
  <c r="B11" i="114"/>
  <c r="D8" i="112"/>
  <c r="B8" i="114"/>
  <c r="D8" i="114"/>
  <c r="D8" i="113"/>
  <c r="B11" i="113"/>
  <c r="B8" i="113"/>
  <c r="C8" i="112"/>
  <c r="C8" i="113"/>
  <c r="A8" i="113"/>
  <c r="A8" i="116" s="1"/>
  <c r="B11" i="56"/>
  <c r="B8" i="116" l="1"/>
  <c r="C8" i="116"/>
  <c r="D8" i="118"/>
  <c r="B11" i="116"/>
  <c r="A8" i="119"/>
  <c r="B8" i="118"/>
  <c r="B11" i="118"/>
  <c r="D8" i="119"/>
  <c r="B11" i="119"/>
  <c r="B8" i="119"/>
  <c r="C8" i="119"/>
  <c r="A8" i="118"/>
  <c r="C8" i="118"/>
  <c r="B11" i="117"/>
  <c r="B8" i="117"/>
  <c r="A8" i="117"/>
  <c r="D8" i="116"/>
  <c r="C8" i="117"/>
  <c r="D8" i="117"/>
  <c r="B11" i="55"/>
  <c r="B8" i="120" l="1"/>
  <c r="B11" i="123"/>
  <c r="A8" i="120"/>
  <c r="C8" i="120"/>
  <c r="D8" i="122"/>
  <c r="B11" i="121"/>
  <c r="C8" i="122"/>
  <c r="B11" i="122"/>
  <c r="C8" i="123"/>
  <c r="D8" i="123"/>
  <c r="B8" i="123"/>
  <c r="A8" i="123"/>
  <c r="D8" i="120"/>
  <c r="B8" i="122"/>
  <c r="A8" i="122"/>
  <c r="B11" i="120"/>
  <c r="C8" i="121"/>
  <c r="D8" i="121"/>
  <c r="B8" i="121"/>
  <c r="A8" i="121"/>
  <c r="B11" i="54"/>
  <c r="B8" i="124" l="1"/>
  <c r="B11" i="124"/>
  <c r="A8" i="124"/>
  <c r="D8" i="127"/>
  <c r="C8" i="124"/>
  <c r="A8" i="126"/>
  <c r="B8" i="127"/>
  <c r="C8" i="127"/>
  <c r="A8" i="127"/>
  <c r="B11" i="127"/>
  <c r="B8" i="126"/>
  <c r="C8" i="126"/>
  <c r="B11" i="126"/>
  <c r="D8" i="124"/>
  <c r="D8" i="126"/>
  <c r="B11" i="125"/>
  <c r="B8" i="125"/>
  <c r="B8" i="128" s="1"/>
  <c r="C8" i="125"/>
  <c r="C8" i="129" s="1"/>
  <c r="D8" i="125"/>
  <c r="A8" i="125"/>
  <c r="B11" i="53"/>
  <c r="B11" i="52"/>
  <c r="B11" i="51"/>
  <c r="B11" i="50"/>
  <c r="B11" i="49"/>
  <c r="B11" i="48"/>
  <c r="B11" i="47"/>
  <c r="B11" i="46"/>
  <c r="B11" i="45"/>
  <c r="B11" i="44"/>
  <c r="B11" i="43"/>
  <c r="B11" i="42"/>
  <c r="B11" i="41"/>
  <c r="B11" i="40"/>
  <c r="B11" i="39"/>
  <c r="B11" i="38"/>
  <c r="B11" i="37"/>
  <c r="B11" i="36"/>
  <c r="B11" i="35"/>
  <c r="B11" i="34"/>
  <c r="B11" i="33"/>
  <c r="B11" i="32"/>
  <c r="B11" i="31"/>
  <c r="B11" i="30"/>
  <c r="B11" i="29"/>
  <c r="B11" i="28"/>
  <c r="B11" i="27"/>
  <c r="B11" i="26"/>
  <c r="B11" i="25"/>
  <c r="B11" i="24"/>
  <c r="B11" i="23"/>
  <c r="B11" i="22"/>
  <c r="B11" i="21"/>
  <c r="B11" i="20"/>
  <c r="B11" i="19"/>
  <c r="B11" i="18"/>
  <c r="B11" i="17"/>
  <c r="B11" i="16"/>
  <c r="B11" i="15"/>
  <c r="B11" i="14"/>
  <c r="B11" i="13"/>
  <c r="B11" i="12"/>
  <c r="B11" i="11"/>
  <c r="B11" i="10"/>
  <c r="B11" i="9"/>
  <c r="B11" i="8"/>
  <c r="B11" i="7"/>
  <c r="B11" i="6"/>
  <c r="B11" i="5"/>
  <c r="B11" i="4"/>
  <c r="B11" i="128" l="1"/>
  <c r="B11" i="131"/>
  <c r="D8" i="131"/>
  <c r="C8" i="131"/>
  <c r="A8" i="128"/>
  <c r="B11" i="130"/>
  <c r="A8" i="131"/>
  <c r="B8" i="130"/>
  <c r="C8" i="130"/>
  <c r="B8" i="131"/>
  <c r="A8" i="129"/>
  <c r="D8" i="128"/>
  <c r="A8" i="130"/>
  <c r="D8" i="130"/>
  <c r="C8" i="128"/>
  <c r="C8" i="132" s="1"/>
  <c r="B11" i="129"/>
  <c r="B11" i="132" s="1"/>
  <c r="B8" i="129"/>
  <c r="D8" i="129"/>
  <c r="B11" i="3"/>
  <c r="B8" i="132" l="1"/>
  <c r="A8" i="135"/>
  <c r="B11" i="135"/>
  <c r="D8" i="134"/>
  <c r="C8" i="135"/>
  <c r="B8" i="135"/>
  <c r="A8" i="134"/>
  <c r="D8" i="135"/>
  <c r="B8" i="134"/>
  <c r="B11" i="134"/>
  <c r="C8" i="134"/>
  <c r="A8" i="133"/>
  <c r="D8" i="132"/>
  <c r="B8" i="133"/>
  <c r="B11" i="133"/>
  <c r="C8" i="133"/>
  <c r="A8" i="132"/>
  <c r="D8" i="133"/>
  <c r="B11" i="2"/>
  <c r="B11" i="1" l="1"/>
</calcChain>
</file>

<file path=xl/sharedStrings.xml><?xml version="1.0" encoding="utf-8"?>
<sst xmlns="http://schemas.openxmlformats.org/spreadsheetml/2006/main" count="2975" uniqueCount="34">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</sst>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4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4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4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4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E3C3-B2CB-49CB-AA14-BDBC78C505B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E4866C4-BABE-4AA7-801A-862D1DCD1A39}"/>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556-64AA-4783-80E4-B5932693A62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AVERAGE('Opal:STDEVPA (3)'!$A$8)</f>
        <v>4.7216979482545778</v>
      </c>
      <c r="B8" s="6">
        <f>AVERAGE('Opal:STDEVPA (3)'!$B$8)</f>
        <v>3.8534817444256508</v>
      </c>
      <c r="C8" s="8">
        <f>AVERAGE('Opal:STDEVPA (3)'!$C$8)</f>
        <v>4.7216979482545778</v>
      </c>
      <c r="D8" s="7">
        <f>AVERAGE('Opal:STDEVPA (3)'!$D$8)</f>
        <v>2.9580006252361914</v>
      </c>
      <c r="E8" s="14"/>
      <c r="F8" s="23"/>
    </row>
    <row r="9" spans="1:6" ht="14.25" customHeight="1" x14ac:dyDescent="0.25">
      <c r="D9" s="9"/>
      <c r="F9" s="11"/>
    </row>
    <row r="10" spans="1:6" x14ac:dyDescent="0.25">
      <c r="B10" s="15" t="s">
        <v>18</v>
      </c>
      <c r="F10" s="12"/>
    </row>
    <row r="11" spans="1:6" ht="15.75" thickBot="1" x14ac:dyDescent="0.3">
      <c r="B11" s="16">
        <f>AVERAGE('Opal:STDEVPA (3)'!$B$11)</f>
        <v>4.0325694612040754</v>
      </c>
    </row>
    <row r="12" spans="1:6" ht="15.75" thickTop="1" x14ac:dyDescent="0.25"/>
  </sheetData>
  <mergeCells count="1">
    <mergeCell ref="F2:F8"/>
  </mergeCells>
  <hyperlinks>
    <hyperlink ref="B2" r:id="rId1" xr:uid="{6231541F-EC89-47FF-9F47-0BFCEA1DD92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BB5A-183A-4EAE-88F4-2351B9FD9E3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STDEVPA('Opal:STDEVPA (3)'!$A$8)</f>
        <v>1.0095987198438103</v>
      </c>
      <c r="B8" s="6">
        <f>STDEVPA('Opal:STDEVPA (3)'!$B$8)</f>
        <v>0.81698651645577169</v>
      </c>
      <c r="C8" s="8">
        <f>STDEVPA('Opal:STDEVPA (3)'!$C$8)</f>
        <v>1.0095987198438103</v>
      </c>
      <c r="D8" s="7">
        <f>STDEVPA('Opal:STDEVPA (3)'!$D$8)</f>
        <v>0.69645890740675021</v>
      </c>
      <c r="E8" s="14"/>
      <c r="F8" s="23"/>
    </row>
    <row r="9" spans="1:6" ht="14.25" customHeight="1" x14ac:dyDescent="0.25">
      <c r="D9" s="9"/>
      <c r="F9" s="11"/>
    </row>
    <row r="10" spans="1:6" x14ac:dyDescent="0.25">
      <c r="B10" s="15" t="s">
        <v>18</v>
      </c>
      <c r="F10" s="12"/>
    </row>
    <row r="11" spans="1:6" ht="15.75" thickBot="1" x14ac:dyDescent="0.3">
      <c r="B11" s="16">
        <f>STDEVPA('Opal:STDEVPA (3)'!$B$11)</f>
        <v>0.86158454882009616</v>
      </c>
    </row>
    <row r="12" spans="1:6" ht="15.75" thickTop="1" x14ac:dyDescent="0.25"/>
  </sheetData>
  <mergeCells count="1">
    <mergeCell ref="F2:F8"/>
  </mergeCells>
  <hyperlinks>
    <hyperlink ref="B2" r:id="rId1" xr:uid="{A8FB426C-470E-41C5-95D5-E7B8F44F91E2}"/>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4AC7F-2888-4E76-AE76-5462126E92E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MIN('Opal:STDEVPA (3)'!$A$8)</f>
        <v>0</v>
      </c>
      <c r="B8" s="6">
        <f>MIN('Opal:STDEVPA (3)'!$B$8)</f>
        <v>0</v>
      </c>
      <c r="C8" s="8">
        <f>MIN('Opal:STDEVPA (3)'!$C$8)</f>
        <v>0</v>
      </c>
      <c r="D8" s="7">
        <f>MIN('Opal:STDEVPA (3)'!$D$8)</f>
        <v>0</v>
      </c>
      <c r="E8" s="14"/>
      <c r="F8" s="23"/>
    </row>
    <row r="9" spans="1:6" ht="14.25" customHeight="1" x14ac:dyDescent="0.25">
      <c r="D9" s="9"/>
      <c r="F9" s="11"/>
    </row>
    <row r="10" spans="1:6" x14ac:dyDescent="0.25">
      <c r="B10" s="15" t="s">
        <v>18</v>
      </c>
      <c r="F10" s="12"/>
    </row>
    <row r="11" spans="1:6" ht="15.75" thickBot="1" x14ac:dyDescent="0.3">
      <c r="B11" s="16">
        <f>MIN('Opal:STDEVPA (3)'!$B$11)</f>
        <v>0</v>
      </c>
    </row>
    <row r="12" spans="1:6" ht="15.75" thickTop="1" x14ac:dyDescent="0.25"/>
  </sheetData>
  <mergeCells count="1">
    <mergeCell ref="F2:F8"/>
  </mergeCells>
  <hyperlinks>
    <hyperlink ref="B2" r:id="rId1" xr:uid="{E90D0C5A-F4EB-4C64-913B-219AAAF38DD1}"/>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BCB8-1417-47EF-B096-AC42DC1760D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MAX('Opal:STDEVPA (3)'!$A$8)</f>
        <v>5</v>
      </c>
      <c r="B8" s="6">
        <f>MAX('Opal:STDEVPA (3)'!$B$8)</f>
        <v>5</v>
      </c>
      <c r="C8" s="8">
        <f>MAX('Opal:STDEVPA (3)'!$C$8)</f>
        <v>5</v>
      </c>
      <c r="D8" s="7">
        <f>MAX('Opal:STDEVPA (3)'!$D$8)</f>
        <v>5</v>
      </c>
      <c r="E8" s="14"/>
      <c r="F8" s="23"/>
    </row>
    <row r="9" spans="1:6" ht="14.25" customHeight="1" x14ac:dyDescent="0.25">
      <c r="D9" s="9"/>
      <c r="F9" s="11"/>
    </row>
    <row r="10" spans="1:6" x14ac:dyDescent="0.25">
      <c r="B10" s="15" t="s">
        <v>18</v>
      </c>
      <c r="F10" s="12"/>
    </row>
    <row r="11" spans="1:6" ht="15.75" thickBot="1" x14ac:dyDescent="0.3">
      <c r="B11" s="16">
        <f>MAX('Opal:STDEVPA (3)'!$B$11)</f>
        <v>4.25</v>
      </c>
    </row>
    <row r="12" spans="1:6" ht="15.75" thickTop="1" x14ac:dyDescent="0.25"/>
  </sheetData>
  <mergeCells count="1">
    <mergeCell ref="F2:F8"/>
  </mergeCells>
  <hyperlinks>
    <hyperlink ref="B2" r:id="rId1" xr:uid="{B895A10D-1D91-4E58-AB7C-8B6D89C9BA86}"/>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1884-6944-4266-98E9-EEB94928517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(2)'!$A$8)</f>
        <v>4.64174211369654</v>
      </c>
      <c r="B8" s="6">
        <f>AVERAGE('Opal:MAX (2)'!$B$8)</f>
        <v>3.797173325633286</v>
      </c>
      <c r="C8" s="8">
        <f>AVERAGE('Opal:MAX (2)'!$C$8)</f>
        <v>4.64174211369654</v>
      </c>
      <c r="D8" s="7">
        <f>AVERAGE('Opal:MAX (2)'!$D$8)</f>
        <v>2.9268482431940166</v>
      </c>
      <c r="E8" s="14"/>
      <c r="F8" s="23"/>
    </row>
    <row r="9" spans="1:6" ht="14.25" customHeight="1" x14ac:dyDescent="0.25">
      <c r="D9" s="9"/>
      <c r="F9" s="11"/>
    </row>
    <row r="10" spans="1:6" x14ac:dyDescent="0.25">
      <c r="B10" s="15" t="s">
        <v>18</v>
      </c>
      <c r="F10" s="12"/>
    </row>
    <row r="11" spans="1:6" ht="15.75" thickBot="1" x14ac:dyDescent="0.3">
      <c r="B11" s="16">
        <f>AVERAGE('Opal:MAX (2)'!$B$11)</f>
        <v>3.9640780510590536</v>
      </c>
    </row>
    <row r="12" spans="1:6" ht="15.75" thickTop="1" x14ac:dyDescent="0.25"/>
  </sheetData>
  <mergeCells count="1">
    <mergeCell ref="F2:F8"/>
  </mergeCells>
  <hyperlinks>
    <hyperlink ref="B2" r:id="rId1" xr:uid="{B490D5A0-CBF0-43EE-83E4-BAA7FADF41DE}"/>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3991-4BA7-4F9D-AC8A-87A466E24DE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(2)'!$A$8)</f>
        <v>1.1521074601380366</v>
      </c>
      <c r="B8" s="6">
        <f>STDEVPA('Opal:MAX (2)'!$B$8)</f>
        <v>0.9417988978474463</v>
      </c>
      <c r="C8" s="8">
        <f>STDEVPA('Opal:MAX (2)'!$C$8)</f>
        <v>1.1521074601380366</v>
      </c>
      <c r="D8" s="7">
        <f>STDEVPA('Opal:MAX (2)'!$D$8)</f>
        <v>0.80116644745376842</v>
      </c>
      <c r="E8" s="14"/>
      <c r="F8" s="23"/>
    </row>
    <row r="9" spans="1:6" ht="14.25" customHeight="1" x14ac:dyDescent="0.25">
      <c r="D9" s="9"/>
      <c r="F9" s="11"/>
    </row>
    <row r="10" spans="1:6" x14ac:dyDescent="0.25">
      <c r="B10" s="15" t="s">
        <v>18</v>
      </c>
      <c r="F10" s="12"/>
    </row>
    <row r="11" spans="1:6" ht="15.75" thickBot="1" x14ac:dyDescent="0.3">
      <c r="B11" s="16">
        <f>STDEVPA('Opal:MAX (2)'!$B$11)</f>
        <v>0.98336001599225498</v>
      </c>
    </row>
    <row r="12" spans="1:6" ht="15.75" thickTop="1" x14ac:dyDescent="0.25"/>
  </sheetData>
  <mergeCells count="1">
    <mergeCell ref="F2:F8"/>
  </mergeCells>
  <hyperlinks>
    <hyperlink ref="B2" r:id="rId1" xr:uid="{BB811C42-21C8-45D1-AA0E-AAB1567A6A99}"/>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F6D3-AED0-442B-A4BA-173E52CBBBC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(2)'!$A$8)</f>
        <v>0</v>
      </c>
      <c r="B8" s="6">
        <f>MIN('Opal:MAX (2)'!$B$8)</f>
        <v>0</v>
      </c>
      <c r="C8" s="8">
        <f>MIN('Opal:MAX (2)'!$C$8)</f>
        <v>0</v>
      </c>
      <c r="D8" s="7">
        <f>MIN('Opal:MAX (2)'!$D$8)</f>
        <v>0</v>
      </c>
      <c r="E8" s="14"/>
      <c r="F8" s="23"/>
    </row>
    <row r="9" spans="1:6" ht="14.25" customHeight="1" x14ac:dyDescent="0.25">
      <c r="D9" s="9"/>
      <c r="F9" s="11"/>
    </row>
    <row r="10" spans="1:6" x14ac:dyDescent="0.25">
      <c r="B10" s="15" t="s">
        <v>18</v>
      </c>
      <c r="F10" s="12"/>
    </row>
    <row r="11" spans="1:6" ht="15.75" thickBot="1" x14ac:dyDescent="0.3">
      <c r="B11" s="16">
        <f>MIN('Opal:MAX (2)'!$B$11)</f>
        <v>0</v>
      </c>
    </row>
    <row r="12" spans="1:6" ht="15.75" thickTop="1" x14ac:dyDescent="0.25"/>
  </sheetData>
  <mergeCells count="1">
    <mergeCell ref="F2:F8"/>
  </mergeCells>
  <hyperlinks>
    <hyperlink ref="B2" r:id="rId1" xr:uid="{165F9C92-E3BC-4F88-9D8B-D1437CDB8AD8}"/>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8802-FAF8-4BFE-A44A-DE82C801DB6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(2)'!$A$8)</f>
        <v>5</v>
      </c>
      <c r="B8" s="6">
        <f>MAX('Opal:MAX (2)'!$B$8)</f>
        <v>5</v>
      </c>
      <c r="C8" s="8">
        <f>MAX('Opal:MAX (2)'!$C$8)</f>
        <v>5</v>
      </c>
      <c r="D8" s="7">
        <f>MAX('Opal:MAX (2)'!$D$8)</f>
        <v>5</v>
      </c>
      <c r="E8" s="14"/>
      <c r="F8" s="23"/>
    </row>
    <row r="9" spans="1:6" ht="14.25" customHeight="1" x14ac:dyDescent="0.25">
      <c r="D9" s="9"/>
      <c r="F9" s="11"/>
    </row>
    <row r="10" spans="1:6" x14ac:dyDescent="0.25">
      <c r="B10" s="15" t="s">
        <v>18</v>
      </c>
      <c r="F10" s="12"/>
    </row>
    <row r="11" spans="1:6" ht="15.75" thickBot="1" x14ac:dyDescent="0.3">
      <c r="B11" s="16">
        <f>MAX('Opal:MAX (2)'!$B$11)</f>
        <v>4.25</v>
      </c>
    </row>
    <row r="12" spans="1:6" ht="15.75" thickTop="1" x14ac:dyDescent="0.25"/>
  </sheetData>
  <mergeCells count="1">
    <mergeCell ref="F2:F8"/>
  </mergeCells>
  <hyperlinks>
    <hyperlink ref="B2" r:id="rId1" xr:uid="{8F60FEDD-9E76-4075-851E-892DFF9651DF}"/>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8DEA-D1C5-4BBB-A06A-BAFF555824F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(3)'!$A$8)</f>
        <v>4.5684108034988835</v>
      </c>
      <c r="B8" s="6">
        <f>AVERAGE('Opal:MAX (3)'!$B$8)</f>
        <v>3.7457608626233578</v>
      </c>
      <c r="C8" s="8">
        <f>AVERAGE('Opal:MAX (3)'!$C$8)</f>
        <v>4.5684108034988835</v>
      </c>
      <c r="D8" s="7">
        <f>AVERAGE('Opal:MAX (3)'!$D$8)</f>
        <v>2.8987409009097878</v>
      </c>
      <c r="E8" s="14"/>
      <c r="F8" s="23"/>
    </row>
    <row r="9" spans="1:6" ht="14.25" customHeight="1" x14ac:dyDescent="0.25">
      <c r="D9" s="9"/>
      <c r="F9" s="11"/>
    </row>
    <row r="10" spans="1:6" x14ac:dyDescent="0.25">
      <c r="B10" s="15" t="s">
        <v>18</v>
      </c>
      <c r="F10" s="12"/>
    </row>
    <row r="11" spans="1:6" ht="15.75" thickBot="1" x14ac:dyDescent="0.3">
      <c r="B11" s="16">
        <f>AVERAGE('Opal:MAX (3)'!$B$11)</f>
        <v>3.9012584837271209</v>
      </c>
    </row>
    <row r="12" spans="1:6" ht="15.75" thickTop="1" x14ac:dyDescent="0.25"/>
  </sheetData>
  <mergeCells count="1">
    <mergeCell ref="F2:F8"/>
  </mergeCells>
  <hyperlinks>
    <hyperlink ref="B2" r:id="rId1" xr:uid="{E4AA8E95-146D-4485-A02C-998F98ADC0BD}"/>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2AA-B30A-439D-8409-9B892971504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(3)'!$A$8)</f>
        <v>1.2614439119464607</v>
      </c>
      <c r="B8" s="6">
        <f>STDEVPA('Opal:MAX (3)'!$B$8)</f>
        <v>1.0380078140705049</v>
      </c>
      <c r="C8" s="8">
        <f>STDEVPA('Opal:MAX (3)'!$C$8)</f>
        <v>1.2614439119464607</v>
      </c>
      <c r="D8" s="7">
        <f>STDEVPA('Opal:MAX (3)'!$D$8)</f>
        <v>0.88365494494338825</v>
      </c>
      <c r="E8" s="14"/>
      <c r="F8" s="23"/>
    </row>
    <row r="9" spans="1:6" ht="14.25" customHeight="1" x14ac:dyDescent="0.25">
      <c r="D9" s="9"/>
      <c r="F9" s="11"/>
    </row>
    <row r="10" spans="1:6" x14ac:dyDescent="0.25">
      <c r="B10" s="15" t="s">
        <v>18</v>
      </c>
      <c r="F10" s="12"/>
    </row>
    <row r="11" spans="1:6" ht="15.75" thickBot="1" x14ac:dyDescent="0.3">
      <c r="B11" s="16">
        <f>STDEVPA('Opal:MAX (3)'!$B$11)</f>
        <v>1.0767514232655457</v>
      </c>
    </row>
    <row r="12" spans="1:6" ht="15.75" thickTop="1" x14ac:dyDescent="0.25"/>
  </sheetData>
  <mergeCells count="1">
    <mergeCell ref="F2:F8"/>
  </mergeCells>
  <hyperlinks>
    <hyperlink ref="B2" r:id="rId1" xr:uid="{555F26E0-FCAA-4B41-BF22-8C3B0C73C4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B7E-EB76-4CF1-B90F-5DB33021039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8BB3AFD-DDA7-4C87-B7EE-E8FCA91622C1}"/>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A2FDA-3872-4589-B16E-39ED112C3D4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(3)'!$A$8)</f>
        <v>0</v>
      </c>
      <c r="B8" s="6">
        <f>MIN('Opal:MAX (3)'!$B$8)</f>
        <v>0</v>
      </c>
      <c r="C8" s="8">
        <f>MIN('Opal:MAX (3)'!$C$8)</f>
        <v>0</v>
      </c>
      <c r="D8" s="7">
        <f>MIN('Opal:MAX (3)'!$D$8)</f>
        <v>0</v>
      </c>
      <c r="E8" s="14"/>
      <c r="F8" s="23"/>
    </row>
    <row r="9" spans="1:6" ht="14.25" customHeight="1" x14ac:dyDescent="0.25">
      <c r="D9" s="9"/>
      <c r="F9" s="11"/>
    </row>
    <row r="10" spans="1:6" x14ac:dyDescent="0.25">
      <c r="B10" s="15" t="s">
        <v>18</v>
      </c>
      <c r="F10" s="12"/>
    </row>
    <row r="11" spans="1:6" ht="15.75" thickBot="1" x14ac:dyDescent="0.3">
      <c r="B11" s="16">
        <f>MIN('Opal:MAX (3)'!$B$11)</f>
        <v>0</v>
      </c>
    </row>
    <row r="12" spans="1:6" ht="15.75" thickTop="1" x14ac:dyDescent="0.25"/>
  </sheetData>
  <mergeCells count="1">
    <mergeCell ref="F2:F8"/>
  </mergeCells>
  <hyperlinks>
    <hyperlink ref="B2" r:id="rId1" xr:uid="{EB7BCE6C-BA17-49E2-A396-2BAE3AECAC31}"/>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FDE4-6F8C-45D8-A14E-0A93AFE8BB3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(3)'!$A$8)</f>
        <v>5</v>
      </c>
      <c r="B8" s="6">
        <f>MAX('Opal:MAX (3)'!$B$8)</f>
        <v>5</v>
      </c>
      <c r="C8" s="8">
        <f>MAX('Opal:MAX (3)'!$C$8)</f>
        <v>5</v>
      </c>
      <c r="D8" s="7">
        <f>MAX('Opal:MAX (3)'!$D$8)</f>
        <v>5</v>
      </c>
      <c r="E8" s="14"/>
      <c r="F8" s="23"/>
    </row>
    <row r="9" spans="1:6" ht="14.25" customHeight="1" x14ac:dyDescent="0.25">
      <c r="D9" s="9"/>
      <c r="F9" s="11"/>
    </row>
    <row r="10" spans="1:6" x14ac:dyDescent="0.25">
      <c r="B10" s="15" t="s">
        <v>18</v>
      </c>
      <c r="F10" s="12"/>
    </row>
    <row r="11" spans="1:6" ht="15.75" thickBot="1" x14ac:dyDescent="0.3">
      <c r="B11" s="16">
        <f>MAX('Opal:MAX (3)'!$B$11)</f>
        <v>4.25</v>
      </c>
    </row>
    <row r="12" spans="1:6" ht="15.75" thickTop="1" x14ac:dyDescent="0.25"/>
  </sheetData>
  <mergeCells count="1">
    <mergeCell ref="F2:F8"/>
  </mergeCells>
  <hyperlinks>
    <hyperlink ref="B2" r:id="rId1" xr:uid="{E3DB4B4E-59A2-4DED-8395-4DCB71CCF75D}"/>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0B8E-7752-408B-90B7-293427184F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(4)'!$A$8)</f>
        <v>4.5007399989666084</v>
      </c>
      <c r="B8" s="6">
        <f>AVERAGE('Opal:MAX (4)'!$B$8)</f>
        <v>3.6984947283160889</v>
      </c>
      <c r="C8" s="8">
        <f>AVERAGE('Opal:MAX (4)'!$C$8)</f>
        <v>4.5007399989666084</v>
      </c>
      <c r="D8" s="7">
        <f>AVERAGE('Opal:MAX (4)'!$D$8)</f>
        <v>2.8731721031117332</v>
      </c>
      <c r="E8" s="14"/>
      <c r="F8" s="23"/>
    </row>
    <row r="9" spans="1:6" ht="14.25" customHeight="1" x14ac:dyDescent="0.25">
      <c r="D9" s="9"/>
      <c r="F9" s="11"/>
    </row>
    <row r="10" spans="1:6" x14ac:dyDescent="0.25">
      <c r="B10" s="15" t="s">
        <v>18</v>
      </c>
      <c r="F10" s="12"/>
    </row>
    <row r="11" spans="1:6" ht="15.75" thickBot="1" x14ac:dyDescent="0.3">
      <c r="B11" s="16">
        <f>AVERAGE('Opal:MAX (4)'!$B$11)</f>
        <v>3.8432855380187956</v>
      </c>
    </row>
    <row r="12" spans="1:6" ht="15.75" thickTop="1" x14ac:dyDescent="0.25"/>
  </sheetData>
  <mergeCells count="1">
    <mergeCell ref="F2:F8"/>
  </mergeCells>
  <hyperlinks>
    <hyperlink ref="B2" r:id="rId1" xr:uid="{3EDD8F22-3F83-4871-A596-61E59F22C35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87A5-0F94-483F-A0BE-FFED814D28F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(4)'!$A$8)</f>
        <v>1.3489405544083337</v>
      </c>
      <c r="B8" s="6">
        <f>STDEVPA('Opal:MAX (4)'!$B$8)</f>
        <v>1.115595237552369</v>
      </c>
      <c r="C8" s="8">
        <f>STDEVPA('Opal:MAX (4)'!$C$8)</f>
        <v>1.3489405544083337</v>
      </c>
      <c r="D8" s="7">
        <f>STDEVPA('Opal:MAX (4)'!$D$8)</f>
        <v>0.95144067119474285</v>
      </c>
      <c r="E8" s="14"/>
      <c r="F8" s="23"/>
    </row>
    <row r="9" spans="1:6" ht="14.25" customHeight="1" x14ac:dyDescent="0.25">
      <c r="D9" s="9"/>
      <c r="F9" s="11"/>
    </row>
    <row r="10" spans="1:6" x14ac:dyDescent="0.25">
      <c r="B10" s="15" t="s">
        <v>18</v>
      </c>
      <c r="F10" s="12"/>
    </row>
    <row r="11" spans="1:6" ht="15.75" thickBot="1" x14ac:dyDescent="0.3">
      <c r="B11" s="16">
        <f>STDEVPA('Opal:MAX (4)'!$B$11)</f>
        <v>1.1514627384502785</v>
      </c>
    </row>
    <row r="12" spans="1:6" ht="15.75" thickTop="1" x14ac:dyDescent="0.25"/>
  </sheetData>
  <mergeCells count="1">
    <mergeCell ref="F2:F8"/>
  </mergeCells>
  <hyperlinks>
    <hyperlink ref="B2" r:id="rId1" xr:uid="{28F3C046-98DA-4B69-8C98-12CBE83BFDB6}"/>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6A86-61B3-4317-AD09-95CBBFFA565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(4)'!$A$8)</f>
        <v>0</v>
      </c>
      <c r="B8" s="6">
        <f>MIN('Opal:MAX (4)'!$B$8)</f>
        <v>0</v>
      </c>
      <c r="C8" s="8">
        <f>MIN('Opal:MAX (4)'!$C$8)</f>
        <v>0</v>
      </c>
      <c r="D8" s="7">
        <f>MIN('Opal:MAX (4)'!$D$8)</f>
        <v>0</v>
      </c>
      <c r="E8" s="14"/>
      <c r="F8" s="23"/>
    </row>
    <row r="9" spans="1:6" ht="14.25" customHeight="1" x14ac:dyDescent="0.25">
      <c r="D9" s="9"/>
      <c r="F9" s="11"/>
    </row>
    <row r="10" spans="1:6" x14ac:dyDescent="0.25">
      <c r="B10" s="15" t="s">
        <v>18</v>
      </c>
      <c r="F10" s="12"/>
    </row>
    <row r="11" spans="1:6" ht="15.75" thickBot="1" x14ac:dyDescent="0.3">
      <c r="B11" s="16">
        <f>MIN('Opal:MAX (4)'!$B$11)</f>
        <v>0</v>
      </c>
    </row>
    <row r="12" spans="1:6" ht="15.75" thickTop="1" x14ac:dyDescent="0.25"/>
  </sheetData>
  <mergeCells count="1">
    <mergeCell ref="F2:F8"/>
  </mergeCells>
  <hyperlinks>
    <hyperlink ref="B2" r:id="rId1" xr:uid="{C93F97B1-01EB-489F-9CEE-1391C9FBDAE2}"/>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AC704-E016-4548-8613-68DDA06FEA2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(4)'!$A$8)</f>
        <v>5</v>
      </c>
      <c r="B8" s="6">
        <f>MAX('Opal:MAX (4)'!$B$8)</f>
        <v>5</v>
      </c>
      <c r="C8" s="8">
        <f>MAX('Opal:MAX (4)'!$C$8)</f>
        <v>5</v>
      </c>
      <c r="D8" s="7">
        <f>MAX('Opal:MAX (4)'!$D$8)</f>
        <v>5</v>
      </c>
      <c r="E8" s="14"/>
      <c r="F8" s="23"/>
    </row>
    <row r="9" spans="1:6" ht="14.25" customHeight="1" x14ac:dyDescent="0.25">
      <c r="D9" s="9"/>
      <c r="F9" s="11"/>
    </row>
    <row r="10" spans="1:6" x14ac:dyDescent="0.25">
      <c r="B10" s="15" t="s">
        <v>18</v>
      </c>
      <c r="F10" s="12"/>
    </row>
    <row r="11" spans="1:6" ht="15.75" thickBot="1" x14ac:dyDescent="0.3">
      <c r="B11" s="16">
        <f>MAX('Opal:MAX (4)'!$B$11)</f>
        <v>4.25</v>
      </c>
    </row>
    <row r="12" spans="1:6" ht="15.75" thickTop="1" x14ac:dyDescent="0.25"/>
  </sheetData>
  <mergeCells count="1">
    <mergeCell ref="F2:F8"/>
  </mergeCells>
  <hyperlinks>
    <hyperlink ref="B2" r:id="rId1" xr:uid="{3DFAE9E6-F970-4B2E-99E5-1063B710BF84}"/>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FE72-2032-4A5D-B53F-F1223A3B852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(5)'!$A$1)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(5)'!$A$8)</f>
        <v>4.4379919336815954</v>
      </c>
      <c r="B8" s="6">
        <f>AVERAGE('Opal:MAX (5)'!$B$8)</f>
        <v>3.6548114919354231</v>
      </c>
      <c r="C8" s="8">
        <f>AVERAGE('Opal:MAX (5)'!$C$8)</f>
        <v>4.4379919336815954</v>
      </c>
      <c r="D8" s="7">
        <f>AVERAGE('Opal:MAX (5)'!$D$8)</f>
        <v>2.8497679308473436</v>
      </c>
      <c r="E8" s="14"/>
      <c r="F8" s="23"/>
    </row>
    <row r="9" spans="1:6" ht="14.25" customHeight="1" x14ac:dyDescent="0.25">
      <c r="D9" s="9"/>
      <c r="F9" s="11"/>
    </row>
    <row r="10" spans="1:6" x14ac:dyDescent="0.25">
      <c r="B10" s="15" t="s">
        <v>18</v>
      </c>
      <c r="F10" s="12"/>
    </row>
    <row r="11" spans="1:6" ht="15.75" thickBot="1" x14ac:dyDescent="0.3">
      <c r="B11" s="16">
        <f>AVERAGE('Opal:MAX (5)'!$B$11)</f>
        <v>3.7895276970047065</v>
      </c>
    </row>
    <row r="12" spans="1:6" ht="15.75" thickTop="1" x14ac:dyDescent="0.25"/>
  </sheetData>
  <mergeCells count="1">
    <mergeCell ref="F2:F8"/>
  </mergeCells>
  <hyperlinks>
    <hyperlink ref="B2" r:id="rId1" xr:uid="{7BEBE04C-325E-42BA-B1B1-B8F267ED6E55}"/>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3C08-732F-4742-B699-6CACE9F3718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STDEVPA('Opal:MAX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(5)'!$A$8)</f>
        <v>1.4208700525364102</v>
      </c>
      <c r="B8" s="6">
        <f>STDEVPA('Opal:MAX (5)'!$B$8)</f>
        <v>1.1799769997996314</v>
      </c>
      <c r="C8" s="8">
        <f>STDEVPA('Opal:MAX (5)'!$C$8)</f>
        <v>1.4208700525364102</v>
      </c>
      <c r="D8" s="7">
        <f>STDEVPA('Opal:MAX (5)'!$D$8)</f>
        <v>1.0086705294682963</v>
      </c>
      <c r="E8" s="14"/>
      <c r="F8" s="23"/>
    </row>
    <row r="9" spans="1:6" ht="14.25" customHeight="1" x14ac:dyDescent="0.25">
      <c r="D9" s="9"/>
      <c r="F9" s="11"/>
    </row>
    <row r="10" spans="1:6" x14ac:dyDescent="0.25">
      <c r="B10" s="15" t="s">
        <v>18</v>
      </c>
      <c r="F10" s="12"/>
    </row>
    <row r="11" spans="1:6" ht="15.75" thickBot="1" x14ac:dyDescent="0.3">
      <c r="B11" s="16">
        <f>STDEVPA('Opal:MAX (5)'!$B$11)</f>
        <v>1.2128624592091284</v>
      </c>
    </row>
    <row r="12" spans="1:6" ht="15.75" thickTop="1" x14ac:dyDescent="0.25"/>
  </sheetData>
  <mergeCells count="1">
    <mergeCell ref="F2:F8"/>
  </mergeCells>
  <hyperlinks>
    <hyperlink ref="B2" r:id="rId1" xr:uid="{BD3E3A68-7688-4E33-A303-5B223CD7C1C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4008-1A8B-487D-BFA7-E706D2D5FBA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MIN('Opal:MAX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(5)'!$A$8)</f>
        <v>0</v>
      </c>
      <c r="B8" s="6">
        <f>MIN('Opal:MAX (5)'!$B$8)</f>
        <v>0</v>
      </c>
      <c r="C8" s="8">
        <f>MIN('Opal:MAX (5)'!$C$8)</f>
        <v>0</v>
      </c>
      <c r="D8" s="7">
        <f>MIN('Opal:MAX (5)'!$D$8)</f>
        <v>0</v>
      </c>
      <c r="E8" s="14"/>
      <c r="F8" s="23"/>
    </row>
    <row r="9" spans="1:6" ht="14.25" customHeight="1" x14ac:dyDescent="0.25">
      <c r="D9" s="9"/>
      <c r="F9" s="11"/>
    </row>
    <row r="10" spans="1:6" x14ac:dyDescent="0.25">
      <c r="B10" s="15" t="s">
        <v>18</v>
      </c>
      <c r="F10" s="12"/>
    </row>
    <row r="11" spans="1:6" ht="15.75" thickBot="1" x14ac:dyDescent="0.3">
      <c r="B11" s="16">
        <f>MIN('Opal:MAX (5)'!$B$11)</f>
        <v>0</v>
      </c>
    </row>
    <row r="12" spans="1:6" ht="15.75" thickTop="1" x14ac:dyDescent="0.25"/>
  </sheetData>
  <mergeCells count="1">
    <mergeCell ref="F2:F8"/>
  </mergeCells>
  <hyperlinks>
    <hyperlink ref="B2" r:id="rId1" xr:uid="{AF0523B6-02FB-4B36-81CE-2EE110C7156A}"/>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EF81-A564-400A-B143-EB40E4BA47E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MAX('Opal:MAX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(5)'!$A$8)</f>
        <v>5</v>
      </c>
      <c r="B8" s="6">
        <f>MAX('Opal:MAX (5)'!$B$8)</f>
        <v>5</v>
      </c>
      <c r="C8" s="8">
        <f>MAX('Opal:MAX (5)'!$C$8)</f>
        <v>5</v>
      </c>
      <c r="D8" s="7">
        <f>MAX('Opal:MAX (5)'!$D$8)</f>
        <v>5</v>
      </c>
      <c r="E8" s="14"/>
      <c r="F8" s="23"/>
    </row>
    <row r="9" spans="1:6" ht="14.25" customHeight="1" x14ac:dyDescent="0.25">
      <c r="D9" s="9"/>
      <c r="F9" s="11"/>
    </row>
    <row r="10" spans="1:6" x14ac:dyDescent="0.25">
      <c r="B10" s="15" t="s">
        <v>18</v>
      </c>
      <c r="F10" s="12"/>
    </row>
    <row r="11" spans="1:6" ht="15.75" thickBot="1" x14ac:dyDescent="0.3">
      <c r="B11" s="16">
        <f>MAX('Opal:MAX (5)'!$B$11)</f>
        <v>4.25</v>
      </c>
    </row>
    <row r="12" spans="1:6" ht="15.75" thickTop="1" x14ac:dyDescent="0.25"/>
  </sheetData>
  <mergeCells count="1">
    <mergeCell ref="F2:F8"/>
  </mergeCells>
  <hyperlinks>
    <hyperlink ref="B2" r:id="rId1" xr:uid="{4A528913-474C-4961-A9F3-52E914BE118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6081-F1C5-4B38-AC16-A566B4FF12E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5B0CF82-A36E-49F5-8360-FEAFCBB55C7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816C-E59A-4E50-ACF1-ED9B9F53F16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(6)'!$A$8)</f>
        <v>4.3795757832705071</v>
      </c>
      <c r="B8" s="6">
        <f>AVERAGE('Opal:MAX (6)'!$B$8)</f>
        <v>3.6142652421387571</v>
      </c>
      <c r="C8" s="8">
        <f>AVERAGE('Opal:MAX (6)'!$C$8)</f>
        <v>4.3795757832705071</v>
      </c>
      <c r="D8" s="7">
        <f>AVERAGE('Opal:MAX (6)'!$D$8)</f>
        <v>2.8282371404823117</v>
      </c>
      <c r="E8" s="14"/>
      <c r="F8" s="23"/>
    </row>
    <row r="9" spans="1:6" ht="14.25" customHeight="1" x14ac:dyDescent="0.25">
      <c r="D9" s="9"/>
      <c r="F9" s="11"/>
    </row>
    <row r="10" spans="1:6" x14ac:dyDescent="0.25">
      <c r="B10" s="15" t="s">
        <v>18</v>
      </c>
      <c r="F10" s="12"/>
    </row>
    <row r="11" spans="1:6" ht="15.75" thickBot="1" x14ac:dyDescent="0.3">
      <c r="B11" s="16">
        <f>AVERAGE('Opal:MAX (6)'!$B$11)</f>
        <v>3.7394792170741558</v>
      </c>
    </row>
    <row r="12" spans="1:6" ht="15.75" thickTop="1" x14ac:dyDescent="0.25"/>
  </sheetData>
  <mergeCells count="1">
    <mergeCell ref="F2:F8"/>
  </mergeCells>
  <hyperlinks>
    <hyperlink ref="B2" r:id="rId1" xr:uid="{7220D770-B5ED-4A09-8EB1-304FB81CA7B8}"/>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3054-1C02-45BA-B0EB-D02F939CB66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(6)'!$A$8)</f>
        <v>1.4811337724398939</v>
      </c>
      <c r="B8" s="6">
        <f>STDEVPA('Opal:MAX (6)'!$B$8)</f>
        <v>1.2344813129054741</v>
      </c>
      <c r="C8" s="8">
        <f>STDEVPA('Opal:MAX (6)'!$C$8)</f>
        <v>1.4811337724398939</v>
      </c>
      <c r="D8" s="7">
        <f>STDEVPA('Opal:MAX (6)'!$D$8)</f>
        <v>1.0579203457171742</v>
      </c>
      <c r="E8" s="14"/>
      <c r="F8" s="23"/>
    </row>
    <row r="9" spans="1:6" ht="14.25" customHeight="1" x14ac:dyDescent="0.25">
      <c r="D9" s="9"/>
      <c r="F9" s="11"/>
    </row>
    <row r="10" spans="1:6" x14ac:dyDescent="0.25">
      <c r="B10" s="15" t="s">
        <v>18</v>
      </c>
      <c r="F10" s="12"/>
    </row>
    <row r="11" spans="1:6" ht="15.75" thickBot="1" x14ac:dyDescent="0.3">
      <c r="B11" s="16">
        <f>STDEVPA('Opal:MAX (6)'!$B$11)</f>
        <v>1.2642885573620635</v>
      </c>
    </row>
    <row r="12" spans="1:6" ht="15.75" thickTop="1" x14ac:dyDescent="0.25"/>
  </sheetData>
  <mergeCells count="1">
    <mergeCell ref="F2:F8"/>
  </mergeCells>
  <hyperlinks>
    <hyperlink ref="B2" r:id="rId1" xr:uid="{1DA44C7B-26A5-497B-BEA3-9894F81F8F66}"/>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10E48-29D1-4049-8AB4-8113ED9B4BF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(6)'!$A$8)</f>
        <v>0</v>
      </c>
      <c r="B8" s="6">
        <f>MIN('Opal:MAX (6)'!$B$8)</f>
        <v>0</v>
      </c>
      <c r="C8" s="8">
        <f>MIN('Opal:MAX (6)'!$C$8)</f>
        <v>0</v>
      </c>
      <c r="D8" s="7">
        <f>MIN('Opal:MAX (6)'!$D$8)</f>
        <v>0</v>
      </c>
      <c r="E8" s="14"/>
      <c r="F8" s="23"/>
    </row>
    <row r="9" spans="1:6" ht="14.25" customHeight="1" x14ac:dyDescent="0.25">
      <c r="D9" s="9"/>
      <c r="F9" s="11"/>
    </row>
    <row r="10" spans="1:6" x14ac:dyDescent="0.25">
      <c r="B10" s="15" t="s">
        <v>18</v>
      </c>
      <c r="F10" s="12"/>
    </row>
    <row r="11" spans="1:6" ht="15.75" thickBot="1" x14ac:dyDescent="0.3">
      <c r="B11" s="16">
        <f>MIN('Opal:MAX (6)'!$B$11)</f>
        <v>0</v>
      </c>
    </row>
    <row r="12" spans="1:6" ht="15.75" thickTop="1" x14ac:dyDescent="0.25"/>
  </sheetData>
  <mergeCells count="1">
    <mergeCell ref="F2:F8"/>
  </mergeCells>
  <hyperlinks>
    <hyperlink ref="B2" r:id="rId1" xr:uid="{4C371AD2-A706-4C14-8D14-8228CBD3F89D}"/>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416A-2F1B-43F4-93E8-AA0D53B5C57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(6)'!$A$8)</f>
        <v>5</v>
      </c>
      <c r="B8" s="6">
        <f>MAX('Opal:MAX (6)'!$B$8)</f>
        <v>5</v>
      </c>
      <c r="C8" s="8">
        <f>MAX('Opal:MAX (6)'!$C$8)</f>
        <v>5</v>
      </c>
      <c r="D8" s="7">
        <f>MAX('Opal:MAX (6)'!$D$8)</f>
        <v>5</v>
      </c>
      <c r="E8" s="14"/>
      <c r="F8" s="23"/>
    </row>
    <row r="9" spans="1:6" ht="14.25" customHeight="1" x14ac:dyDescent="0.25">
      <c r="D9" s="9"/>
      <c r="F9" s="11"/>
    </row>
    <row r="10" spans="1:6" x14ac:dyDescent="0.25">
      <c r="B10" s="15" t="s">
        <v>18</v>
      </c>
      <c r="F10" s="12"/>
    </row>
    <row r="11" spans="1:6" ht="15.75" thickBot="1" x14ac:dyDescent="0.3">
      <c r="B11" s="16">
        <f>MAX('Opal:MAX (6)'!$B$11)</f>
        <v>4.25</v>
      </c>
    </row>
    <row r="12" spans="1:6" ht="15.75" thickTop="1" x14ac:dyDescent="0.25"/>
  </sheetData>
  <mergeCells count="1">
    <mergeCell ref="F2:F8"/>
  </mergeCells>
  <hyperlinks>
    <hyperlink ref="B2" r:id="rId1" xr:uid="{A9BE457E-52A6-43B0-9EC1-BC463DF69C89}"/>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6CD9-EC84-4F8C-B415-09EDB294B9D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(7)'!$A$8)</f>
        <v>4.325005344111724</v>
      </c>
      <c r="B8" s="6">
        <f>AVERAGE('Opal:MAX (7)'!$B$8)</f>
        <v>3.5764921731755535</v>
      </c>
      <c r="C8" s="8">
        <f>AVERAGE('Opal:MAX (7)'!$C$8)</f>
        <v>4.325005344111724</v>
      </c>
      <c r="D8" s="7">
        <f>AVERAGE('Opal:MAX (7)'!$D$8)</f>
        <v>2.8083454103533794</v>
      </c>
      <c r="E8" s="14"/>
      <c r="F8" s="23"/>
    </row>
    <row r="9" spans="1:6" ht="14.25" customHeight="1" x14ac:dyDescent="0.25">
      <c r="D9" s="9"/>
      <c r="F9" s="11"/>
    </row>
    <row r="10" spans="1:6" x14ac:dyDescent="0.25">
      <c r="B10" s="15" t="s">
        <v>18</v>
      </c>
      <c r="F10" s="12"/>
    </row>
    <row r="11" spans="1:6" ht="15.75" thickBot="1" x14ac:dyDescent="0.3">
      <c r="B11" s="16">
        <f>AVERAGE('Opal:MAX (7)'!$B$11)</f>
        <v>3.6927238966326774</v>
      </c>
    </row>
    <row r="12" spans="1:6" ht="15.75" thickTop="1" x14ac:dyDescent="0.25"/>
  </sheetData>
  <mergeCells count="1">
    <mergeCell ref="F2:F8"/>
  </mergeCells>
  <hyperlinks>
    <hyperlink ref="B2" r:id="rId1" xr:uid="{6AAF8ACF-ABBB-4251-93E5-04294AB936CF}"/>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77C3-5E64-4D95-A43A-8D6F3AB9ACEB}">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(7)'!$A$8)</f>
        <v>1.5323469202680933</v>
      </c>
      <c r="B8" s="6">
        <f>STDEVPA('Opal:MAX (7)'!$B$8)</f>
        <v>1.2813219372434566</v>
      </c>
      <c r="C8" s="8">
        <f>STDEVPA('Opal:MAX (7)'!$C$8)</f>
        <v>1.5323469202680933</v>
      </c>
      <c r="D8" s="7">
        <f>STDEVPA('Opal:MAX (7)'!$D$8)</f>
        <v>1.1009172470485415</v>
      </c>
      <c r="E8" s="14"/>
      <c r="F8" s="23"/>
    </row>
    <row r="9" spans="1:6" ht="14.25" customHeight="1" x14ac:dyDescent="0.25">
      <c r="D9" s="9"/>
      <c r="F9" s="11"/>
    </row>
    <row r="10" spans="1:6" x14ac:dyDescent="0.25">
      <c r="B10" s="15" t="s">
        <v>18</v>
      </c>
      <c r="F10" s="12"/>
    </row>
    <row r="11" spans="1:6" ht="15.75" thickBot="1" x14ac:dyDescent="0.3">
      <c r="B11" s="16">
        <f>STDEVPA('Opal:MAX (7)'!$B$11)</f>
        <v>1.3079781087071476</v>
      </c>
    </row>
    <row r="12" spans="1:6" ht="15.75" thickTop="1" x14ac:dyDescent="0.25"/>
  </sheetData>
  <mergeCells count="1">
    <mergeCell ref="F2:F8"/>
  </mergeCells>
  <hyperlinks>
    <hyperlink ref="B2" r:id="rId1" xr:uid="{5D22D07F-473C-4C61-9F38-257F141E2CE1}"/>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8DE0-FCB2-4E80-8F32-0B3566E3AD4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(7)'!$A$8)</f>
        <v>0</v>
      </c>
      <c r="B8" s="6">
        <f>MIN('Opal:MAX (7)'!$B$8)</f>
        <v>0</v>
      </c>
      <c r="C8" s="8">
        <f>MIN('Opal:MAX (7)'!$C$8)</f>
        <v>0</v>
      </c>
      <c r="D8" s="7">
        <f>MIN('Opal:MAX (7)'!$D$8)</f>
        <v>0</v>
      </c>
      <c r="E8" s="14"/>
      <c r="F8" s="23"/>
    </row>
    <row r="9" spans="1:6" ht="14.25" customHeight="1" x14ac:dyDescent="0.25">
      <c r="D9" s="9"/>
      <c r="F9" s="11"/>
    </row>
    <row r="10" spans="1:6" x14ac:dyDescent="0.25">
      <c r="B10" s="15" t="s">
        <v>18</v>
      </c>
      <c r="F10" s="12"/>
    </row>
    <row r="11" spans="1:6" ht="15.75" thickBot="1" x14ac:dyDescent="0.3">
      <c r="B11" s="16">
        <f>MIN('Opal:MAX (7)'!$B$11)</f>
        <v>0</v>
      </c>
    </row>
    <row r="12" spans="1:6" ht="15.75" thickTop="1" x14ac:dyDescent="0.25"/>
  </sheetData>
  <mergeCells count="1">
    <mergeCell ref="F2:F8"/>
  </mergeCells>
  <hyperlinks>
    <hyperlink ref="B2" r:id="rId1" xr:uid="{0454110F-F0C2-44CC-942C-05A4300FE2EE}"/>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014B-4254-4220-853E-2053A220D0A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(7)'!$A$8)</f>
        <v>5</v>
      </c>
      <c r="B8" s="6">
        <f>MAX('Opal:MAX (7)'!$B$8)</f>
        <v>5</v>
      </c>
      <c r="C8" s="8">
        <f>MAX('Opal:MAX (7)'!$C$8)</f>
        <v>5</v>
      </c>
      <c r="D8" s="7">
        <f>MAX('Opal:MAX (7)'!$D$8)</f>
        <v>5</v>
      </c>
      <c r="E8" s="14"/>
      <c r="F8" s="23"/>
    </row>
    <row r="9" spans="1:6" ht="14.25" customHeight="1" x14ac:dyDescent="0.25">
      <c r="D9" s="9"/>
      <c r="F9" s="11"/>
    </row>
    <row r="10" spans="1:6" x14ac:dyDescent="0.25">
      <c r="B10" s="15" t="s">
        <v>18</v>
      </c>
      <c r="F10" s="12"/>
    </row>
    <row r="11" spans="1:6" ht="15.75" thickBot="1" x14ac:dyDescent="0.3">
      <c r="B11" s="16">
        <f>MAX('Opal:MAX (7)'!$B$11)</f>
        <v>4.25</v>
      </c>
    </row>
    <row r="12" spans="1:6" ht="15.75" thickTop="1" x14ac:dyDescent="0.25"/>
  </sheetData>
  <mergeCells count="1">
    <mergeCell ref="F2:F8"/>
  </mergeCells>
  <hyperlinks>
    <hyperlink ref="B2" r:id="rId1" xr:uid="{EB2F39E4-AB2E-4B7F-9C89-9183719CAE21}"/>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6547-A451-4984-A9EA-A860AD7CE4B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(8)'!$A$8)</f>
        <v>4.2738730495715087</v>
      </c>
      <c r="B8" s="6">
        <f>AVERAGE('Opal:MAX (8)'!$B$8)</f>
        <v>3.5411893590304486</v>
      </c>
      <c r="C8" s="8">
        <f>AVERAGE('Opal:MAX (8)'!$C$8)</f>
        <v>4.2738730495715087</v>
      </c>
      <c r="D8" s="7">
        <f>AVERAGE('Opal:MAX (8)'!$D$8)</f>
        <v>2.7899000215913823</v>
      </c>
      <c r="E8" s="14"/>
      <c r="F8" s="23"/>
    </row>
    <row r="9" spans="1:6" ht="14.25" customHeight="1" x14ac:dyDescent="0.25">
      <c r="D9" s="9"/>
      <c r="F9" s="11"/>
    </row>
    <row r="10" spans="1:6" x14ac:dyDescent="0.25">
      <c r="B10" s="15" t="s">
        <v>18</v>
      </c>
      <c r="F10" s="12"/>
    </row>
    <row r="11" spans="1:6" ht="15.75" thickBot="1" x14ac:dyDescent="0.3">
      <c r="B11" s="16">
        <f>AVERAGE('Opal:MAX (8)'!$B$11)</f>
        <v>3.648912836464496</v>
      </c>
    </row>
    <row r="12" spans="1:6" ht="15.75" thickTop="1" x14ac:dyDescent="0.25"/>
  </sheetData>
  <mergeCells count="1">
    <mergeCell ref="F2:F8"/>
  </mergeCells>
  <hyperlinks>
    <hyperlink ref="B2" r:id="rId1" xr:uid="{E0A3DE80-8144-448F-86DF-662A7591F6E8}"/>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C141-9921-4375-8F80-16F460B973F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(8)'!$A$8)</f>
        <v>1.5763566238106552</v>
      </c>
      <c r="B8" s="6">
        <f>STDEVPA('Opal:MAX (8)'!$B$8)</f>
        <v>1.3220544542260315</v>
      </c>
      <c r="C8" s="8">
        <f>STDEVPA('Opal:MAX (8)'!$C$8)</f>
        <v>1.5763566238106552</v>
      </c>
      <c r="D8" s="7">
        <f>STDEVPA('Opal:MAX (8)'!$D$8)</f>
        <v>1.1388830757550439</v>
      </c>
      <c r="E8" s="14"/>
      <c r="F8" s="23"/>
    </row>
    <row r="9" spans="1:6" ht="14.25" customHeight="1" x14ac:dyDescent="0.25">
      <c r="D9" s="9"/>
      <c r="F9" s="11"/>
    </row>
    <row r="10" spans="1:6" x14ac:dyDescent="0.25">
      <c r="B10" s="15" t="s">
        <v>18</v>
      </c>
      <c r="F10" s="12"/>
    </row>
    <row r="11" spans="1:6" ht="15.75" thickBot="1" x14ac:dyDescent="0.3">
      <c r="B11" s="16">
        <f>STDEVPA('Opal:MAX (8)'!$B$11)</f>
        <v>1.3455109219608814</v>
      </c>
    </row>
    <row r="12" spans="1:6" ht="15.75" thickTop="1" x14ac:dyDescent="0.25"/>
  </sheetData>
  <mergeCells count="1">
    <mergeCell ref="F2:F8"/>
  </mergeCells>
  <hyperlinks>
    <hyperlink ref="B2" r:id="rId1" xr:uid="{D2636FF7-C813-482F-B7C2-BF5B11DB2F8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A181-D933-4B82-B868-F0A5793BA4A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7C4ECC6-4235-4A92-9106-2889242E8AC1}"/>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43EE-3949-4265-BCC7-1023F7B5B70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(8)'!$A$8)</f>
        <v>0</v>
      </c>
      <c r="B8" s="6">
        <f>MIN('Opal:MAX (8)'!$B$8)</f>
        <v>0</v>
      </c>
      <c r="C8" s="8">
        <f>MIN('Opal:MAX (8)'!$C$8)</f>
        <v>0</v>
      </c>
      <c r="D8" s="7">
        <f>MIN('Opal:MAX (8)'!$D$8)</f>
        <v>0</v>
      </c>
      <c r="E8" s="14"/>
      <c r="F8" s="23"/>
    </row>
    <row r="9" spans="1:6" ht="14.25" customHeight="1" x14ac:dyDescent="0.25">
      <c r="D9" s="9"/>
      <c r="F9" s="11"/>
    </row>
    <row r="10" spans="1:6" x14ac:dyDescent="0.25">
      <c r="B10" s="15" t="s">
        <v>18</v>
      </c>
      <c r="F10" s="12"/>
    </row>
    <row r="11" spans="1:6" ht="15.75" thickBot="1" x14ac:dyDescent="0.3">
      <c r="B11" s="16">
        <f>MIN('Opal:MAX (8)'!$B$11)</f>
        <v>0</v>
      </c>
    </row>
    <row r="12" spans="1:6" ht="15.75" thickTop="1" x14ac:dyDescent="0.25"/>
  </sheetData>
  <mergeCells count="1">
    <mergeCell ref="F2:F8"/>
  </mergeCells>
  <hyperlinks>
    <hyperlink ref="B2" r:id="rId1" xr:uid="{13477EB0-0A3A-4DC9-9E2F-77B92A89FD5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AD04-7874-491D-ACF8-A7224C0FBB4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(8)'!$A$8)</f>
        <v>5</v>
      </c>
      <c r="B8" s="6">
        <f>MAX('Opal:MAX (8)'!$B$8)</f>
        <v>5</v>
      </c>
      <c r="C8" s="8">
        <f>MAX('Opal:MAX (8)'!$C$8)</f>
        <v>5</v>
      </c>
      <c r="D8" s="7">
        <f>MAX('Opal:MAX (8)'!$D$8)</f>
        <v>5</v>
      </c>
      <c r="E8" s="14"/>
      <c r="F8" s="23"/>
    </row>
    <row r="9" spans="1:6" ht="14.25" customHeight="1" x14ac:dyDescent="0.25">
      <c r="D9" s="9"/>
      <c r="F9" s="11"/>
    </row>
    <row r="10" spans="1:6" x14ac:dyDescent="0.25">
      <c r="B10" s="15" t="s">
        <v>18</v>
      </c>
      <c r="F10" s="12"/>
    </row>
    <row r="11" spans="1:6" ht="15.75" thickBot="1" x14ac:dyDescent="0.3">
      <c r="B11" s="16">
        <f>MAX('Opal:MAX (8)'!$B$11)</f>
        <v>4.25</v>
      </c>
    </row>
    <row r="12" spans="1:6" ht="15.75" thickTop="1" x14ac:dyDescent="0.25"/>
  </sheetData>
  <mergeCells count="1">
    <mergeCell ref="F2:F8"/>
  </mergeCells>
  <hyperlinks>
    <hyperlink ref="B2" r:id="rId1" xr:uid="{279E02D7-3484-4EFB-BA05-9C01EB7CE5D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8B9C9-DC6F-436D-9F6C-41F10A0099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(9)'!$A$8)</f>
        <v>4.2258325686107092</v>
      </c>
      <c r="B8" s="6">
        <f>AVERAGE('Opal:MAX (9)'!$B$8)</f>
        <v>3.5081007927007155</v>
      </c>
      <c r="C8" s="8">
        <f>AVERAGE('Opal:MAX (9)'!$C$8)</f>
        <v>4.2258325686107092</v>
      </c>
      <c r="D8" s="7">
        <f>AVERAGE('Opal:MAX (9)'!$D$8)</f>
        <v>2.7727398909066197</v>
      </c>
      <c r="E8" s="14"/>
      <c r="F8" s="23"/>
    </row>
    <row r="9" spans="1:6" ht="14.25" customHeight="1" x14ac:dyDescent="0.25">
      <c r="D9" s="9"/>
      <c r="F9" s="11"/>
    </row>
    <row r="10" spans="1:6" x14ac:dyDescent="0.25">
      <c r="B10" s="15" t="s">
        <v>18</v>
      </c>
      <c r="F10" s="12"/>
    </row>
    <row r="11" spans="1:6" ht="15.75" thickBot="1" x14ac:dyDescent="0.3">
      <c r="B11" s="16">
        <f>AVERAGE('Opal:MAX (9)'!$B$11)</f>
        <v>3.6077495473303993</v>
      </c>
    </row>
    <row r="12" spans="1:6" ht="15.75" thickTop="1" x14ac:dyDescent="0.25"/>
  </sheetData>
  <mergeCells count="1">
    <mergeCell ref="F2:F8"/>
  </mergeCells>
  <hyperlinks>
    <hyperlink ref="B2" r:id="rId1" xr:uid="{E9F28775-D9D5-40F6-B68C-2E8F29D05341}"/>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FF35C-372E-42A5-B8EA-4F54621CEE6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(9)'!$A$8)</f>
        <v>1.6145188531386467</v>
      </c>
      <c r="B8" s="6">
        <f>STDEVPA('Opal:MAX (9)'!$B$8)</f>
        <v>1.3578169833679277</v>
      </c>
      <c r="C8" s="8">
        <f>STDEVPA('Opal:MAX (9)'!$C$8)</f>
        <v>1.6145188531386467</v>
      </c>
      <c r="D8" s="7">
        <f>STDEVPA('Opal:MAX (9)'!$D$8)</f>
        <v>1.1727172492838052</v>
      </c>
      <c r="E8" s="14"/>
      <c r="F8" s="23"/>
    </row>
    <row r="9" spans="1:6" ht="14.25" customHeight="1" x14ac:dyDescent="0.25">
      <c r="D9" s="9"/>
      <c r="F9" s="11"/>
    </row>
    <row r="10" spans="1:6" x14ac:dyDescent="0.25">
      <c r="B10" s="15" t="s">
        <v>18</v>
      </c>
      <c r="F10" s="12"/>
    </row>
    <row r="11" spans="1:6" ht="15.75" thickBot="1" x14ac:dyDescent="0.3">
      <c r="B11" s="16">
        <f>STDEVPA('Opal:MAX (9)'!$B$11)</f>
        <v>1.3780465876300179</v>
      </c>
    </row>
    <row r="12" spans="1:6" ht="15.75" thickTop="1" x14ac:dyDescent="0.25"/>
  </sheetData>
  <mergeCells count="1">
    <mergeCell ref="F2:F8"/>
  </mergeCells>
  <hyperlinks>
    <hyperlink ref="B2" r:id="rId1" xr:uid="{04E50D51-096B-4702-ABCD-28C4530B195F}"/>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B142-D9EA-40E3-9D33-E1CE5FCEFF8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(9)'!$A$8)</f>
        <v>0</v>
      </c>
      <c r="B8" s="6">
        <f>MIN('Opal:MAX (9)'!$B$8)</f>
        <v>0</v>
      </c>
      <c r="C8" s="8">
        <f>MIN('Opal:MAX (9)'!$C$8)</f>
        <v>0</v>
      </c>
      <c r="D8" s="7">
        <f>MIN('Opal:MAX (9)'!$D$8)</f>
        <v>0</v>
      </c>
      <c r="E8" s="14"/>
      <c r="F8" s="23"/>
    </row>
    <row r="9" spans="1:6" ht="14.25" customHeight="1" x14ac:dyDescent="0.25">
      <c r="D9" s="9"/>
      <c r="F9" s="11"/>
    </row>
    <row r="10" spans="1:6" x14ac:dyDescent="0.25">
      <c r="B10" s="15" t="s">
        <v>18</v>
      </c>
      <c r="F10" s="12"/>
    </row>
    <row r="11" spans="1:6" ht="15.75" thickBot="1" x14ac:dyDescent="0.3">
      <c r="B11" s="16">
        <f>MIN('Opal:MAX (9)'!$B$11)</f>
        <v>0</v>
      </c>
    </row>
    <row r="12" spans="1:6" ht="15.75" thickTop="1" x14ac:dyDescent="0.25"/>
  </sheetData>
  <mergeCells count="1">
    <mergeCell ref="F2:F8"/>
  </mergeCells>
  <hyperlinks>
    <hyperlink ref="B2" r:id="rId1" xr:uid="{F37A03DE-370B-4CAF-A63A-8BCFBA80E5F2}"/>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D2A6-92AB-4A5A-B1D7-00DE4626EA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(9)'!$A$8)</f>
        <v>5</v>
      </c>
      <c r="B8" s="6">
        <f>MAX('Opal:MAX (9)'!$B$8)</f>
        <v>5</v>
      </c>
      <c r="C8" s="8">
        <f>MAX('Opal:MAX (9)'!$C$8)</f>
        <v>5</v>
      </c>
      <c r="D8" s="7">
        <f>MAX('Opal:MAX (9)'!$D$8)</f>
        <v>5</v>
      </c>
      <c r="E8" s="14"/>
      <c r="F8" s="23"/>
    </row>
    <row r="9" spans="1:6" ht="14.25" customHeight="1" x14ac:dyDescent="0.25">
      <c r="D9" s="9"/>
      <c r="F9" s="11"/>
    </row>
    <row r="10" spans="1:6" x14ac:dyDescent="0.25">
      <c r="B10" s="15" t="s">
        <v>18</v>
      </c>
      <c r="F10" s="12"/>
    </row>
    <row r="11" spans="1:6" ht="15.75" thickBot="1" x14ac:dyDescent="0.3">
      <c r="B11" s="16">
        <f>MAX('Opal:MAX (9)'!$B$11)</f>
        <v>4.25</v>
      </c>
    </row>
    <row r="12" spans="1:6" ht="15.75" thickTop="1" x14ac:dyDescent="0.25"/>
  </sheetData>
  <mergeCells count="1">
    <mergeCell ref="F2:F8"/>
  </mergeCells>
  <hyperlinks>
    <hyperlink ref="B2" r:id="rId1" xr:uid="{3617000E-A3D8-48B5-B54A-45E03F6EBDC7}"/>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70A15-DD22-4E1C-AE7A-7763891DF01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AVERAGE(Sapphire:Sophie!$A$1)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AVERAGE(Sapphire:Sophie!$A$8)</f>
        <v>4.8666666666666663</v>
      </c>
      <c r="B8" s="6">
        <f>AVERAGE(Sapphire:Sophie!$B$8)</f>
        <v>4.0666666666666664</v>
      </c>
      <c r="C8" s="8">
        <f>AVERAGE(Sapphire:Sophie!$C$8)</f>
        <v>4.8666666666666663</v>
      </c>
      <c r="D8" s="7">
        <f>AVERAGE(Sapphire:Sophie!$D$8)</f>
        <v>3.1333333333333333</v>
      </c>
      <c r="E8" s="14"/>
      <c r="F8" s="23"/>
    </row>
    <row r="9" spans="1:6" ht="14.25" customHeight="1" x14ac:dyDescent="0.25">
      <c r="D9" s="9"/>
      <c r="F9" s="11"/>
    </row>
    <row r="10" spans="1:6" x14ac:dyDescent="0.25">
      <c r="B10" s="15" t="s">
        <v>18</v>
      </c>
      <c r="F10" s="12"/>
    </row>
    <row r="11" spans="1:6" ht="15.75" thickBot="1" x14ac:dyDescent="0.3">
      <c r="B11" s="16">
        <f>AVERAGE(Sapphire:Sophie!$B$11)</f>
        <v>4.2333333333333334</v>
      </c>
    </row>
    <row r="12" spans="1:6" ht="15.75" thickTop="1" x14ac:dyDescent="0.25"/>
  </sheetData>
  <mergeCells count="1">
    <mergeCell ref="F2:F8"/>
  </mergeCells>
  <hyperlinks>
    <hyperlink ref="B2" r:id="rId1" xr:uid="{6E2810D8-6B57-4F7E-ABA4-5FE59A920EA2}"/>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C66-A269-42F6-B89D-3E9AADD660E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STDEVPA(Sapphire:Sophie!$A$1)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STDEVPA(Sapphire:Sophie!$A$8)</f>
        <v>0.33993463423951903</v>
      </c>
      <c r="B8" s="6">
        <f>STDEVPA(Sapphire:Sophie!$B$8)</f>
        <v>0.24944382578492932</v>
      </c>
      <c r="C8" s="8">
        <f>STDEVPA(Sapphire:Sophie!$C$8)</f>
        <v>0.33993463423951903</v>
      </c>
      <c r="D8" s="7">
        <f>STDEVPA(Sapphire:Sophie!$D$8)</f>
        <v>0.49888765156985887</v>
      </c>
      <c r="E8" s="14"/>
      <c r="F8" s="23"/>
    </row>
    <row r="9" spans="1:6" ht="14.25" customHeight="1" x14ac:dyDescent="0.25">
      <c r="D9" s="9"/>
      <c r="F9" s="11"/>
    </row>
    <row r="10" spans="1:6" x14ac:dyDescent="0.25">
      <c r="B10" s="15" t="s">
        <v>18</v>
      </c>
      <c r="F10" s="12"/>
    </row>
    <row r="11" spans="1:6" ht="15.75" thickBot="1" x14ac:dyDescent="0.3">
      <c r="B11" s="16">
        <f>STDEVPA(Sapphire:Sophie!$B$11)</f>
        <v>6.2360956446232331E-2</v>
      </c>
    </row>
    <row r="12" spans="1:6" ht="15.75" thickTop="1" x14ac:dyDescent="0.25"/>
  </sheetData>
  <mergeCells count="1">
    <mergeCell ref="F2:F8"/>
  </mergeCells>
  <hyperlinks>
    <hyperlink ref="B2" r:id="rId1" xr:uid="{A0F0827F-73CF-4A3C-A215-22D13295F1ED}"/>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43FB8-1086-47B1-AC1A-43016460D5B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MIN(Sapphire:Sophie!$A$1)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MIN(Sapphire:Sophie!$A$8)</f>
        <v>4</v>
      </c>
      <c r="B8" s="6">
        <f>MIN(Sapphire:Sophie!$B$8)</f>
        <v>4</v>
      </c>
      <c r="C8" s="8">
        <f>MIN(Sapphire:Sophie!$C$8)</f>
        <v>4</v>
      </c>
      <c r="D8" s="7">
        <f>MIN(Sapphire:Sophie!$D$8)</f>
        <v>3</v>
      </c>
      <c r="E8" s="14"/>
      <c r="F8" s="23"/>
    </row>
    <row r="9" spans="1:6" ht="14.25" customHeight="1" x14ac:dyDescent="0.25">
      <c r="D9" s="9"/>
      <c r="F9" s="11"/>
    </row>
    <row r="10" spans="1:6" x14ac:dyDescent="0.25">
      <c r="B10" s="15" t="s">
        <v>18</v>
      </c>
      <c r="F10" s="12"/>
    </row>
    <row r="11" spans="1:6" ht="15.75" thickBot="1" x14ac:dyDescent="0.3">
      <c r="B11" s="16">
        <f>MIN(Sapphire:Sophie!$B$11)</f>
        <v>4</v>
      </c>
    </row>
    <row r="12" spans="1:6" ht="15.75" thickTop="1" x14ac:dyDescent="0.25"/>
  </sheetData>
  <mergeCells count="1">
    <mergeCell ref="F2:F8"/>
  </mergeCells>
  <hyperlinks>
    <hyperlink ref="B2" r:id="rId1" xr:uid="{EF0D3195-8C5A-4B58-9F7D-1F282425D825}"/>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1986-D968-49B1-B5FE-180A91A5E1C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MAX(Sapphire:Sophie!$A$1)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MAX(Sapphire:Sophie!$A$8)</f>
        <v>5</v>
      </c>
      <c r="B8" s="6">
        <f>MAX(Sapphire:Sophie!$B$8)</f>
        <v>5</v>
      </c>
      <c r="C8" s="8">
        <f>MAX(Sapphire:Sophie!$C$8)</f>
        <v>5</v>
      </c>
      <c r="D8" s="7">
        <f>MAX(Sapphire:Sophie!$D$8)</f>
        <v>5</v>
      </c>
      <c r="E8" s="14"/>
      <c r="F8" s="23"/>
    </row>
    <row r="9" spans="1:6" ht="14.25" customHeight="1" x14ac:dyDescent="0.25">
      <c r="D9" s="9"/>
      <c r="F9" s="11"/>
    </row>
    <row r="10" spans="1:6" x14ac:dyDescent="0.25">
      <c r="B10" s="15" t="s">
        <v>18</v>
      </c>
      <c r="F10" s="12"/>
    </row>
    <row r="11" spans="1:6" ht="15.75" thickBot="1" x14ac:dyDescent="0.3">
      <c r="B11" s="16">
        <f>MAX(Sapphire:Sophie!$B$11)</f>
        <v>4.25</v>
      </c>
    </row>
    <row r="12" spans="1:6" ht="15.75" thickTop="1" x14ac:dyDescent="0.25"/>
  </sheetData>
  <mergeCells count="1">
    <mergeCell ref="F2:F8"/>
  </mergeCells>
  <hyperlinks>
    <hyperlink ref="B2" r:id="rId1" xr:uid="{50906700-91EB-4B33-85FE-B1BC0DA7D8D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E25B-CF8F-4476-AAF8-B6C6967316D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30FB083-FAC3-4F84-A5B0-99B581B3FE88}"/>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DD5A-37B4-4B55-B9A1-9C39CB7256F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AVERAGE(Jeremy!$A$1)</f>
        <v>#DIV/0!</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f>AVERAGE(Jeremy!$A$8)</f>
        <v>5</v>
      </c>
      <c r="B8" s="6">
        <f>AVERAGE(Jeremy!$B$8)</f>
        <v>4</v>
      </c>
      <c r="C8" s="22">
        <f>AVERAGE(Jeremy!$C$8)</f>
        <v>5</v>
      </c>
      <c r="D8" s="20">
        <f>AVERAGE(Jeremy!$D$8)</f>
        <v>3</v>
      </c>
      <c r="E8" s="19"/>
      <c r="F8" s="23"/>
    </row>
    <row r="9" spans="1:6" ht="14.25" customHeight="1" x14ac:dyDescent="0.25">
      <c r="F9" s="23"/>
    </row>
    <row r="10" spans="1:6" x14ac:dyDescent="0.25">
      <c r="B10" s="15" t="s">
        <v>18</v>
      </c>
      <c r="F10" s="17"/>
    </row>
    <row r="11" spans="1:6" ht="15.75" thickBot="1" x14ac:dyDescent="0.3">
      <c r="B11" s="16">
        <f>AVERAGE(Jeremy!$B$11)</f>
        <v>4.25</v>
      </c>
    </row>
    <row r="12" spans="1:6" ht="15.75" thickTop="1" x14ac:dyDescent="0.25"/>
  </sheetData>
  <mergeCells count="1">
    <mergeCell ref="F2:F9"/>
  </mergeCells>
  <hyperlinks>
    <hyperlink ref="B2" r:id="rId1" xr:uid="{C34B755E-112B-45D1-BEB3-D8763570F89E}"/>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4137-6C43-4B94-BAA8-7463E558F50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STDEVPA(Jeremy!$A$1)</f>
        <v>0</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f>STDEVPA(Jeremy!$A$8)</f>
        <v>0</v>
      </c>
      <c r="B8" s="6">
        <f>STDEVPA(Jeremy!$B$8)</f>
        <v>0</v>
      </c>
      <c r="C8" s="22">
        <f>STDEVPA(Jeremy!$C$8)</f>
        <v>0</v>
      </c>
      <c r="D8" s="20">
        <f>STDEVPA(Jeremy!$D$8)</f>
        <v>0</v>
      </c>
      <c r="E8" s="19"/>
      <c r="F8" s="23"/>
    </row>
    <row r="9" spans="1:6" ht="14.25" customHeight="1" x14ac:dyDescent="0.25">
      <c r="F9" s="23"/>
    </row>
    <row r="10" spans="1:6" x14ac:dyDescent="0.25">
      <c r="B10" s="15" t="s">
        <v>18</v>
      </c>
      <c r="F10" s="17"/>
    </row>
    <row r="11" spans="1:6" ht="15.75" thickBot="1" x14ac:dyDescent="0.3">
      <c r="B11" s="16">
        <f>STDEVPA(Jeremy!$B$11)</f>
        <v>0</v>
      </c>
    </row>
    <row r="12" spans="1:6" ht="15.75" thickTop="1" x14ac:dyDescent="0.25"/>
  </sheetData>
  <mergeCells count="1">
    <mergeCell ref="F2:F9"/>
  </mergeCells>
  <hyperlinks>
    <hyperlink ref="B2" r:id="rId1" xr:uid="{B3C3C463-4209-4580-ADE8-7F2CC3A9D249}"/>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96F56-5CB9-4574-8872-1FE0C16648F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MIN(Jeremy!$A$1)</f>
        <v>0</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f>MIN(Jeremy!$A$8)</f>
        <v>5</v>
      </c>
      <c r="B8" s="6">
        <f>MIN(Jeremy!$B$8)</f>
        <v>4</v>
      </c>
      <c r="C8" s="22">
        <f>MIN(Jeremy!$C$8)</f>
        <v>5</v>
      </c>
      <c r="D8" s="20">
        <f>MIN(Jeremy!$D$8)</f>
        <v>3</v>
      </c>
      <c r="E8" s="19"/>
      <c r="F8" s="23"/>
    </row>
    <row r="9" spans="1:6" ht="14.25" customHeight="1" x14ac:dyDescent="0.25">
      <c r="F9" s="23"/>
    </row>
    <row r="10" spans="1:6" x14ac:dyDescent="0.25">
      <c r="B10" s="15" t="s">
        <v>18</v>
      </c>
      <c r="F10" s="17"/>
    </row>
    <row r="11" spans="1:6" ht="15.75" thickBot="1" x14ac:dyDescent="0.3">
      <c r="B11" s="16">
        <f>MIN(Jeremy!$B$11)</f>
        <v>4.25</v>
      </c>
    </row>
    <row r="12" spans="1:6" ht="15.75" thickTop="1" x14ac:dyDescent="0.25"/>
  </sheetData>
  <mergeCells count="1">
    <mergeCell ref="F2:F9"/>
  </mergeCells>
  <hyperlinks>
    <hyperlink ref="B2" r:id="rId1" xr:uid="{4AE64D2B-5FFD-4310-AB7A-3B4DD60DAE0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0F31B-47E1-432F-AA28-B4BC94546D5D}">
  <dimension ref="A1:F12"/>
  <sheetViews>
    <sheetView tabSelected="1"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MAX(Jeremy!$A$1)</f>
        <v>0</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f>MAX(Jeremy!$A$8)</f>
        <v>5</v>
      </c>
      <c r="B8" s="6">
        <f>MAX(Jeremy!$B$8)</f>
        <v>4</v>
      </c>
      <c r="C8" s="22">
        <f>MAX(Jeremy!$C$8)</f>
        <v>5</v>
      </c>
      <c r="D8" s="20">
        <f>MAX(Jeremy!$D$8)</f>
        <v>3</v>
      </c>
      <c r="E8" s="19"/>
      <c r="F8" s="23"/>
    </row>
    <row r="9" spans="1:6" ht="14.25" customHeight="1" x14ac:dyDescent="0.25">
      <c r="F9" s="23"/>
    </row>
    <row r="10" spans="1:6" x14ac:dyDescent="0.25">
      <c r="B10" s="15" t="s">
        <v>18</v>
      </c>
      <c r="F10" s="17"/>
    </row>
    <row r="11" spans="1:6" ht="15.75" thickBot="1" x14ac:dyDescent="0.3">
      <c r="B11" s="16">
        <f>MAX(Jeremy!$B$11)</f>
        <v>4.25</v>
      </c>
    </row>
    <row r="12" spans="1:6" ht="15.75" thickTop="1" x14ac:dyDescent="0.25"/>
  </sheetData>
  <mergeCells count="1">
    <mergeCell ref="F2:F9"/>
  </mergeCells>
  <hyperlinks>
    <hyperlink ref="B2" r:id="rId1" xr:uid="{99E32C0C-2651-4104-B7B0-F7888200B4A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E5FB-2584-475F-86A8-98FBB88C906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0C76A9A-EF71-41E8-9C84-FB36D9E0793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EBCE-B231-4F43-A7F0-27100A823F5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F20C81E-FBC3-4CD4-B3F0-04214F981C9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B856-5A25-4573-A575-0027739567E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30617ED-76E3-4671-BBA5-D0A8004670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C1E47-0328-4E7B-9C9D-31FE310E775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2993A38-BA23-48E9-AE42-02C46F0E426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D5AD-FC61-4B2A-A4A1-9229CC43732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10EC2E6-D9B3-4518-9D13-E371AAE459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F11" sqref="F11"/>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D305-39D7-43ED-AE80-3D2927E66C4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72234D0-2394-49AD-8DC7-5669D205619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3778-5A0D-40AA-8013-75BE930BED4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702A5FE-D7D8-4345-8FB0-A5DF9F70112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49B0-B367-462F-87FB-6350950DC92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3F130784-0D66-4049-A615-35F0C2AB6FF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D4D5-9F15-4CA1-AC37-16BE4963246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14ADD17-2C3E-4B10-A381-2CCAB72B193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14DF3-38CD-4B9D-950E-7C7B97BEDCD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533AB6E-88A1-4FC2-99FE-29AB774F1F3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25E9-BFBA-434D-A855-4DF27415DD3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D919DE3-477D-4AC1-AAA1-009511970DE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C059C-1AF8-4103-A052-FFCA9267E03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AC20055-B11B-4787-9587-B292E8FFD60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D8E5-74CE-4C7C-A1FC-3956FD0C375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892B9C9-449C-4CCD-BE1A-D783FD75F6F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096E-9107-40B3-AA3E-DEED158B6C9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6264C64-4AFD-423F-888A-B97269C393A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C9BD-150A-4A26-848E-51D8417DDB6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31CE1D7-2B39-4096-B739-0CC499B04A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C796-18A3-4B03-A196-1A8C429E89F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BBE4D74-4E0F-4FBD-9F58-1D1DF1354A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531F-BB4A-466E-9915-0EABDB765FE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1843534-5526-4E74-80BF-082FD4DCE27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5DDE-F864-4B26-887D-CB80D93BA9E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E312B0E-8340-4544-9CAA-F3C3ECF25E3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BA89-6F29-408C-B711-2584A8FA5BF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E20071-637A-422A-A83B-F5A92CF94DF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ED72-6158-4FC3-83BD-56DE371FD77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21456A0-F99A-4400-A166-A524C3FF911E}"/>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02A6-9673-4A27-971C-EBF1CFD57C6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543052C-F053-4D22-B70B-E4A064116BA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226A-E276-4B01-8DC3-CC81CCB53EB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1457054-C821-4A22-97A7-6CBED1C533A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0BD8-FA9F-4217-AFD8-587FDE72C7C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1BB2CA0-0B2D-4E63-A49E-CA93497D9BD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9105-C0BD-48AA-8B6A-DED351EE697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DFDE905-8C16-4731-AD21-53C1408D4D5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90D6-DD5D-4A4E-B209-2B32EFD5F6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3CB2C48-748B-4B05-93AC-EB474D6B13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40FF4-E508-4DF8-9B68-D6044757932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ADDC85F-9205-4BB3-8CFF-65ED2CD657D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2D2F-4C86-47EE-BAA5-9503F857B27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67A6E28-3001-49C4-A2E4-FA96456F282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6081-F814-4C10-A858-82DA5093A64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657B278-0460-46F0-B110-00622FD59A7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B458-CC69-43AB-8C6E-6AD463F8999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2DCA80-2FEB-4DB5-91C0-724D58020B5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C700-D87A-4AD3-8EB0-BDA4E810ED4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9D16704-1B20-4333-9D60-4AFFBE1B016F}"/>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6280-EAB9-410A-988A-1D258861AD4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4769468-769F-4B82-B769-813F2474C71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6705-BFD0-4A6D-8C3B-1915B54BD08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773C787-7AF8-4A0D-852C-6BCA89A99F9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2E22-3960-4463-8394-3E7B5BF5DA1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3FD495C-AF74-43BD-9F5D-3B565F6384B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75C8-338F-437F-B75B-35782E5CF07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2359001-1C26-4AC1-885A-404624CC232E}"/>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3CEA-4FEF-43D1-82E1-91468DBCB7C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D6A6D35-8B31-448A-9F3D-C92B25048A6D}"/>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EAA6-54DB-458C-AB14-D28FC246A42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3E8B969-2769-4AC0-A6B2-01920CBC32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15E4-C6C0-4610-B1FE-D6AA16CEDB8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EAC4972-870D-413A-AD18-392CEAC9761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DE57-A380-42BA-967D-A89F0079669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A2BF228-D743-4341-9BE8-E7D31A5335DA}"/>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7E02-9ED7-4321-A923-65D8753C733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9CC7E0AE-A0B4-4BCA-98D8-AE52A6B8C15E}"/>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15353-7B33-4C1D-84D2-D9A5744D6A5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0A5F912-2393-4D77-B388-21D8CECB255F}"/>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E59F-2B7C-4103-9EB4-19393335A46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531A95C-8861-4D5E-AF1F-202FB428CA46}"/>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CA26-6C4E-41BC-8223-CB00F4648B8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484D94F-A3E4-4FD1-AB17-7113A738D915}"/>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AE3B-87BF-4F07-8B2D-DB324FB9D2C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76A237-6C4C-4945-A42E-D5475B43093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BDF87-52A8-47D3-BD87-D241B6B4BF1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408C9EC-8B82-4741-94C1-9AAC28AF8F6A}"/>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B12F-D014-4455-A2C8-E2D305C2F21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8580BE6-CD69-48AE-8131-F1B4091C42F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61709-35FC-4D4B-87A9-62A685C4274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7998BCE-1DF0-460F-8751-F83CB53FE929}"/>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E979-6698-429D-916B-B69EB5E7F61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F9C1CBF-D3FA-4CC8-98B6-6B5F8D4D51F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C069-A052-43A7-8329-16FB83276A8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F0365FF-4AAB-4206-A828-0ABF01865E0E}"/>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4755-5EF1-4EB2-A196-53988FE9711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71E4649-72CB-4C54-BFA3-5777B88F230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68C9-9B9C-418B-83E7-661FE2C28E3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86AD5D0-1116-4BC9-8C4C-02F317F424D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DB380-18E8-4947-9E36-D5D1EA1715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9518B15-2066-45AB-84FF-A367D3F95C62}"/>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BEBD-C207-4702-AAC7-D6CD2E53C04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EB6855C-CC76-455B-BC8D-A351E54E1A94}"/>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3AF1-FE31-4BFC-A7DE-E93E9C25750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14D5C87-F954-473B-A56B-93E1A1B8C99B}"/>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7431-AE63-4800-9945-D2D56A1438E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59966DD-79F0-4924-96DC-B02B7427123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1D40-7AAA-45BD-8B87-5F77E5411E9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14FB245-10C2-4BBE-A06D-0ED5794669A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D565-77C5-4796-B03E-8714446AF3C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D4B84B7-59BC-4C38-8EA4-D676567922BE}"/>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9566-AD00-4A21-8E70-848EA1DD368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AEEE0D1-9B43-46FA-BFDC-9AE812B91746}"/>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FF41-63EE-431A-A0BA-69E270BF468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050C1EF-6B9B-48A9-B4EA-B85E9F815D5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6E60-44BD-4B42-89AF-4E4424C285B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9210C27-C111-43E6-A829-6E1546BD1C91}"/>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BA04-6C12-40C2-9697-8794A4CB885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3D9B379-B36D-443A-A622-1692082786E1}"/>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25CC-EB1A-4283-8A55-638AA67D693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56E08C4-B065-423C-9D79-C0FA84093FB7}"/>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3A14-A09C-425F-A1F2-B12D9CD2B5B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F2BDF46-1EF9-4785-B239-076F43C642B6}"/>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8EE37-92DD-46B4-A18F-9CF626AE8F8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E9A03B6-CEC2-4F94-89E6-BB2CFE4E5F6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4BBC-CCCA-46CB-9172-E23C875B60D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394281CB-D36C-4511-A296-7CC02426164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D935-DF7A-4A82-A158-4269C2D6182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D83B596-1DF3-4DB9-9704-2336A60E3CE7}"/>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6DCF-8E21-4475-AA58-840181EA1E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8A8DFEE-4E4B-44AD-84ED-35A0FBEB8985}"/>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37C6-B013-4F66-AA90-0B344ED3918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83B6C25-ADD7-43E9-B4AD-D123BAC38222}"/>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D16B-D65B-4D4A-A96A-D400F2E7699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F452C08-C07E-47F3-B32E-83D82A6B5DA7}"/>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3068-63C2-4893-A297-C2BEFD7309A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868585D-3696-4F27-A59C-1B5A5638EA9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0938-4B58-48BD-96E2-1418B8DBFA7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5208FF7-0B60-45FC-A21E-528CB0C25D94}"/>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41D1-3E42-4FB6-ABB3-78C831B7F3E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57F9F20-AE03-44B6-94A7-1345880FF8F1}"/>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4A65-9751-4F0F-8619-D5376DD0FCE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72DEDFC-1BA9-4BB9-B7E3-C0A049E9BABE}"/>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CAAA-5C8D-4F18-8136-2C630DF7867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0A1DEE5-2378-4657-8C50-2241E6700913}"/>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C5FBF-80C7-465C-B75C-7B9891E5B28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9450443-9F8E-4F1C-8C94-A444A97171BF}"/>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0011-C35E-4DFD-8DB1-31E9177359D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F91F03B-4F9F-468F-81CB-FAECE87909A6}"/>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AE4E-33F4-4CA1-8299-EE4888F7718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A68558A0-9A48-4441-96ED-758313F220C2}"/>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76DD-BF88-44D3-AA78-E252C354FE5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53120EA-6F13-4B05-8D34-A4C83D9A4CD6}"/>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3368-BF79-45D2-BF2D-EE99CD86857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9BF5593-EC19-4505-AE6D-84A92021DE23}"/>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81CA-F6ED-4520-8FF3-5046132F74A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AVERAGE('Opal:Names (4)'!$A$8)</f>
        <v>4.9767441860465116</v>
      </c>
      <c r="B8" s="6">
        <f>AVERAGE('Opal:Names (4)'!$B$8)</f>
        <v>4.0116279069767442</v>
      </c>
      <c r="C8" s="8">
        <f>AVERAGE('Opal:Names (4)'!$C$8)</f>
        <v>4.9767441860465116</v>
      </c>
      <c r="D8" s="7">
        <f>AVERAGE('Opal:Names (4)'!$D$8)</f>
        <v>3.0232558139534884</v>
      </c>
      <c r="E8" s="14"/>
      <c r="F8" s="23"/>
    </row>
    <row r="9" spans="1:6" ht="14.25" customHeight="1" x14ac:dyDescent="0.25">
      <c r="D9" s="9"/>
      <c r="F9" s="11"/>
    </row>
    <row r="10" spans="1:6" x14ac:dyDescent="0.25">
      <c r="B10" s="15" t="s">
        <v>18</v>
      </c>
      <c r="F10" s="12"/>
    </row>
    <row r="11" spans="1:6" ht="15.75" thickBot="1" x14ac:dyDescent="0.3">
      <c r="B11" s="16">
        <f>AVERAGE('Opal:Names (4)'!$B$11)</f>
        <v>4.2470930232558137</v>
      </c>
    </row>
    <row r="12" spans="1:6" ht="15.75" thickTop="1" x14ac:dyDescent="0.25"/>
  </sheetData>
  <mergeCells count="1">
    <mergeCell ref="F2:F8"/>
  </mergeCells>
  <hyperlinks>
    <hyperlink ref="B2" r:id="rId1" xr:uid="{FE5E5639-9A85-4583-BA0A-4D60A17A8A54}"/>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1D41-6D15-40C5-87A1-6A9098D37EE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STDEVPA('Opal:Names (4)'!$A$8)</f>
        <v>0.15071489996297355</v>
      </c>
      <c r="B8" s="6">
        <f>STDEVPA('Opal:Names (4)'!$B$8)</f>
        <v>0.10720400531735917</v>
      </c>
      <c r="C8" s="8">
        <f>STDEVPA('Opal:Names (4)'!$C$8)</f>
        <v>0.15071489996297355</v>
      </c>
      <c r="D8" s="7">
        <f>STDEVPA('Opal:Names (4)'!$D$8)</f>
        <v>0.21440801063471832</v>
      </c>
      <c r="E8" s="14"/>
      <c r="F8" s="23"/>
    </row>
    <row r="9" spans="1:6" ht="14.25" customHeight="1" x14ac:dyDescent="0.25">
      <c r="D9" s="9"/>
      <c r="F9" s="11"/>
    </row>
    <row r="10" spans="1:6" x14ac:dyDescent="0.25">
      <c r="B10" s="15" t="s">
        <v>18</v>
      </c>
      <c r="F10" s="12"/>
    </row>
    <row r="11" spans="1:6" ht="15.75" thickBot="1" x14ac:dyDescent="0.3">
      <c r="B11" s="16">
        <f>STDEVPA('Opal:Names (4)'!$B$11)</f>
        <v>2.6801001329339769E-2</v>
      </c>
    </row>
    <row r="12" spans="1:6" ht="15.75" thickTop="1" x14ac:dyDescent="0.25"/>
  </sheetData>
  <mergeCells count="1">
    <mergeCell ref="F2:F8"/>
  </mergeCells>
  <hyperlinks>
    <hyperlink ref="B2" r:id="rId1" xr:uid="{9F2BAE16-9AE7-4649-9552-A600110C42A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42133-53D3-408A-AB5B-CFEC9E99671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942F6E4-AF3B-4E4A-A608-C2B87987756B}"/>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4CFB-01AE-4752-805B-F919108CCE4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MIN('Opal:Names (4)'!$A$8)</f>
        <v>4</v>
      </c>
      <c r="B8" s="6">
        <f>MIN('Opal:Names (4)'!$B$8)</f>
        <v>4</v>
      </c>
      <c r="C8" s="8">
        <f>MIN('Opal:Names (4)'!$C$8)</f>
        <v>4</v>
      </c>
      <c r="D8" s="7">
        <f>MIN('Opal:Names (4)'!$D$8)</f>
        <v>3</v>
      </c>
      <c r="E8" s="14"/>
      <c r="F8" s="23"/>
    </row>
    <row r="9" spans="1:6" ht="14.25" customHeight="1" x14ac:dyDescent="0.25">
      <c r="D9" s="9"/>
      <c r="F9" s="11"/>
    </row>
    <row r="10" spans="1:6" x14ac:dyDescent="0.25">
      <c r="B10" s="15" t="s">
        <v>18</v>
      </c>
      <c r="F10" s="12"/>
    </row>
    <row r="11" spans="1:6" ht="15.75" thickBot="1" x14ac:dyDescent="0.3">
      <c r="B11" s="16">
        <f>MIN('Opal:Names (4)'!$B$11)</f>
        <v>4</v>
      </c>
    </row>
    <row r="12" spans="1:6" ht="15.75" thickTop="1" x14ac:dyDescent="0.25"/>
  </sheetData>
  <mergeCells count="1">
    <mergeCell ref="F2:F8"/>
  </mergeCells>
  <hyperlinks>
    <hyperlink ref="B2" r:id="rId1" xr:uid="{4D13DAB5-849F-492B-AB50-1918840C22D4}"/>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2B7B-4195-4933-A9CB-2277A2FCEDB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MAX('Opal:Names (4)'!$A$8)</f>
        <v>5</v>
      </c>
      <c r="B8" s="6">
        <f>MAX('Opal:Names (4)'!$B$8)</f>
        <v>5</v>
      </c>
      <c r="C8" s="8">
        <f>MAX('Opal:Names (4)'!$C$8)</f>
        <v>5</v>
      </c>
      <c r="D8" s="7">
        <f>MAX('Opal:Names (4)'!$D$8)</f>
        <v>5</v>
      </c>
      <c r="E8" s="14"/>
      <c r="F8" s="23"/>
    </row>
    <row r="9" spans="1:6" ht="14.25" customHeight="1" x14ac:dyDescent="0.25">
      <c r="D9" s="9"/>
      <c r="F9" s="11"/>
    </row>
    <row r="10" spans="1:6" x14ac:dyDescent="0.25">
      <c r="B10" s="15" t="s">
        <v>18</v>
      </c>
      <c r="F10" s="12"/>
    </row>
    <row r="11" spans="1:6" ht="15.75" thickBot="1" x14ac:dyDescent="0.3">
      <c r="B11" s="16">
        <f>MAX('Opal:Names (4)'!$B$11)</f>
        <v>4.25</v>
      </c>
    </row>
    <row r="12" spans="1:6" ht="15.75" thickTop="1" x14ac:dyDescent="0.25"/>
  </sheetData>
  <mergeCells count="1">
    <mergeCell ref="F2:F8"/>
  </mergeCells>
  <hyperlinks>
    <hyperlink ref="B2" r:id="rId1" xr:uid="{5FC94468-7090-4695-9FDC-58E7578CD5E2}"/>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B7B7-65B4-44CB-889D-35894D86A35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AVERAGE(Opal:MAX!$A$8)</f>
        <v>4.9125273231778834</v>
      </c>
      <c r="B8" s="6">
        <f>AVERAGE(Opal:MAX!$B$8)</f>
        <v>3.9790981323588235</v>
      </c>
      <c r="C8" s="8">
        <f>AVERAGE(Opal:MAX!$C$8)</f>
        <v>4.9125273231778834</v>
      </c>
      <c r="D8" s="7">
        <f>AVERAGE(Opal:MAX!$D$8)</f>
        <v>3.0137518202732023</v>
      </c>
      <c r="E8" s="14"/>
      <c r="F8" s="23"/>
    </row>
    <row r="9" spans="1:6" ht="14.25" customHeight="1" x14ac:dyDescent="0.25">
      <c r="D9" s="9"/>
      <c r="F9" s="11"/>
    </row>
    <row r="10" spans="1:6" x14ac:dyDescent="0.25">
      <c r="B10" s="15" t="s">
        <v>18</v>
      </c>
      <c r="F10" s="12"/>
    </row>
    <row r="11" spans="1:6" ht="15.75" thickBot="1" x14ac:dyDescent="0.3">
      <c r="B11" s="16">
        <f>AVERAGE(Opal:MAX!$B$11)</f>
        <v>4.1974877113842792</v>
      </c>
    </row>
    <row r="12" spans="1:6" ht="15.75" thickTop="1" x14ac:dyDescent="0.25"/>
  </sheetData>
  <mergeCells count="1">
    <mergeCell ref="F2:F8"/>
  </mergeCells>
  <hyperlinks>
    <hyperlink ref="B2" r:id="rId1" xr:uid="{205F7E7C-8EFF-4312-8347-EC484800317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EF78-D828-4DEE-A4C2-36DD74C2648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STDEVPA(Opal:MAX!$A$8)</f>
        <v>0.53569761979834707</v>
      </c>
      <c r="B8" s="6">
        <f>STDEVPA(Opal:MAX!$B$8)</f>
        <v>0.43607690374338426</v>
      </c>
      <c r="C8" s="8">
        <f>STDEVPA(Opal:MAX!$C$8)</f>
        <v>0.53569761979834707</v>
      </c>
      <c r="D8" s="7">
        <f>STDEVPA(Opal:MAX!$D$8)</f>
        <v>0.41823761765059703</v>
      </c>
      <c r="E8" s="14"/>
      <c r="F8" s="23"/>
    </row>
    <row r="9" spans="1:6" ht="14.25" customHeight="1" x14ac:dyDescent="0.25">
      <c r="D9" s="9"/>
      <c r="F9" s="11"/>
    </row>
    <row r="10" spans="1:6" x14ac:dyDescent="0.25">
      <c r="B10" s="15" t="s">
        <v>18</v>
      </c>
      <c r="F10" s="12"/>
    </row>
    <row r="11" spans="1:6" ht="15.75" thickBot="1" x14ac:dyDescent="0.3">
      <c r="B11" s="16">
        <f>STDEVPA(Opal:MAX!$B$11)</f>
        <v>0.44362446070068434</v>
      </c>
    </row>
    <row r="12" spans="1:6" ht="15.75" thickTop="1" x14ac:dyDescent="0.25"/>
  </sheetData>
  <mergeCells count="1">
    <mergeCell ref="F2:F8"/>
  </mergeCells>
  <hyperlinks>
    <hyperlink ref="B2" r:id="rId1" xr:uid="{3E0ECBB6-AD81-4E3C-9B88-B9874B8E500B}"/>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451B-0812-40D5-8D06-791C467146D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MIN(Opal:MAX!$A$8)</f>
        <v>0.15071489996297355</v>
      </c>
      <c r="B8" s="6">
        <f>MIN(Opal:MAX!$B$8)</f>
        <v>0.10720400531735917</v>
      </c>
      <c r="C8" s="8">
        <f>MIN(Opal:MAX!$C$8)</f>
        <v>0.15071489996297355</v>
      </c>
      <c r="D8" s="7">
        <f>MIN(Opal:MAX!$D$8)</f>
        <v>0.21440801063471832</v>
      </c>
      <c r="E8" s="14"/>
      <c r="F8" s="23"/>
    </row>
    <row r="9" spans="1:6" ht="14.25" customHeight="1" x14ac:dyDescent="0.25">
      <c r="D9" s="9"/>
      <c r="F9" s="11"/>
    </row>
    <row r="10" spans="1:6" x14ac:dyDescent="0.25">
      <c r="B10" s="15" t="s">
        <v>18</v>
      </c>
      <c r="F10" s="12"/>
    </row>
    <row r="11" spans="1:6" ht="15.75" thickBot="1" x14ac:dyDescent="0.3">
      <c r="B11" s="16">
        <f>MIN(Opal:MAX!$B$11)</f>
        <v>2.6801001329339769E-2</v>
      </c>
    </row>
    <row r="12" spans="1:6" ht="15.75" thickTop="1" x14ac:dyDescent="0.25"/>
  </sheetData>
  <mergeCells count="1">
    <mergeCell ref="F2:F8"/>
  </mergeCells>
  <hyperlinks>
    <hyperlink ref="B2" r:id="rId1" xr:uid="{9DE6041B-26DB-4A5D-9813-732BB883AEAE}"/>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19E0-7D06-4CE4-9C4A-954344BC2E4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MAX(Opal:MAX!$A$8)</f>
        <v>5</v>
      </c>
      <c r="B8" s="6">
        <f>MAX(Opal:MAX!$B$8)</f>
        <v>5</v>
      </c>
      <c r="C8" s="8">
        <f>MAX(Opal:MAX!$C$8)</f>
        <v>5</v>
      </c>
      <c r="D8" s="7">
        <f>MAX(Opal:MAX!$D$8)</f>
        <v>5</v>
      </c>
      <c r="E8" s="14"/>
      <c r="F8" s="23"/>
    </row>
    <row r="9" spans="1:6" ht="14.25" customHeight="1" x14ac:dyDescent="0.25">
      <c r="D9" s="9"/>
      <c r="F9" s="11"/>
    </row>
    <row r="10" spans="1:6" x14ac:dyDescent="0.25">
      <c r="B10" s="15" t="s">
        <v>18</v>
      </c>
      <c r="F10" s="12"/>
    </row>
    <row r="11" spans="1:6" ht="15.75" thickBot="1" x14ac:dyDescent="0.3">
      <c r="B11" s="16">
        <f>MAX(Opal:MAX!$B$11)</f>
        <v>4.25</v>
      </c>
    </row>
    <row r="12" spans="1:6" ht="15.75" thickTop="1" x14ac:dyDescent="0.25"/>
  </sheetData>
  <mergeCells count="1">
    <mergeCell ref="F2:F8"/>
  </mergeCells>
  <hyperlinks>
    <hyperlink ref="B2" r:id="rId1" xr:uid="{DF540365-88C0-4666-88B1-7472253BAD5F}"/>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C7BC-A5F7-4747-9397-0F2ECE61D453}">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AVERAGE('MAX (1)'!$A$8)</f>
        <v>5</v>
      </c>
      <c r="B8" s="6">
        <f>AVERAGE('MAX (1)'!$B$8)</f>
        <v>5</v>
      </c>
      <c r="C8" s="8">
        <f>AVERAGE('MAX (1)'!$C$8)</f>
        <v>5</v>
      </c>
      <c r="D8" s="7">
        <f>AVERAGE('MAX (1)'!$D$8)</f>
        <v>5</v>
      </c>
      <c r="E8" s="14"/>
      <c r="F8" s="23"/>
    </row>
    <row r="9" spans="1:6" ht="14.25" customHeight="1" x14ac:dyDescent="0.25">
      <c r="D9" s="9"/>
      <c r="F9" s="11"/>
    </row>
    <row r="10" spans="1:6" x14ac:dyDescent="0.25">
      <c r="B10" s="15" t="s">
        <v>18</v>
      </c>
      <c r="F10" s="12"/>
    </row>
    <row r="11" spans="1:6" ht="15.75" thickBot="1" x14ac:dyDescent="0.3">
      <c r="B11" s="16">
        <f>AVERAGE('MAX (1)'!$B$11)</f>
        <v>4.25</v>
      </c>
    </row>
    <row r="12" spans="1:6" ht="15.75" thickTop="1" x14ac:dyDescent="0.25"/>
  </sheetData>
  <mergeCells count="1">
    <mergeCell ref="F2:F8"/>
  </mergeCells>
  <hyperlinks>
    <hyperlink ref="B2" r:id="rId1" xr:uid="{5CA416FD-4A62-4D21-B00C-348CC33CF0C4}"/>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9907-5A91-4008-94E7-23432422853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STDEVPA('MAX (1)'!$A$8)</f>
        <v>0</v>
      </c>
      <c r="B8" s="6">
        <f>STDEVPA('MAX (1)'!$B$8)</f>
        <v>0</v>
      </c>
      <c r="C8" s="8">
        <f>STDEVPA('MAX (1)'!$C$8)</f>
        <v>0</v>
      </c>
      <c r="D8" s="7">
        <f>STDEVPA('MAX (1)'!$D$8)</f>
        <v>0</v>
      </c>
      <c r="E8" s="14"/>
      <c r="F8" s="23"/>
    </row>
    <row r="9" spans="1:6" ht="14.25" customHeight="1" x14ac:dyDescent="0.25">
      <c r="D9" s="9"/>
      <c r="F9" s="11"/>
    </row>
    <row r="10" spans="1:6" x14ac:dyDescent="0.25">
      <c r="B10" s="15" t="s">
        <v>18</v>
      </c>
      <c r="F10" s="12"/>
    </row>
    <row r="11" spans="1:6" ht="15.75" thickBot="1" x14ac:dyDescent="0.3">
      <c r="B11" s="16">
        <f>STDEVPA('MAX (1)'!$B$11)</f>
        <v>0</v>
      </c>
    </row>
    <row r="12" spans="1:6" ht="15.75" thickTop="1" x14ac:dyDescent="0.25"/>
  </sheetData>
  <mergeCells count="1">
    <mergeCell ref="F2:F8"/>
  </mergeCells>
  <hyperlinks>
    <hyperlink ref="B2" r:id="rId1" xr:uid="{48BB223B-DEE3-466B-9471-1A7C03B02931}"/>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5FE4-B4B2-4941-B255-9CE8AFA615E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AVERAGE('MIN (1):MAX (1)'!$A$8)</f>
        <v>2.5753574499814866</v>
      </c>
      <c r="B8" s="6">
        <f>AVERAGE('MIN (1):MAX (1)'!$B$8)</f>
        <v>2.5536020026586796</v>
      </c>
      <c r="C8" s="8">
        <f>AVERAGE('MIN (1):MAX (1)'!$C$8)</f>
        <v>2.5753574499814866</v>
      </c>
      <c r="D8" s="7">
        <f>AVERAGE('MIN (1):MAX (1)'!$D$8)</f>
        <v>2.6072040053173593</v>
      </c>
      <c r="E8" s="14"/>
      <c r="F8" s="23"/>
    </row>
    <row r="9" spans="1:6" ht="14.25" customHeight="1" x14ac:dyDescent="0.25">
      <c r="D9" s="9"/>
      <c r="F9" s="11"/>
    </row>
    <row r="10" spans="1:6" x14ac:dyDescent="0.25">
      <c r="B10" s="15" t="s">
        <v>18</v>
      </c>
      <c r="F10" s="12"/>
    </row>
    <row r="11" spans="1:6" ht="15.75" thickBot="1" x14ac:dyDescent="0.3">
      <c r="B11" s="16">
        <f>AVERAGE('MIN (1):MAX (1)'!$B$11)</f>
        <v>2.13840050066467</v>
      </c>
    </row>
    <row r="12" spans="1:6" ht="15.75" thickTop="1" x14ac:dyDescent="0.25"/>
  </sheetData>
  <mergeCells count="1">
    <mergeCell ref="F2:F8"/>
  </mergeCells>
  <hyperlinks>
    <hyperlink ref="B2" r:id="rId1" xr:uid="{3389193F-7C71-44DD-83E3-3BD9FFD59BD1}"/>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81ED-B0D9-4E67-9F83-271539B2C73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STDEVPA('MIN (1):MAX (1)'!$A$8)</f>
        <v>2.4246425500185134</v>
      </c>
      <c r="B8" s="6">
        <f>STDEVPA('MIN (1):MAX (1)'!$B$8)</f>
        <v>2.4463979973413204</v>
      </c>
      <c r="C8" s="8">
        <f>STDEVPA('MIN (1):MAX (1)'!$C$8)</f>
        <v>2.4246425500185134</v>
      </c>
      <c r="D8" s="7">
        <f>STDEVPA('MIN (1):MAX (1)'!$D$8)</f>
        <v>2.3927959946826407</v>
      </c>
      <c r="E8" s="14"/>
      <c r="F8" s="23"/>
    </row>
    <row r="9" spans="1:6" ht="14.25" customHeight="1" x14ac:dyDescent="0.25">
      <c r="D9" s="9"/>
      <c r="F9" s="11"/>
    </row>
    <row r="10" spans="1:6" x14ac:dyDescent="0.25">
      <c r="B10" s="15" t="s">
        <v>18</v>
      </c>
      <c r="F10" s="12"/>
    </row>
    <row r="11" spans="1:6" ht="15.75" thickBot="1" x14ac:dyDescent="0.3">
      <c r="B11" s="16">
        <f>STDEVPA('MIN (1):MAX (1)'!$B$11)</f>
        <v>2.1115994993353295</v>
      </c>
    </row>
    <row r="12" spans="1:6" ht="15.75" thickTop="1" x14ac:dyDescent="0.25"/>
  </sheetData>
  <mergeCells count="1">
    <mergeCell ref="F2:F8"/>
  </mergeCells>
  <hyperlinks>
    <hyperlink ref="B2" r:id="rId1" xr:uid="{635D0F8D-E002-4F9B-A718-1CE834931E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143</vt:i4>
      </vt:variant>
    </vt:vector>
  </HeadingPairs>
  <TitlesOfParts>
    <vt:vector size="143" baseType="lpstr">
      <vt:lpstr>Sapphire</vt:lpstr>
      <vt:lpstr>Opal</vt:lpstr>
      <vt:lpstr>Emerald</vt:lpstr>
      <vt:lpstr>Joe</vt:lpstr>
      <vt:lpstr>Samantha</vt:lpstr>
      <vt:lpstr>Waldo</vt:lpstr>
      <vt:lpstr>Tenar</vt:lpstr>
      <vt:lpstr>Gray</vt:lpstr>
      <vt:lpstr>Dorothy</vt:lpstr>
      <vt:lpstr>Tammy</vt:lpstr>
      <vt:lpstr>Timmy</vt:lpstr>
      <vt:lpstr>Jimmy</vt:lpstr>
      <vt:lpstr>Jeremy</vt:lpstr>
      <vt:lpstr>Lars</vt:lpstr>
      <vt:lpstr>Sophie</vt:lpstr>
      <vt:lpstr>Elena</vt:lpstr>
      <vt:lpstr>Carry</vt:lpstr>
      <vt:lpstr>Cormac</vt:lpstr>
      <vt:lpstr>Ciaran</vt:lpstr>
      <vt:lpstr>Ciara</vt:lpstr>
      <vt:lpstr>Kane</vt:lpstr>
      <vt:lpstr>Cain</vt:lpstr>
      <vt:lpstr>Abel</vt:lpstr>
      <vt:lpstr>Apfelsalat</vt:lpstr>
      <vt:lpstr>Lindsy</vt:lpstr>
      <vt:lpstr>Aaron</vt:lpstr>
      <vt:lpstr>Alison</vt:lpstr>
      <vt:lpstr>Toney</vt:lpstr>
      <vt:lpstr>Tracey</vt:lpstr>
      <vt:lpstr>Nick</vt:lpstr>
      <vt:lpstr>Verity</vt:lpstr>
      <vt:lpstr>Bonanzo</vt:lpstr>
      <vt:lpstr>Alphonse</vt:lpstr>
      <vt:lpstr>Tasha</vt:lpstr>
      <vt:lpstr>Sherry</vt:lpstr>
      <vt:lpstr>Marielle</vt:lpstr>
      <vt:lpstr>Shu</vt:lpstr>
      <vt:lpstr>April</vt:lpstr>
      <vt:lpstr>June</vt:lpstr>
      <vt:lpstr>Jane</vt:lpstr>
      <vt:lpstr>Zelda</vt:lpstr>
      <vt:lpstr>Alva</vt:lpstr>
      <vt:lpstr>Yoshi</vt:lpstr>
      <vt:lpstr>Eric</vt:lpstr>
      <vt:lpstr>Dave</vt:lpstr>
      <vt:lpstr>Gordon</vt:lpstr>
      <vt:lpstr>Geraldine</vt:lpstr>
      <vt:lpstr>Gerard</vt:lpstr>
      <vt:lpstr>May</vt:lpstr>
      <vt:lpstr>Melinda</vt:lpstr>
      <vt:lpstr>Johnny</vt:lpstr>
      <vt:lpstr>Bast</vt:lpstr>
      <vt:lpstr>Ba'al</vt:lpstr>
      <vt:lpstr>Names</vt:lpstr>
      <vt:lpstr>Names (1)</vt:lpstr>
      <vt:lpstr>Names (2)</vt:lpstr>
      <vt:lpstr>Joe (1)</vt:lpstr>
      <vt:lpstr>Samantha (1)</vt:lpstr>
      <vt:lpstr>Waldo (1)</vt:lpstr>
      <vt:lpstr>Tenar (1)</vt:lpstr>
      <vt:lpstr>Gray (1)</vt:lpstr>
      <vt:lpstr>Dorothy (1)</vt:lpstr>
      <vt:lpstr>Tammy (1)</vt:lpstr>
      <vt:lpstr>Timmy (1)</vt:lpstr>
      <vt:lpstr>Jimmy (1)</vt:lpstr>
      <vt:lpstr>Jeremy (1)</vt:lpstr>
      <vt:lpstr>Lars (1)</vt:lpstr>
      <vt:lpstr>Sophie (1)</vt:lpstr>
      <vt:lpstr>Elena (1)</vt:lpstr>
      <vt:lpstr>Carry (1)</vt:lpstr>
      <vt:lpstr>Cormac (1)</vt:lpstr>
      <vt:lpstr>Ciaran (1)</vt:lpstr>
      <vt:lpstr>Ciara (1)</vt:lpstr>
      <vt:lpstr>Kane (1)</vt:lpstr>
      <vt:lpstr>Cain (1)</vt:lpstr>
      <vt:lpstr>Abel (1)</vt:lpstr>
      <vt:lpstr>Apfelsalat (1)</vt:lpstr>
      <vt:lpstr>Lindsy (1)</vt:lpstr>
      <vt:lpstr>Aaron (1)</vt:lpstr>
      <vt:lpstr>Joe (2)</vt:lpstr>
      <vt:lpstr>Samantha (2)</vt:lpstr>
      <vt:lpstr>Waldo (2)</vt:lpstr>
      <vt:lpstr>Tenar (2)</vt:lpstr>
      <vt:lpstr>Gray (2)</vt:lpstr>
      <vt:lpstr>Bojo</vt:lpstr>
      <vt:lpstr>Names (3)</vt:lpstr>
      <vt:lpstr>Names (4)</vt:lpstr>
      <vt:lpstr>AVERAGE</vt:lpstr>
      <vt:lpstr>STDEVPA</vt:lpstr>
      <vt:lpstr>MIN</vt:lpstr>
      <vt:lpstr>MAX</vt:lpstr>
      <vt:lpstr>AVERAGE (1)</vt:lpstr>
      <vt:lpstr>STDEVPA (1)</vt:lpstr>
      <vt:lpstr>MIN (1)</vt:lpstr>
      <vt:lpstr>MAX (1)</vt:lpstr>
      <vt:lpstr>AVERAGE (2)</vt:lpstr>
      <vt:lpstr>STDEVPA (2)</vt:lpstr>
      <vt:lpstr>AVERAGE (3)</vt:lpstr>
      <vt:lpstr>STDEVPA (3)</vt:lpstr>
      <vt:lpstr>AVERAGE (4)</vt:lpstr>
      <vt:lpstr>STDEVPA (4)</vt:lpstr>
      <vt:lpstr>MIN (2)</vt:lpstr>
      <vt:lpstr>MAX (2)</vt:lpstr>
      <vt:lpstr>AVERAGE (5)</vt:lpstr>
      <vt:lpstr>STDEVPA (5)</vt:lpstr>
      <vt:lpstr>MIN (3)</vt:lpstr>
      <vt:lpstr>MAX (3)</vt:lpstr>
      <vt:lpstr>AVERAGE (6)</vt:lpstr>
      <vt:lpstr>STDEVPA (6)</vt:lpstr>
      <vt:lpstr>MIN (4)</vt:lpstr>
      <vt:lpstr>MAX (4)</vt:lpstr>
      <vt:lpstr>AVERAGE (7)</vt:lpstr>
      <vt:lpstr>STDEVPA (7)</vt:lpstr>
      <vt:lpstr>MIN (5)</vt:lpstr>
      <vt:lpstr>MAX (5)</vt:lpstr>
      <vt:lpstr>AVERAGE (8)</vt:lpstr>
      <vt:lpstr>STDEVPA (8)</vt:lpstr>
      <vt:lpstr>MIN (6)</vt:lpstr>
      <vt:lpstr>MAX (6)</vt:lpstr>
      <vt:lpstr>AVERAGE (9)</vt:lpstr>
      <vt:lpstr>STDEVPA (9)</vt:lpstr>
      <vt:lpstr>MIN (7)</vt:lpstr>
      <vt:lpstr>MAX (7)</vt:lpstr>
      <vt:lpstr>AVERAGE (10)</vt:lpstr>
      <vt:lpstr>STDEVPA (10)</vt:lpstr>
      <vt:lpstr>MIN (8)</vt:lpstr>
      <vt:lpstr>MAX (8)</vt:lpstr>
      <vt:lpstr>AVERAGE (11)</vt:lpstr>
      <vt:lpstr>STDEVPA (11)</vt:lpstr>
      <vt:lpstr>MIN (9)</vt:lpstr>
      <vt:lpstr>MAX (9)</vt:lpstr>
      <vt:lpstr>AVERAGE (12)</vt:lpstr>
      <vt:lpstr>STDEVPA (12)</vt:lpstr>
      <vt:lpstr>MIN (10)</vt:lpstr>
      <vt:lpstr>MAX (10)</vt:lpstr>
      <vt:lpstr>AVERAGE (13)</vt:lpstr>
      <vt:lpstr>STDEVPA (13)</vt:lpstr>
      <vt:lpstr>MIN (11)</vt:lpstr>
      <vt:lpstr>MAX (11)</vt:lpstr>
      <vt:lpstr>AVERAGE (14)</vt:lpstr>
      <vt:lpstr>STDEVPA (14)</vt:lpstr>
      <vt:lpstr>MIN (12)</vt:lpstr>
      <vt:lpstr>MAX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2020-10-19T14:23:22Z</dcterms:modified>
</cp:coreProperties>
</file>