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9fa5d6171cf5d8/Documents/"/>
    </mc:Choice>
  </mc:AlternateContent>
  <xr:revisionPtr revIDLastSave="190" documentId="8_{8CC886F9-A5A2-437B-B0DA-8D70055F6DAA}" xr6:coauthVersionLast="47" xr6:coauthVersionMax="47" xr10:uidLastSave="{554D8469-D645-49C3-80E5-1DD7E84AEDEE}"/>
  <bookViews>
    <workbookView xWindow="-120" yWindow="-120" windowWidth="29040" windowHeight="15840" xr2:uid="{1266AB4F-9803-439B-A24B-0BC9AAE32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G37" i="1"/>
  <c r="G36" i="1"/>
  <c r="G35" i="1"/>
  <c r="F24" i="1"/>
  <c r="G24" i="1"/>
  <c r="G23" i="1"/>
  <c r="F23" i="1" s="1"/>
  <c r="G22" i="1"/>
  <c r="F22" i="1" s="1"/>
  <c r="F8" i="1"/>
  <c r="F7" i="1"/>
  <c r="G38" i="1" l="1"/>
  <c r="F35" i="1" s="1"/>
  <c r="F37" i="1" l="1"/>
  <c r="F36" i="1"/>
</calcChain>
</file>

<file path=xl/sharedStrings.xml><?xml version="1.0" encoding="utf-8"?>
<sst xmlns="http://schemas.openxmlformats.org/spreadsheetml/2006/main" count="86" uniqueCount="42">
  <si>
    <t>1. What was/were your position(s) at the Mills?</t>
  </si>
  <si>
    <t>2. What did you learn from working at the Mills that has applied to your work post-graduation?</t>
  </si>
  <si>
    <t>communication</t>
  </si>
  <si>
    <t xml:space="preserve">human resource </t>
  </si>
  <si>
    <t xml:space="preserve">event management </t>
  </si>
  <si>
    <t>multicultural understanding</t>
  </si>
  <si>
    <t>paper work</t>
  </si>
  <si>
    <t xml:space="preserve">resource management </t>
  </si>
  <si>
    <t>leadership</t>
  </si>
  <si>
    <t>Interpersonal skill</t>
  </si>
  <si>
    <t>team work</t>
  </si>
  <si>
    <t>self management skill</t>
  </si>
  <si>
    <t xml:space="preserve">problem solving </t>
  </si>
  <si>
    <t>responsibility</t>
  </si>
  <si>
    <t>5.  What were your favorite aspects of your work at the Mills?</t>
  </si>
  <si>
    <t>being creative</t>
  </si>
  <si>
    <t>flexible work environment</t>
  </si>
  <si>
    <t xml:space="preserve">friendly people </t>
  </si>
  <si>
    <t>comfort space</t>
  </si>
  <si>
    <t xml:space="preserve">professional mentoring </t>
  </si>
  <si>
    <t>professionalism</t>
  </si>
  <si>
    <t>diversity</t>
  </si>
  <si>
    <t>desk</t>
  </si>
  <si>
    <t>events</t>
  </si>
  <si>
    <t>6. FB group efficiency</t>
  </si>
  <si>
    <t>not employeed</t>
  </si>
  <si>
    <t>not using</t>
  </si>
  <si>
    <t>using</t>
  </si>
  <si>
    <t>connection</t>
  </si>
  <si>
    <t>needs clarification</t>
  </si>
  <si>
    <t>uncertain</t>
  </si>
  <si>
    <t>willing to join</t>
  </si>
  <si>
    <t>need manager</t>
  </si>
  <si>
    <t>no time to be connected</t>
  </si>
  <si>
    <t>com</t>
  </si>
  <si>
    <t>mult cult</t>
  </si>
  <si>
    <t>div</t>
  </si>
  <si>
    <t>creativ</t>
  </si>
  <si>
    <t>comf spac</t>
  </si>
  <si>
    <t>consultant</t>
  </si>
  <si>
    <t>manager &amp; coordinator</t>
  </si>
  <si>
    <t>front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</si>
</sst>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9" fontId="0" fillId="0" borderId="0" xfId="1" applyFont="1"/>
    <xf numFmtId="0" fontId="5" fillId="0" borderId="0" xfId="0" applyFont="1"/>
    <xf numFmtId="9" fontId="0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B613-E27C-439C-A7A3-0BB9206DA9A9}">
  <dimension ref="A1:H49"/>
  <sheetViews>
    <sheetView tabSelected="1" workbookViewId="0">
      <selection activeCell="I23" sqref="I23"/>
    </sheetView>
  </sheetViews>
  <sheetFormatPr defaultRowHeight="15"/>
  <cols>
    <col min="1" max="1" width="17" customWidth="1"/>
    <col min="2" max="2" width="25.7109375" customWidth="1"/>
    <col min="3" max="3" width="25.5703125" customWidth="1"/>
    <col min="4" max="4" width="11" bestFit="1" customWidth="1"/>
    <col min="6" max="6" width="10" bestFit="1" customWidth="1"/>
    <col min="10" max="10" width="14.85546875" bestFit="1" customWidth="1"/>
  </cols>
  <sheetData>
    <row r="1" spans="1:8">
      <c r="A1" s="1" t="s">
        <v>0</v>
      </c>
    </row>
    <row r="2" spans="1:8">
      <c r="A2" t="s">
        <v>39</v>
      </c>
      <c r="B2" t="s">
        <v>40</v>
      </c>
      <c r="C2" t="s">
        <v>41</v>
      </c>
    </row>
    <row r="3" spans="1:8">
      <c r="A3" s="6">
        <f>4/13</f>
        <v>0.30769230769230771</v>
      </c>
      <c r="B3" s="6">
        <f>8/13</f>
        <v>0.61538461538461542</v>
      </c>
      <c r="C3" s="8">
        <f>1/13</f>
        <v>7.6923076923076927E-2</v>
      </c>
      <c r="H3" s="4"/>
    </row>
    <row r="4" spans="1:8">
      <c r="A4" s="1" t="s">
        <v>1</v>
      </c>
      <c r="G4" s="5"/>
    </row>
    <row r="5" spans="1:8">
      <c r="G5" s="5"/>
    </row>
    <row r="6" spans="1:8">
      <c r="A6" t="s">
        <v>2</v>
      </c>
      <c r="G6" s="5"/>
    </row>
    <row r="7" spans="1:8">
      <c r="A7" t="s">
        <v>2</v>
      </c>
      <c r="B7" t="s">
        <v>4</v>
      </c>
      <c r="C7" t="s">
        <v>3</v>
      </c>
      <c r="E7" t="s">
        <v>34</v>
      </c>
      <c r="F7" s="6">
        <f>6/27</f>
        <v>0.22222222222222221</v>
      </c>
      <c r="G7" s="5"/>
    </row>
    <row r="8" spans="1:8">
      <c r="A8" t="s">
        <v>2</v>
      </c>
      <c r="B8" t="s">
        <v>4</v>
      </c>
      <c r="C8" t="s">
        <v>5</v>
      </c>
      <c r="E8" t="s">
        <v>35</v>
      </c>
      <c r="F8" s="6">
        <f>8/27</f>
        <v>0.29629629629629628</v>
      </c>
      <c r="G8" s="5"/>
    </row>
    <row r="9" spans="1:8">
      <c r="A9" t="s">
        <v>2</v>
      </c>
      <c r="C9" t="s">
        <v>5</v>
      </c>
      <c r="G9" s="5"/>
    </row>
    <row r="10" spans="1:8">
      <c r="A10" t="s">
        <v>6</v>
      </c>
      <c r="C10" t="s">
        <v>5</v>
      </c>
      <c r="G10" s="5"/>
    </row>
    <row r="11" spans="1:8">
      <c r="A11" t="s">
        <v>2</v>
      </c>
      <c r="B11" t="s">
        <v>7</v>
      </c>
      <c r="C11" t="s">
        <v>8</v>
      </c>
      <c r="G11" s="5"/>
    </row>
    <row r="12" spans="1:8">
      <c r="A12" t="s">
        <v>9</v>
      </c>
      <c r="G12" s="5"/>
    </row>
    <row r="13" spans="1:8">
      <c r="A13" t="s">
        <v>10</v>
      </c>
      <c r="B13" t="s">
        <v>5</v>
      </c>
      <c r="C13" t="s">
        <v>8</v>
      </c>
      <c r="G13" s="5"/>
    </row>
    <row r="14" spans="1:8">
      <c r="C14" t="s">
        <v>5</v>
      </c>
      <c r="G14" s="5"/>
    </row>
    <row r="15" spans="1:8">
      <c r="B15" t="s">
        <v>11</v>
      </c>
      <c r="C15" t="s">
        <v>5</v>
      </c>
      <c r="G15" s="5"/>
    </row>
    <row r="16" spans="1:8">
      <c r="A16" t="s">
        <v>2</v>
      </c>
      <c r="B16" t="s">
        <v>10</v>
      </c>
      <c r="C16" t="s">
        <v>12</v>
      </c>
      <c r="G16" s="5"/>
    </row>
    <row r="17" spans="1:7">
      <c r="A17" t="s">
        <v>13</v>
      </c>
      <c r="C17" t="s">
        <v>5</v>
      </c>
      <c r="G17" s="5"/>
    </row>
    <row r="18" spans="1:7">
      <c r="C18" t="s">
        <v>5</v>
      </c>
      <c r="G18" s="5"/>
    </row>
    <row r="19" spans="1:7">
      <c r="G19" s="5"/>
    </row>
    <row r="20" spans="1:7">
      <c r="A20" s="2" t="s">
        <v>14</v>
      </c>
      <c r="B20" s="3"/>
      <c r="C20" s="3"/>
      <c r="D20" s="3"/>
      <c r="G20" s="5"/>
    </row>
    <row r="21" spans="1:7">
      <c r="A21" s="7" t="s">
        <v>21</v>
      </c>
      <c r="B21" s="7"/>
      <c r="C21" s="7"/>
      <c r="D21" s="3"/>
    </row>
    <row r="22" spans="1:7">
      <c r="A22" s="7" t="s">
        <v>10</v>
      </c>
      <c r="B22" s="7" t="s">
        <v>15</v>
      </c>
      <c r="C22" s="7" t="s">
        <v>21</v>
      </c>
      <c r="E22" s="3" t="s">
        <v>36</v>
      </c>
      <c r="F22" s="6">
        <f>G22/$G$25</f>
        <v>0.27777777777777779</v>
      </c>
      <c r="G22">
        <f>COUNTIF(A21:C31,"diversity")</f>
        <v>5</v>
      </c>
    </row>
    <row r="23" spans="1:7">
      <c r="A23" s="7" t="s">
        <v>16</v>
      </c>
      <c r="B23" s="7"/>
      <c r="C23" s="7"/>
      <c r="E23" s="3" t="s">
        <v>37</v>
      </c>
      <c r="F23" s="6">
        <f>G23/$G$25</f>
        <v>0.16666666666666666</v>
      </c>
      <c r="G23">
        <f>COUNTIF($A$21:$C$31,"being creative")</f>
        <v>3</v>
      </c>
    </row>
    <row r="24" spans="1:7">
      <c r="A24" s="7" t="s">
        <v>17</v>
      </c>
      <c r="B24" s="7"/>
      <c r="C24" s="7"/>
      <c r="E24" s="3" t="s">
        <v>38</v>
      </c>
      <c r="F24" s="6">
        <f>G24/$G$25</f>
        <v>0.22222222222222221</v>
      </c>
      <c r="G24">
        <f>COUNTIF($A$21:$C$31,"comfort space")</f>
        <v>4</v>
      </c>
    </row>
    <row r="25" spans="1:7">
      <c r="A25" s="7" t="s">
        <v>18</v>
      </c>
      <c r="B25" s="7" t="s">
        <v>21</v>
      </c>
      <c r="C25" s="7"/>
      <c r="E25" s="3"/>
      <c r="G25">
        <v>18</v>
      </c>
    </row>
    <row r="26" spans="1:7">
      <c r="A26" s="7" t="s">
        <v>21</v>
      </c>
      <c r="B26" s="7" t="s">
        <v>15</v>
      </c>
      <c r="C26" s="7" t="s">
        <v>19</v>
      </c>
      <c r="E26" s="3"/>
    </row>
    <row r="27" spans="1:7">
      <c r="A27" s="7" t="s">
        <v>18</v>
      </c>
      <c r="B27" s="7" t="s">
        <v>15</v>
      </c>
      <c r="C27" s="7"/>
      <c r="E27" s="3"/>
    </row>
    <row r="28" spans="1:7">
      <c r="A28" s="7" t="s">
        <v>20</v>
      </c>
      <c r="B28" s="7"/>
      <c r="C28" s="7"/>
      <c r="E28" s="3"/>
    </row>
    <row r="29" spans="1:7">
      <c r="A29" s="7" t="s">
        <v>18</v>
      </c>
      <c r="B29" s="7" t="s">
        <v>21</v>
      </c>
      <c r="C29" s="7"/>
      <c r="E29" s="3"/>
    </row>
    <row r="30" spans="1:7">
      <c r="A30" s="7" t="s">
        <v>18</v>
      </c>
      <c r="B30" s="7"/>
      <c r="C30" s="7" t="s">
        <v>22</v>
      </c>
    </row>
    <row r="31" spans="1:7">
      <c r="A31" s="3" t="s">
        <v>23</v>
      </c>
      <c r="B31" s="3"/>
      <c r="C31" s="3"/>
      <c r="E31" s="3"/>
    </row>
    <row r="32" spans="1:7">
      <c r="A32" s="3"/>
      <c r="B32" s="3"/>
      <c r="C32" s="3"/>
      <c r="E32" s="3"/>
    </row>
    <row r="33" spans="1:7">
      <c r="A33" s="3" t="s">
        <v>18</v>
      </c>
      <c r="B33" s="3"/>
      <c r="C33" s="3"/>
      <c r="E33" s="3"/>
    </row>
    <row r="34" spans="1:7">
      <c r="A34" s="1" t="s">
        <v>24</v>
      </c>
      <c r="B34" s="3"/>
      <c r="C34" s="3"/>
      <c r="E34" s="3"/>
    </row>
    <row r="35" spans="1:7">
      <c r="A35" s="3" t="s">
        <v>26</v>
      </c>
      <c r="B35" s="3" t="s">
        <v>25</v>
      </c>
      <c r="E35" s="3" t="s">
        <v>27</v>
      </c>
      <c r="F35" s="6">
        <f>G35/$G$38</f>
        <v>8.3333333333333329E-2</v>
      </c>
      <c r="G35" s="3">
        <f>COUNTIF($A$35:$A$46,"using")</f>
        <v>1</v>
      </c>
    </row>
    <row r="36" spans="1:7">
      <c r="A36" s="3" t="s">
        <v>26</v>
      </c>
      <c r="B36" s="3" t="s">
        <v>31</v>
      </c>
      <c r="E36" s="3" t="s">
        <v>30</v>
      </c>
      <c r="F36" s="6">
        <f>G36/$G$38</f>
        <v>0.41666666666666669</v>
      </c>
      <c r="G36" s="3">
        <f>COUNTIF($A$35:$A$46,"uncertain")</f>
        <v>5</v>
      </c>
    </row>
    <row r="37" spans="1:7">
      <c r="A37" s="3" t="s">
        <v>27</v>
      </c>
      <c r="B37" s="3" t="s">
        <v>28</v>
      </c>
      <c r="E37" s="3" t="s">
        <v>26</v>
      </c>
      <c r="F37" s="6">
        <f>G37/$G$38</f>
        <v>0.5</v>
      </c>
      <c r="G37" s="3">
        <f>COUNTIF($A$35:$A$46,"not using")</f>
        <v>6</v>
      </c>
    </row>
    <row r="38" spans="1:7">
      <c r="A38" s="3" t="s">
        <v>26</v>
      </c>
      <c r="B38" s="3" t="s">
        <v>29</v>
      </c>
      <c r="C38" s="3"/>
      <c r="E38" s="3"/>
      <c r="G38">
        <f>SUM(G35:G37)</f>
        <v>12</v>
      </c>
    </row>
    <row r="39" spans="1:7">
      <c r="A39" s="3" t="s">
        <v>30</v>
      </c>
      <c r="B39" s="3" t="s">
        <v>31</v>
      </c>
      <c r="C39" s="3"/>
      <c r="D39" s="3"/>
    </row>
    <row r="40" spans="1:7">
      <c r="A40" s="3" t="s">
        <v>30</v>
      </c>
      <c r="B40" s="3" t="s">
        <v>31</v>
      </c>
      <c r="C40" s="3"/>
      <c r="D40" s="3"/>
    </row>
    <row r="41" spans="1:7">
      <c r="A41" s="3" t="s">
        <v>30</v>
      </c>
      <c r="B41" s="3" t="s">
        <v>31</v>
      </c>
      <c r="C41" s="3"/>
      <c r="D41" s="3"/>
    </row>
    <row r="42" spans="1:7">
      <c r="A42" s="3" t="s">
        <v>30</v>
      </c>
      <c r="B42" s="3" t="s">
        <v>31</v>
      </c>
      <c r="C42" s="3"/>
      <c r="D42" s="3"/>
    </row>
    <row r="43" spans="1:7">
      <c r="A43" s="3" t="s">
        <v>30</v>
      </c>
      <c r="B43" s="3" t="s">
        <v>31</v>
      </c>
      <c r="C43" s="3"/>
      <c r="D43" s="3"/>
    </row>
    <row r="44" spans="1:7">
      <c r="A44" s="3" t="s">
        <v>26</v>
      </c>
      <c r="B44" s="3" t="s">
        <v>32</v>
      </c>
      <c r="C44" s="3"/>
      <c r="D44" s="3"/>
    </row>
    <row r="45" spans="1:7">
      <c r="A45" s="3" t="s">
        <v>26</v>
      </c>
      <c r="B45" s="3" t="s">
        <v>31</v>
      </c>
      <c r="C45" s="3"/>
      <c r="D45" s="3"/>
    </row>
    <row r="46" spans="1:7">
      <c r="A46" s="3" t="s">
        <v>26</v>
      </c>
      <c r="B46" s="3" t="s">
        <v>33</v>
      </c>
      <c r="C46" s="3"/>
      <c r="D46" s="3"/>
    </row>
    <row r="48" spans="1:7">
      <c r="A48" s="3"/>
    </row>
    <row r="49" spans="1:1">
      <c r="A4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Hyuk Yang</dc:creator>
  <cp:lastModifiedBy>Seung Hyuk Yang</cp:lastModifiedBy>
  <dcterms:created xsi:type="dcterms:W3CDTF">2021-06-24T00:21:11Z</dcterms:created>
  <dcterms:modified xsi:type="dcterms:W3CDTF">2021-06-24T01:51:31Z</dcterms:modified>
</cp:coreProperties>
</file>