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80.Document\00.Specification\"/>
    </mc:Choice>
  </mc:AlternateContent>
  <xr:revisionPtr revIDLastSave="0" documentId="13_ncr:1_{A85A638A-9CCF-4648-A02D-DEDEE19371AE}" xr6:coauthVersionLast="36" xr6:coauthVersionMax="36" xr10:uidLastSave="{00000000-0000-0000-0000-000000000000}"/>
  <bookViews>
    <workbookView xWindow="0" yWindow="0" windowWidth="6045" windowHeight="195" activeTab="3" xr2:uid="{1168445F-FC9E-494C-8786-400231C4B545}"/>
  </bookViews>
  <sheets>
    <sheet name="Sheet2" sheetId="8" r:id="rId1"/>
    <sheet name="Ver_Manage" sheetId="9" r:id="rId2"/>
    <sheet name="Q&amp;A" sheetId="11" r:id="rId3"/>
    <sheet name="SOX(SOC,SOH)" sheetId="1" r:id="rId4"/>
    <sheet name="SOXC" sheetId="10" r:id="rId5"/>
    <sheet name="SOT" sheetId="3" r:id="rId6"/>
    <sheet name="FR_SOH" sheetId="6" r:id="rId7"/>
    <sheet name="FR" sheetId="5" r:id="rId8"/>
    <sheet name="Sheet1" sheetId="12" r:id="rId9"/>
  </sheets>
  <definedNames>
    <definedName name="_xlnm._FilterDatabase" localSheetId="7" hidden="1">FR!$G$20:$G$22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3" l="1"/>
  <c r="B76" i="10" l="1"/>
  <c r="B62" i="10"/>
  <c r="B61" i="10"/>
  <c r="B59" i="10"/>
  <c r="B82" i="10" l="1"/>
  <c r="B83" i="10" s="1"/>
  <c r="B89" i="10" s="1"/>
  <c r="B79" i="10"/>
  <c r="B77" i="10"/>
  <c r="B80" i="10" s="1"/>
  <c r="B84" i="10" l="1"/>
  <c r="B87" i="10" s="1"/>
  <c r="B86" i="10"/>
  <c r="B69" i="10"/>
  <c r="B75" i="10" s="1"/>
  <c r="B68" i="10"/>
  <c r="B19" i="10" l="1"/>
  <c r="B9" i="10"/>
  <c r="B58" i="10" l="1"/>
  <c r="B65" i="10" s="1"/>
  <c r="B72" i="10" s="1"/>
  <c r="B56" i="10"/>
  <c r="B26" i="10" l="1"/>
  <c r="B70" i="10" l="1"/>
  <c r="B73" i="10" s="1"/>
  <c r="B63" i="10"/>
  <c r="B66" i="10" s="1"/>
</calcChain>
</file>

<file path=xl/sharedStrings.xml><?xml version="1.0" encoding="utf-8"?>
<sst xmlns="http://schemas.openxmlformats.org/spreadsheetml/2006/main" count="1228" uniqueCount="512">
  <si>
    <t>int16</t>
  </si>
  <si>
    <t>A</t>
    <phoneticPr fontId="1" type="noConversion"/>
  </si>
  <si>
    <t xml:space="preserve">-300~300 </t>
  </si>
  <si>
    <t>Average value of measured cell voltage values</t>
  </si>
  <si>
    <t>uint16</t>
  </si>
  <si>
    <t>V</t>
    <phoneticPr fontId="1" type="noConversion"/>
  </si>
  <si>
    <t>0~5</t>
  </si>
  <si>
    <t>Average value of measured temperature values</t>
  </si>
  <si>
    <t>degC</t>
    <phoneticPr fontId="1" type="noConversion"/>
  </si>
  <si>
    <t>-40~100</t>
  </si>
  <si>
    <t>Final SOC value</t>
  </si>
  <si>
    <t>%</t>
    <phoneticPr fontId="1" type="noConversion"/>
  </si>
  <si>
    <t>0~100</t>
  </si>
  <si>
    <t>uint32</t>
    <phoneticPr fontId="1" type="noConversion"/>
  </si>
  <si>
    <t>0~100</t>
    <phoneticPr fontId="1" type="noConversion"/>
  </si>
  <si>
    <t>Name</t>
    <phoneticPr fontId="1" type="noConversion"/>
  </si>
  <si>
    <t>Description</t>
    <phoneticPr fontId="1" type="noConversion"/>
  </si>
  <si>
    <t>Data Type</t>
    <phoneticPr fontId="1" type="noConversion"/>
  </si>
  <si>
    <t>Unit</t>
    <phoneticPr fontId="1" type="noConversion"/>
  </si>
  <si>
    <t>Range</t>
    <phoneticPr fontId="1" type="noConversion"/>
  </si>
  <si>
    <t>Resolution</t>
    <phoneticPr fontId="1" type="noConversion"/>
  </si>
  <si>
    <t>SOC</t>
    <phoneticPr fontId="1" type="noConversion"/>
  </si>
  <si>
    <t>Max value of measured cell voltage values</t>
    <phoneticPr fontId="1" type="noConversion"/>
  </si>
  <si>
    <t>Min value of measured cell voltage values</t>
    <phoneticPr fontId="1" type="noConversion"/>
  </si>
  <si>
    <t>INPUT</t>
    <phoneticPr fontId="1" type="noConversion"/>
  </si>
  <si>
    <t>Sampling Time :</t>
    <phoneticPr fontId="1" type="noConversion"/>
  </si>
  <si>
    <t>OUTPUT</t>
    <phoneticPr fontId="1" type="noConversion"/>
  </si>
  <si>
    <t>Max value of measured temperature values</t>
    <phoneticPr fontId="1" type="noConversion"/>
  </si>
  <si>
    <t>Min value of measured temperature values</t>
    <phoneticPr fontId="1" type="noConversion"/>
  </si>
  <si>
    <t>1~100</t>
    <phoneticPr fontId="1" type="noConversion"/>
  </si>
  <si>
    <t>0~10</t>
    <phoneticPr fontId="1" type="noConversion"/>
  </si>
  <si>
    <t>1000ms</t>
    <phoneticPr fontId="1" type="noConversion"/>
  </si>
  <si>
    <t>SOH_C</t>
    <phoneticPr fontId="1" type="noConversion"/>
  </si>
  <si>
    <t>Estimated SOH</t>
    <phoneticPr fontId="1" type="noConversion"/>
  </si>
  <si>
    <t>SPD</t>
    <phoneticPr fontId="1" type="noConversion"/>
  </si>
  <si>
    <t>SPH</t>
    <phoneticPr fontId="1" type="noConversion"/>
  </si>
  <si>
    <t>Stress index Per Day</t>
    <phoneticPr fontId="1" type="noConversion"/>
  </si>
  <si>
    <t>Stress index Per Hour</t>
    <phoneticPr fontId="1" type="noConversion"/>
  </si>
  <si>
    <t>Chr_Pwr_Limit</t>
    <phoneticPr fontId="1" type="noConversion"/>
  </si>
  <si>
    <t>DChr_Pwr_Limit</t>
    <phoneticPr fontId="1" type="noConversion"/>
  </si>
  <si>
    <t>Charge Power Limit</t>
    <phoneticPr fontId="1" type="noConversion"/>
  </si>
  <si>
    <t>DisCharge Power Limit</t>
    <phoneticPr fontId="1" type="noConversion"/>
  </si>
  <si>
    <t>kW</t>
    <phoneticPr fontId="1" type="noConversion"/>
  </si>
  <si>
    <t>0~300</t>
    <phoneticPr fontId="1" type="noConversion"/>
  </si>
  <si>
    <t>Chr_Crr_Limit</t>
    <phoneticPr fontId="1" type="noConversion"/>
  </si>
  <si>
    <t>DChr_Crr_Limit</t>
    <phoneticPr fontId="1" type="noConversion"/>
  </si>
  <si>
    <t>Charge Current Limit</t>
    <phoneticPr fontId="1" type="noConversion"/>
  </si>
  <si>
    <t>DisCharge Current Limit</t>
    <phoneticPr fontId="1" type="noConversion"/>
  </si>
  <si>
    <t>SOCv</t>
    <phoneticPr fontId="1" type="noConversion"/>
  </si>
  <si>
    <t>state</t>
    <phoneticPr fontId="1" type="noConversion"/>
  </si>
  <si>
    <t>Ver</t>
    <phoneticPr fontId="1" type="noConversion"/>
  </si>
  <si>
    <t>1~100000</t>
    <phoneticPr fontId="1" type="noConversion"/>
  </si>
  <si>
    <t>Date ex:20200329</t>
    <phoneticPr fontId="1" type="noConversion"/>
  </si>
  <si>
    <t>Max Stress index Per Day</t>
    <phoneticPr fontId="1" type="noConversion"/>
  </si>
  <si>
    <t>Max Stress index Per Hour</t>
    <phoneticPr fontId="1" type="noConversion"/>
  </si>
  <si>
    <t>SPD_Max</t>
    <phoneticPr fontId="1" type="noConversion"/>
  </si>
  <si>
    <t>SPH_Max</t>
    <phoneticPr fontId="1" type="noConversion"/>
  </si>
  <si>
    <r>
      <t>Measured</t>
    </r>
    <r>
      <rPr>
        <sz val="10"/>
        <color rgb="FFFF0000"/>
        <rFont val="Arial"/>
        <family val="2"/>
      </rPr>
      <t xml:space="preserve"> Pack(Module) </t>
    </r>
    <r>
      <rPr>
        <sz val="10"/>
        <color theme="1"/>
        <rFont val="Arial"/>
        <family val="2"/>
      </rPr>
      <t>Current(or Power) Value</t>
    </r>
    <phoneticPr fontId="1" type="noConversion"/>
  </si>
  <si>
    <t>Rack_Num</t>
    <phoneticPr fontId="1" type="noConversion"/>
  </si>
  <si>
    <t>Total Rack Number</t>
    <phoneticPr fontId="1" type="noConversion"/>
  </si>
  <si>
    <t>EA</t>
    <phoneticPr fontId="1" type="noConversion"/>
  </si>
  <si>
    <t>uint16</t>
    <phoneticPr fontId="1" type="noConversion"/>
  </si>
  <si>
    <t>20ms</t>
    <phoneticPr fontId="1" type="noConversion"/>
  </si>
  <si>
    <t>Frequency</t>
    <phoneticPr fontId="1" type="noConversion"/>
  </si>
  <si>
    <t>Grid Freq</t>
    <phoneticPr fontId="1" type="noConversion"/>
  </si>
  <si>
    <t>FR_Power</t>
    <phoneticPr fontId="1" type="noConversion"/>
  </si>
  <si>
    <t>Power[kW]</t>
    <phoneticPr fontId="1" type="noConversion"/>
  </si>
  <si>
    <t>0~500</t>
    <phoneticPr fontId="1" type="noConversion"/>
  </si>
  <si>
    <t>FR_Mode</t>
    <phoneticPr fontId="1" type="noConversion"/>
  </si>
  <si>
    <t>FR Mode</t>
    <phoneticPr fontId="1" type="noConversion"/>
  </si>
  <si>
    <t>Cell_Num</t>
    <phoneticPr fontId="1" type="noConversion"/>
  </si>
  <si>
    <t>Total Cell Number</t>
    <phoneticPr fontId="1" type="noConversion"/>
  </si>
  <si>
    <t>Freq</t>
    <phoneticPr fontId="1" type="noConversion"/>
  </si>
  <si>
    <t>SampleT</t>
    <phoneticPr fontId="1" type="noConversion"/>
  </si>
  <si>
    <t>Time Step</t>
    <phoneticPr fontId="1" type="noConversion"/>
  </si>
  <si>
    <t>E_rated</t>
    <phoneticPr fontId="1" type="noConversion"/>
  </si>
  <si>
    <t>Battery Capacity(kWh) based 4000kW PCS</t>
    <phoneticPr fontId="1" type="noConversion"/>
  </si>
  <si>
    <t>MTvalue</t>
    <phoneticPr fontId="1" type="noConversion"/>
  </si>
  <si>
    <t>Temperature of Battery Module</t>
    <phoneticPr fontId="1" type="noConversion"/>
  </si>
  <si>
    <t>Standard_f</t>
    <phoneticPr fontId="1" type="noConversion"/>
  </si>
  <si>
    <t>Charge_Droop</t>
    <phoneticPr fontId="1" type="noConversion"/>
  </si>
  <si>
    <t>Discharge_Droop</t>
    <phoneticPr fontId="1" type="noConversion"/>
  </si>
  <si>
    <t>Frq_DeadBand_on</t>
    <phoneticPr fontId="1" type="noConversion"/>
  </si>
  <si>
    <t>Frq_DeadBand_off</t>
    <phoneticPr fontId="1" type="noConversion"/>
  </si>
  <si>
    <t>Frq_DeadBand_Rcv_off</t>
    <phoneticPr fontId="1" type="noConversion"/>
  </si>
  <si>
    <t>Frq_DeadBand_Rcv_on</t>
    <phoneticPr fontId="1" type="noConversion"/>
  </si>
  <si>
    <t>SOC_DeadBand</t>
    <phoneticPr fontId="1" type="noConversion"/>
  </si>
  <si>
    <t>SOC_DeadBandEnd</t>
    <phoneticPr fontId="1" type="noConversion"/>
  </si>
  <si>
    <t>CenterSOC</t>
    <phoneticPr fontId="1" type="noConversion"/>
  </si>
  <si>
    <t>UpLimitSOC</t>
    <phoneticPr fontId="1" type="noConversion"/>
  </si>
  <si>
    <t>LowLimitSOC</t>
    <phoneticPr fontId="1" type="noConversion"/>
  </si>
  <si>
    <t>UpLimitNormalSOC</t>
    <phoneticPr fontId="1" type="noConversion"/>
  </si>
  <si>
    <t>LowLimitNormalSOC</t>
    <phoneticPr fontId="1" type="noConversion"/>
  </si>
  <si>
    <t>RecoverPowerRate1</t>
    <phoneticPr fontId="1" type="noConversion"/>
  </si>
  <si>
    <t>RecoverPowerRate2</t>
    <phoneticPr fontId="1" type="noConversion"/>
  </si>
  <si>
    <t>Init_SOH</t>
    <phoneticPr fontId="1" type="noConversion"/>
  </si>
  <si>
    <t>Init_SOC</t>
    <phoneticPr fontId="1" type="noConversion"/>
  </si>
  <si>
    <t>SOC</t>
    <phoneticPr fontId="1" type="noConversion"/>
  </si>
  <si>
    <t>SOH_Simul</t>
    <phoneticPr fontId="1" type="noConversion"/>
  </si>
  <si>
    <t>SPD</t>
    <phoneticPr fontId="1" type="noConversion"/>
  </si>
  <si>
    <t>SPH</t>
    <phoneticPr fontId="1" type="noConversion"/>
  </si>
  <si>
    <t>Version</t>
    <phoneticPr fontId="1" type="noConversion"/>
  </si>
  <si>
    <t>not Determine(Default 1000ms)</t>
    <phoneticPr fontId="1" type="noConversion"/>
  </si>
  <si>
    <t>Chg_effi</t>
    <phoneticPr fontId="1" type="noConversion"/>
  </si>
  <si>
    <t>DChg_effi</t>
    <phoneticPr fontId="1" type="noConversion"/>
  </si>
  <si>
    <t>Offset_Curr</t>
    <phoneticPr fontId="1" type="noConversion"/>
  </si>
  <si>
    <t>Ini_Value</t>
    <phoneticPr fontId="1" type="noConversion"/>
  </si>
  <si>
    <t>A</t>
    <phoneticPr fontId="1" type="noConversion"/>
  </si>
  <si>
    <t>%</t>
    <phoneticPr fontId="1" type="noConversion"/>
  </si>
  <si>
    <t>Constant</t>
    <phoneticPr fontId="1" type="noConversion"/>
  </si>
  <si>
    <t>kWh</t>
    <phoneticPr fontId="1" type="noConversion"/>
  </si>
  <si>
    <t>C</t>
    <phoneticPr fontId="1" type="noConversion"/>
  </si>
  <si>
    <t>Stored_SOC</t>
    <phoneticPr fontId="1" type="noConversion"/>
  </si>
  <si>
    <t>Stored_SOH</t>
    <phoneticPr fontId="1" type="noConversion"/>
  </si>
  <si>
    <r>
      <t xml:space="preserve">Value of Measured </t>
    </r>
    <r>
      <rPr>
        <sz val="10"/>
        <color rgb="FFFF0000"/>
        <rFont val="Arial"/>
        <family val="2"/>
      </rPr>
      <t xml:space="preserve">Pack(Module) </t>
    </r>
    <r>
      <rPr>
        <sz val="10"/>
        <color theme="1"/>
        <rFont val="Arial"/>
        <family val="2"/>
      </rPr>
      <t xml:space="preserve">Current </t>
    </r>
    <phoneticPr fontId="1" type="noConversion"/>
  </si>
  <si>
    <t xml:space="preserve">Value of measured max cell voltage </t>
    <phoneticPr fontId="1" type="noConversion"/>
  </si>
  <si>
    <t>Value of measured average cell voltage</t>
    <phoneticPr fontId="1" type="noConversion"/>
  </si>
  <si>
    <t>Value of measured min cell voltage</t>
    <phoneticPr fontId="1" type="noConversion"/>
  </si>
  <si>
    <t>Value of measured Average temperature</t>
    <phoneticPr fontId="1" type="noConversion"/>
  </si>
  <si>
    <t xml:space="preserve">Value of measured max temperature </t>
    <phoneticPr fontId="1" type="noConversion"/>
  </si>
  <si>
    <t>Value of measured mintemperature</t>
    <phoneticPr fontId="1" type="noConversion"/>
  </si>
  <si>
    <t>Value of restart time from final shut down</t>
    <phoneticPr fontId="1" type="noConversion"/>
  </si>
  <si>
    <t>ChrDchr_Check</t>
    <phoneticPr fontId="1" type="noConversion"/>
  </si>
  <si>
    <t>-1:Dchr, 0: middle, 1:Chr</t>
    <phoneticPr fontId="1" type="noConversion"/>
  </si>
  <si>
    <t>SOH inner value</t>
    <phoneticPr fontId="1" type="noConversion"/>
  </si>
  <si>
    <t>Final SOH value</t>
    <phoneticPr fontId="1" type="noConversion"/>
  </si>
  <si>
    <t>Comment</t>
    <phoneticPr fontId="1" type="noConversion"/>
  </si>
  <si>
    <t>0.2~4</t>
    <phoneticPr fontId="1" type="noConversion"/>
  </si>
  <si>
    <t>Ah</t>
    <phoneticPr fontId="1" type="noConversion"/>
  </si>
  <si>
    <t>Init_Cap</t>
    <phoneticPr fontId="1" type="noConversion"/>
  </si>
  <si>
    <t>Battery Capacity</t>
    <phoneticPr fontId="1" type="noConversion"/>
  </si>
  <si>
    <t>0~200</t>
    <phoneticPr fontId="1" type="noConversion"/>
  </si>
  <si>
    <t>SPC</t>
    <phoneticPr fontId="1" type="noConversion"/>
  </si>
  <si>
    <t>No.</t>
    <phoneticPr fontId="1" type="noConversion"/>
  </si>
  <si>
    <t>Battery C_rate in ESS</t>
    <phoneticPr fontId="1" type="noConversion"/>
  </si>
  <si>
    <t>1~20999999</t>
    <phoneticPr fontId="1" type="noConversion"/>
  </si>
  <si>
    <t>SPC_Max</t>
    <phoneticPr fontId="1" type="noConversion"/>
  </si>
  <si>
    <t>DC_Current</t>
    <phoneticPr fontId="1" type="noConversion"/>
  </si>
  <si>
    <t>CV_Avg</t>
    <phoneticPr fontId="1" type="noConversion"/>
  </si>
  <si>
    <t>CV_Max</t>
    <phoneticPr fontId="1" type="noConversion"/>
  </si>
  <si>
    <t>CV_Min</t>
    <phoneticPr fontId="1" type="noConversion"/>
  </si>
  <si>
    <t>MT_Avg</t>
    <phoneticPr fontId="1" type="noConversion"/>
  </si>
  <si>
    <t>MT_Max</t>
    <phoneticPr fontId="1" type="noConversion"/>
  </si>
  <si>
    <t>MT_Min</t>
    <phoneticPr fontId="1" type="noConversion"/>
  </si>
  <si>
    <t>SOC_State</t>
    <phoneticPr fontId="1" type="noConversion"/>
  </si>
  <si>
    <t>Reset</t>
    <phoneticPr fontId="1" type="noConversion"/>
  </si>
  <si>
    <t>0,1</t>
    <phoneticPr fontId="1" type="noConversion"/>
  </si>
  <si>
    <t>Reset_Feed</t>
    <phoneticPr fontId="1" type="noConversion"/>
  </si>
  <si>
    <t>Reset Feedback</t>
    <phoneticPr fontId="1" type="noConversion"/>
  </si>
  <si>
    <t>Function Reset ( init : 0 -&gt; 1 -&gt; 0[restart])</t>
    <phoneticPr fontId="1" type="noConversion"/>
  </si>
  <si>
    <t>Comment
(Initial Value)</t>
    <phoneticPr fontId="1" type="noConversion"/>
  </si>
  <si>
    <t>(300)</t>
    <phoneticPr fontId="1" type="noConversion"/>
  </si>
  <si>
    <t>(0)</t>
    <phoneticPr fontId="1" type="noConversion"/>
  </si>
  <si>
    <t>(Cell Ah)</t>
    <phoneticPr fontId="1" type="noConversion"/>
  </si>
  <si>
    <t>(if 4C -&gt; 4, 1C-&gt;1)</t>
    <phoneticPr fontId="1" type="noConversion"/>
  </si>
  <si>
    <t>(4MW Based)</t>
    <phoneticPr fontId="1" type="noConversion"/>
  </si>
  <si>
    <t>(1Rack Based)</t>
    <phoneticPr fontId="1" type="noConversion"/>
  </si>
  <si>
    <t>100ms (Monitoring : 1s)</t>
    <phoneticPr fontId="1" type="noConversion"/>
  </si>
  <si>
    <t>Cycle Ah Per Day</t>
    <phoneticPr fontId="1" type="noConversion"/>
  </si>
  <si>
    <t>CPD</t>
    <phoneticPr fontId="1" type="noConversion"/>
  </si>
  <si>
    <t>SPD Level Per Cycle</t>
    <phoneticPr fontId="1" type="noConversion"/>
  </si>
  <si>
    <t>SPD_Max Level Per Cycle</t>
    <phoneticPr fontId="1" type="noConversion"/>
  </si>
  <si>
    <t>Pre_SPH_Max</t>
    <phoneticPr fontId="1" type="noConversion"/>
  </si>
  <si>
    <t>Maximum Value of SPH_Max per Day</t>
    <phoneticPr fontId="1" type="noConversion"/>
  </si>
  <si>
    <t>Max_CV_Cell_Num</t>
    <phoneticPr fontId="1" type="noConversion"/>
  </si>
  <si>
    <t>Max_CV_Module_Num</t>
    <phoneticPr fontId="1" type="noConversion"/>
  </si>
  <si>
    <t>Min_CV_Module_Num</t>
    <phoneticPr fontId="1" type="noConversion"/>
  </si>
  <si>
    <t>Min_CV_Cell_Num</t>
    <phoneticPr fontId="1" type="noConversion"/>
  </si>
  <si>
    <t>Max_MT_Module_Num</t>
    <phoneticPr fontId="1" type="noConversion"/>
  </si>
  <si>
    <t>Max_MT_Sensor_Num</t>
    <phoneticPr fontId="1" type="noConversion"/>
  </si>
  <si>
    <t>Max_CV_M_Num</t>
    <phoneticPr fontId="1" type="noConversion"/>
  </si>
  <si>
    <t>Max_CV_C_Num</t>
    <phoneticPr fontId="1" type="noConversion"/>
  </si>
  <si>
    <t>Min_CV_M_Num</t>
    <phoneticPr fontId="1" type="noConversion"/>
  </si>
  <si>
    <t>Min_CV_C_Num</t>
    <phoneticPr fontId="1" type="noConversion"/>
  </si>
  <si>
    <t>Max_MT_M_Num</t>
    <phoneticPr fontId="1" type="noConversion"/>
  </si>
  <si>
    <t>Max_MT_S_Num</t>
    <phoneticPr fontId="1" type="noConversion"/>
  </si>
  <si>
    <t>SPH_Max_Diag</t>
    <phoneticPr fontId="1" type="noConversion"/>
  </si>
  <si>
    <t>SPH_Dev_Diag</t>
    <phoneticPr fontId="1" type="noConversion"/>
  </si>
  <si>
    <t>SPD_Dev_Diag</t>
    <phoneticPr fontId="1" type="noConversion"/>
  </si>
  <si>
    <t>SPD_Max_Diag</t>
    <phoneticPr fontId="1" type="noConversion"/>
  </si>
  <si>
    <t>SPC_Max_Diag</t>
    <phoneticPr fontId="1" type="noConversion"/>
  </si>
  <si>
    <t>Reserve_Out_3</t>
  </si>
  <si>
    <t>SPH_Dev</t>
    <phoneticPr fontId="1" type="noConversion"/>
  </si>
  <si>
    <t>SPD_Dev</t>
    <phoneticPr fontId="1" type="noConversion"/>
  </si>
  <si>
    <t>주의</t>
    <phoneticPr fontId="1" type="noConversion"/>
  </si>
  <si>
    <t>알람</t>
    <phoneticPr fontId="1" type="noConversion"/>
  </si>
  <si>
    <t>경고</t>
    <phoneticPr fontId="1" type="noConversion"/>
  </si>
  <si>
    <t>위험</t>
    <phoneticPr fontId="1" type="noConversion"/>
  </si>
  <si>
    <t>Value</t>
    <phoneticPr fontId="1" type="noConversion"/>
  </si>
  <si>
    <t>Case_Study</t>
    <phoneticPr fontId="1" type="noConversion"/>
  </si>
  <si>
    <t>설명</t>
    <phoneticPr fontId="1" type="noConversion"/>
  </si>
  <si>
    <t>순간 정격 충방전 동작 가능성 높음</t>
    <phoneticPr fontId="1" type="noConversion"/>
  </si>
  <si>
    <t>누적 충방전양이 많을 가능성 높음</t>
    <phoneticPr fontId="1" type="noConversion"/>
  </si>
  <si>
    <t>특정 셀 또는 모듈 열화 의심(충전시 최대 전압, 온도 모듈 동일 시, 점검 요)</t>
    <phoneticPr fontId="1" type="noConversion"/>
  </si>
  <si>
    <t>Max SPD Per Cycle</t>
    <phoneticPr fontId="1" type="noConversion"/>
  </si>
  <si>
    <t>1~9999</t>
    <phoneticPr fontId="1" type="noConversion"/>
  </si>
  <si>
    <t>내용</t>
    <phoneticPr fontId="1" type="noConversion"/>
  </si>
  <si>
    <t>담당자</t>
    <phoneticPr fontId="1" type="noConversion"/>
  </si>
  <si>
    <t>변경일자</t>
    <phoneticPr fontId="1" type="noConversion"/>
  </si>
  <si>
    <t>비고</t>
    <phoneticPr fontId="1" type="noConversion"/>
  </si>
  <si>
    <t>선임 이성은</t>
    <phoneticPr fontId="1" type="noConversion"/>
  </si>
  <si>
    <t>Version 관리</t>
    <phoneticPr fontId="1" type="noConversion"/>
  </si>
  <si>
    <t>2021.04.30</t>
    <phoneticPr fontId="1" type="noConversion"/>
  </si>
  <si>
    <t>1. SOC
- SOH_IR 축약 로직 추가
- 통신 차단 (예: CV&lt;2V) 시 SOC 변경 홀딩 : SOCstate =-1로 표기
2. SOH_C
- SOC_Range 추가(output_13) : 하루단위 Max/Min SOC 범위 정보 추가</t>
    <phoneticPr fontId="1" type="noConversion"/>
  </si>
  <si>
    <t>0:stable, 1: stop, 2:run, -1:Com Disconnect</t>
    <phoneticPr fontId="1" type="noConversion"/>
  </si>
  <si>
    <t>SOH_IR inner value</t>
    <phoneticPr fontId="1" type="noConversion"/>
  </si>
  <si>
    <t>2021.08.09</t>
    <phoneticPr fontId="1" type="noConversion"/>
  </si>
  <si>
    <t>Commercial</t>
    <phoneticPr fontId="1" type="noConversion"/>
  </si>
  <si>
    <t>O</t>
    <phoneticPr fontId="1" type="noConversion"/>
  </si>
  <si>
    <t>Reserve_Out_4</t>
  </si>
  <si>
    <t>Reserve_Out_5</t>
  </si>
  <si>
    <t>Reserve_Out_7</t>
  </si>
  <si>
    <t>Reserve_Out_8</t>
  </si>
  <si>
    <t>Reserve_Out_9</t>
  </si>
  <si>
    <t>Reserve_Out_10</t>
  </si>
  <si>
    <t>Reserve_Out_11</t>
  </si>
  <si>
    <t>Analysis_Data_Bus</t>
    <phoneticPr fontId="1" type="noConversion"/>
  </si>
  <si>
    <t>SOC</t>
    <phoneticPr fontId="1" type="noConversion"/>
  </si>
  <si>
    <t>SOH_P</t>
    <phoneticPr fontId="1" type="noConversion"/>
  </si>
  <si>
    <t>CV_M1C1</t>
    <phoneticPr fontId="1" type="noConversion"/>
  </si>
  <si>
    <t>CV_M1C2</t>
    <phoneticPr fontId="1" type="noConversion"/>
  </si>
  <si>
    <t>…</t>
    <phoneticPr fontId="1" type="noConversion"/>
  </si>
  <si>
    <t>SOX_Ver</t>
    <phoneticPr fontId="1" type="noConversion"/>
  </si>
  <si>
    <t>SOC(Module1 - Cell1)</t>
    <phoneticPr fontId="1" type="noConversion"/>
  </si>
  <si>
    <t>SOC(Module1 - Cell2)</t>
    <phoneticPr fontId="1" type="noConversion"/>
  </si>
  <si>
    <t>Accum_Ah</t>
    <phoneticPr fontId="1" type="noConversion"/>
  </si>
  <si>
    <t>DOD</t>
    <phoneticPr fontId="1" type="noConversion"/>
  </si>
  <si>
    <t>Accumulation of Ah</t>
    <phoneticPr fontId="1" type="noConversion"/>
  </si>
  <si>
    <t>1~1000</t>
    <phoneticPr fontId="1" type="noConversion"/>
  </si>
  <si>
    <t>Depth of Discharge</t>
    <phoneticPr fontId="1" type="noConversion"/>
  </si>
  <si>
    <t>Calculation of SOH based on Ah</t>
    <phoneticPr fontId="1" type="noConversion"/>
  </si>
  <si>
    <t>IR_Chr</t>
    <phoneticPr fontId="1" type="noConversion"/>
  </si>
  <si>
    <t>IR_DChr</t>
    <phoneticPr fontId="1" type="noConversion"/>
  </si>
  <si>
    <t>IR of Charge</t>
    <phoneticPr fontId="1" type="noConversion"/>
  </si>
  <si>
    <t>IR of Discharge</t>
    <phoneticPr fontId="1" type="noConversion"/>
  </si>
  <si>
    <t>Reserve_Out_9</t>
    <phoneticPr fontId="1" type="noConversion"/>
  </si>
  <si>
    <t>Deviation of IR Charge</t>
    <phoneticPr fontId="1" type="noConversion"/>
  </si>
  <si>
    <t>Deviation of IR Discharge</t>
    <phoneticPr fontId="1" type="noConversion"/>
  </si>
  <si>
    <t>IR_Chr_Dev</t>
    <phoneticPr fontId="1" type="noConversion"/>
  </si>
  <si>
    <t>IR_DChr_Dev</t>
    <phoneticPr fontId="1" type="noConversion"/>
  </si>
  <si>
    <t>Incresing rate of IR</t>
    <phoneticPr fontId="1" type="noConversion"/>
  </si>
  <si>
    <t>SPC_Dev</t>
    <phoneticPr fontId="1" type="noConversion"/>
  </si>
  <si>
    <t>Deviation of SPD</t>
    <phoneticPr fontId="1" type="noConversion"/>
  </si>
  <si>
    <t>Deviation of SPH</t>
    <phoneticPr fontId="1" type="noConversion"/>
  </si>
  <si>
    <t>Deviation of SPC</t>
    <phoneticPr fontId="1" type="noConversion"/>
  </si>
  <si>
    <t>Commercial
(HMI)</t>
    <phoneticPr fontId="1" type="noConversion"/>
  </si>
  <si>
    <t>Commercial
(Stored one per day)</t>
    <phoneticPr fontId="1" type="noConversion"/>
  </si>
  <si>
    <t>POL</t>
    <phoneticPr fontId="1" type="noConversion"/>
  </si>
  <si>
    <t>(Stored one per day)</t>
    <phoneticPr fontId="1" type="noConversion"/>
  </si>
  <si>
    <t>(Stored every second)</t>
    <phoneticPr fontId="1" type="noConversion"/>
  </si>
  <si>
    <t>IR_Calc</t>
    <phoneticPr fontId="1" type="noConversion"/>
  </si>
  <si>
    <t>0~1000</t>
    <phoneticPr fontId="1" type="noConversion"/>
  </si>
  <si>
    <t>(Stored one per day)</t>
    <phoneticPr fontId="1" type="noConversion"/>
  </si>
  <si>
    <t>Flag</t>
    <phoneticPr fontId="1" type="noConversion"/>
  </si>
  <si>
    <t>state</t>
    <phoneticPr fontId="1" type="noConversion"/>
  </si>
  <si>
    <t>Average_SOC</t>
    <phoneticPr fontId="1" type="noConversion"/>
  </si>
  <si>
    <t>Upper SOC</t>
    <phoneticPr fontId="1" type="noConversion"/>
  </si>
  <si>
    <t>Low SOC</t>
    <phoneticPr fontId="1" type="noConversion"/>
  </si>
  <si>
    <t>CV_M1C22</t>
    <phoneticPr fontId="1" type="noConversion"/>
  </si>
  <si>
    <t>SOX</t>
    <phoneticPr fontId="1" type="noConversion"/>
  </si>
  <si>
    <t>1.Sox 통합
 - SOC, SOH_C, SOH_P, POL
2. SOH_C
- Temp_Range추가(output_14) : 하루단위 Max of MaxTemp/Max of AvgTemp
3. SOX_CellM 추가
 - 22Cell/Module 기준 적용</t>
    <phoneticPr fontId="1" type="noConversion"/>
  </si>
  <si>
    <t>Accum_Wh</t>
    <phoneticPr fontId="1" type="noConversion"/>
  </si>
  <si>
    <t>Accumulation of Wh</t>
    <phoneticPr fontId="1" type="noConversion"/>
  </si>
  <si>
    <t>SOH_Ah</t>
    <phoneticPr fontId="1" type="noConversion"/>
  </si>
  <si>
    <t>SOH_Wh</t>
    <phoneticPr fontId="1" type="noConversion"/>
  </si>
  <si>
    <t>Calculation of SOH based on Wh</t>
    <phoneticPr fontId="1" type="noConversion"/>
  </si>
  <si>
    <t>Reserve_Out_10</t>
    <phoneticPr fontId="1" type="noConversion"/>
  </si>
  <si>
    <t>SOH_C([-]Dchr SOH_Wh)</t>
    <phoneticPr fontId="1" type="noConversion"/>
  </si>
  <si>
    <t>SOH_C([-]Dchr SOH_Ah)</t>
    <phoneticPr fontId="1" type="noConversion"/>
  </si>
  <si>
    <t>(ini : 100, next :SOH_C_M1C1[Stored Data])</t>
    <phoneticPr fontId="1" type="noConversion"/>
  </si>
  <si>
    <t>(ini : 100, next :SOH_C_M1C2[Stored Data])</t>
    <phoneticPr fontId="1" type="noConversion"/>
  </si>
  <si>
    <t>(ini : 100, next :SOH_C_M1C22[Stored Data])</t>
    <phoneticPr fontId="1" type="noConversion"/>
  </si>
  <si>
    <t>SOH_C(Stored Value)</t>
    <phoneticPr fontId="1" type="noConversion"/>
  </si>
  <si>
    <t>SOH_P(Stored Value)</t>
    <phoneticPr fontId="1" type="noConversion"/>
  </si>
  <si>
    <t>Location_Check</t>
    <phoneticPr fontId="1" type="noConversion"/>
  </si>
  <si>
    <t>Checking between ACPD and SOS</t>
    <phoneticPr fontId="1" type="noConversion"/>
  </si>
  <si>
    <t>Location_#1</t>
    <phoneticPr fontId="1" type="noConversion"/>
  </si>
  <si>
    <t>Location_#2</t>
    <phoneticPr fontId="1" type="noConversion"/>
  </si>
  <si>
    <t>Location_#3</t>
    <phoneticPr fontId="1" type="noConversion"/>
  </si>
  <si>
    <t>0~9999</t>
    <phoneticPr fontId="1" type="noConversion"/>
  </si>
  <si>
    <t>ACPD_Diag_Position of Upper Level2(M*100+C)</t>
    <phoneticPr fontId="1" type="noConversion"/>
  </si>
  <si>
    <t>DC Power of Rack(kW)</t>
    <phoneticPr fontId="1" type="noConversion"/>
  </si>
  <si>
    <t>kW</t>
    <phoneticPr fontId="1" type="noConversion"/>
  </si>
  <si>
    <t>Date ex:200329001</t>
    <phoneticPr fontId="1" type="noConversion"/>
  </si>
  <si>
    <t>Modbus_SOC</t>
    <phoneticPr fontId="1" type="noConversion"/>
  </si>
  <si>
    <t>Modbus_SOH</t>
    <phoneticPr fontId="1" type="noConversion"/>
  </si>
  <si>
    <t>Reset_SOH_C</t>
    <phoneticPr fontId="1" type="noConversion"/>
  </si>
  <si>
    <t>선임 이성은</t>
    <phoneticPr fontId="1" type="noConversion"/>
  </si>
  <si>
    <t>Final SOH_C value</t>
    <phoneticPr fontId="1" type="noConversion"/>
  </si>
  <si>
    <t>BMS SOC by Modbus comm.</t>
    <phoneticPr fontId="1" type="noConversion"/>
  </si>
  <si>
    <t>BMS SOH by Modbus comm.</t>
    <phoneticPr fontId="1" type="noConversion"/>
  </si>
  <si>
    <t>1.Sox Input 추가
 - DC power, Reset(Pre_SOH), modbus SOC,SOH</t>
    <phoneticPr fontId="1" type="noConversion"/>
  </si>
  <si>
    <t xml:space="preserve">Reset SOH_C pre value </t>
    <phoneticPr fontId="1" type="noConversion"/>
  </si>
  <si>
    <t>Last SOH_C value in MNTR folder (100)</t>
    <phoneticPr fontId="1" type="noConversion"/>
  </si>
  <si>
    <t>SOH_C(Ah)</t>
    <phoneticPr fontId="1" type="noConversion"/>
  </si>
  <si>
    <t>SOH_C(Wh)</t>
    <phoneticPr fontId="1" type="noConversion"/>
  </si>
  <si>
    <t>2021.10.08</t>
    <phoneticPr fontId="1" type="noConversion"/>
  </si>
  <si>
    <t>질문</t>
    <phoneticPr fontId="1" type="noConversion"/>
  </si>
  <si>
    <t>구분</t>
    <phoneticPr fontId="1" type="noConversion"/>
  </si>
  <si>
    <t>답변</t>
    <phoneticPr fontId="1" type="noConversion"/>
  </si>
  <si>
    <t>날짜</t>
    <phoneticPr fontId="1" type="noConversion"/>
  </si>
  <si>
    <t>21.10.17</t>
    <phoneticPr fontId="1" type="noConversion"/>
  </si>
  <si>
    <t>DLL의 Reserve 영역에 추가(상수, 통신값 등)시 변경 절차 문의
- Labview에서 간단하게 추가 가능한지?</t>
    <phoneticPr fontId="1" type="noConversion"/>
  </si>
  <si>
    <t>답변자</t>
    <phoneticPr fontId="1" type="noConversion"/>
  </si>
  <si>
    <t>DLL의 Ourput에 문자 표기(Version)도 가능한지?
- 예) 220301_GMAK</t>
    <phoneticPr fontId="1" type="noConversion"/>
  </si>
  <si>
    <t>Final_SOC</t>
    <phoneticPr fontId="1" type="noConversion"/>
  </si>
  <si>
    <t>Upper_SOC</t>
    <phoneticPr fontId="1" type="noConversion"/>
  </si>
  <si>
    <t>Low_SOC</t>
    <phoneticPr fontId="1" type="noConversion"/>
  </si>
  <si>
    <t>Reserve_Input_1</t>
    <phoneticPr fontId="1" type="noConversion"/>
  </si>
  <si>
    <t>Reserve_Input_2</t>
    <phoneticPr fontId="1" type="noConversion"/>
  </si>
  <si>
    <t>Type</t>
    <phoneticPr fontId="1" type="noConversion"/>
  </si>
  <si>
    <t>Modbus</t>
    <phoneticPr fontId="1" type="noConversion"/>
  </si>
  <si>
    <t>SOX(SOH_C)</t>
    <phoneticPr fontId="1" type="noConversion"/>
  </si>
  <si>
    <t>SOX(SOC)</t>
    <phoneticPr fontId="1" type="noConversion"/>
  </si>
  <si>
    <t>ACPD</t>
    <phoneticPr fontId="1" type="noConversion"/>
  </si>
  <si>
    <t>System Clock</t>
    <phoneticPr fontId="1" type="noConversion"/>
  </si>
  <si>
    <t>Commend in HMI</t>
    <phoneticPr fontId="1" type="noConversion"/>
  </si>
  <si>
    <t>Internal System</t>
    <phoneticPr fontId="1" type="noConversion"/>
  </si>
  <si>
    <t>Parameter(Constant)</t>
    <phoneticPr fontId="1" type="noConversion"/>
  </si>
  <si>
    <t>Parameter(DATA file)</t>
    <phoneticPr fontId="1" type="noConversion"/>
  </si>
  <si>
    <t>Parameter(MNTR file)</t>
    <phoneticPr fontId="1" type="noConversion"/>
  </si>
  <si>
    <t>SOT_Ver</t>
    <phoneticPr fontId="1" type="noConversion"/>
  </si>
  <si>
    <t>SOH_T</t>
    <phoneticPr fontId="1" type="noConversion"/>
  </si>
  <si>
    <t>Diagnosis_SOT</t>
    <phoneticPr fontId="1" type="noConversion"/>
  </si>
  <si>
    <t>1.이름변경
- SOS -&gt; SOT</t>
    <phoneticPr fontId="1" type="noConversion"/>
  </si>
  <si>
    <t>2021.10.19</t>
    <phoneticPr fontId="1" type="noConversion"/>
  </si>
  <si>
    <t>DLL 업데이트시 쉽고 간략하게 업데이트 하는 방법?</t>
    <phoneticPr fontId="1" type="noConversion"/>
  </si>
  <si>
    <t>SOC_Dev</t>
    <phoneticPr fontId="1" type="noConversion"/>
  </si>
  <si>
    <t>Deviation of SOC Range (MaxSOC - Min_SOC)</t>
    <phoneticPr fontId="1" type="noConversion"/>
  </si>
  <si>
    <t>Temp_Dev</t>
    <phoneticPr fontId="1" type="noConversion"/>
  </si>
  <si>
    <t>Deviation of Range (MaxTemp - AvgTemp)</t>
    <phoneticPr fontId="1" type="noConversion"/>
  </si>
  <si>
    <t>C_Rate</t>
    <phoneticPr fontId="1" type="noConversion"/>
  </si>
  <si>
    <t>DC_Power</t>
    <phoneticPr fontId="1" type="noConversion"/>
  </si>
  <si>
    <t>Restart_Time</t>
    <phoneticPr fontId="1" type="noConversion"/>
  </si>
  <si>
    <t>SOT(State of sTress Index)</t>
    <phoneticPr fontId="1" type="noConversion"/>
  </si>
  <si>
    <t>1.SOHC
'-input : Reset 추가</t>
    <phoneticPr fontId="1" type="noConversion"/>
  </si>
  <si>
    <t>신남원</t>
  </si>
  <si>
    <t>336(168)</t>
  </si>
  <si>
    <t>함양</t>
  </si>
  <si>
    <t>영주</t>
  </si>
  <si>
    <t>부북</t>
  </si>
  <si>
    <t>영천</t>
  </si>
  <si>
    <t>변전소</t>
    <phoneticPr fontId="1" type="noConversion"/>
  </si>
  <si>
    <t>용량</t>
    <phoneticPr fontId="1" type="noConversion"/>
  </si>
  <si>
    <t>년도</t>
    <phoneticPr fontId="1" type="noConversion"/>
  </si>
  <si>
    <t>1.10</t>
    <phoneticPr fontId="1" type="noConversion"/>
  </si>
  <si>
    <t>선임 이성은</t>
    <phoneticPr fontId="1" type="noConversion"/>
  </si>
  <si>
    <t>2021.12.21</t>
    <phoneticPr fontId="1" type="noConversion"/>
  </si>
  <si>
    <t>PMS</t>
    <phoneticPr fontId="1" type="noConversion"/>
  </si>
  <si>
    <t>PCS</t>
    <phoneticPr fontId="1" type="noConversion"/>
  </si>
  <si>
    <t>BAT</t>
    <phoneticPr fontId="1" type="noConversion"/>
  </si>
  <si>
    <t>네오피스</t>
    <phoneticPr fontId="1" type="noConversion"/>
  </si>
  <si>
    <t>LS일렉트릭</t>
    <phoneticPr fontId="1" type="noConversion"/>
  </si>
  <si>
    <t>삼성SDI</t>
    <phoneticPr fontId="1" type="noConversion"/>
  </si>
  <si>
    <t>1.4GW ESS 현황</t>
    <phoneticPr fontId="1" type="noConversion"/>
  </si>
  <si>
    <t>Reserve_Out_1</t>
    <phoneticPr fontId="1" type="noConversion"/>
  </si>
  <si>
    <t>Reserve_Out_2</t>
    <phoneticPr fontId="1" type="noConversion"/>
  </si>
  <si>
    <t>Reserve_Out_6</t>
  </si>
  <si>
    <t>SOC_Max</t>
    <phoneticPr fontId="1" type="noConversion"/>
  </si>
  <si>
    <t>SOC_Min</t>
    <phoneticPr fontId="1" type="noConversion"/>
  </si>
  <si>
    <t>Temp_Max</t>
    <phoneticPr fontId="1" type="noConversion"/>
  </si>
  <si>
    <t>Temp_Avg</t>
    <phoneticPr fontId="1" type="noConversion"/>
  </si>
  <si>
    <t>Max of MaxTemp</t>
    <phoneticPr fontId="1" type="noConversion"/>
  </si>
  <si>
    <t>Max of AvgTemp</t>
    <phoneticPr fontId="1" type="noConversion"/>
  </si>
  <si>
    <t>Max SOC per Day</t>
    <phoneticPr fontId="1" type="noConversion"/>
  </si>
  <si>
    <t>Min SOC per Day</t>
    <phoneticPr fontId="1" type="noConversion"/>
  </si>
  <si>
    <t>1.11</t>
    <phoneticPr fontId="1" type="noConversion"/>
  </si>
  <si>
    <t>1.SOT
- SOC Range -&gt; Max, Min 으로 분리
- Temp Range -&gt; Max, Min으로 분리</t>
    <phoneticPr fontId="1" type="noConversion"/>
  </si>
  <si>
    <t>2022.1.10</t>
    <phoneticPr fontId="1" type="noConversion"/>
  </si>
  <si>
    <t>SOXC_Ver</t>
    <phoneticPr fontId="1" type="noConversion"/>
  </si>
  <si>
    <t>Final SOC value</t>
    <phoneticPr fontId="1" type="noConversion"/>
  </si>
  <si>
    <t>2022.1.23</t>
    <phoneticPr fontId="1" type="noConversion"/>
  </si>
  <si>
    <t>1.이름변경
- SOHC -&gt; SOXC : 모듈 단위 셀 SOX 파일
2. 추가
`- SOXCR : Rack 단위 모든 셀 SOX 파일</t>
    <phoneticPr fontId="1" type="noConversion"/>
  </si>
  <si>
    <t>Date ex:220126</t>
    <phoneticPr fontId="1" type="noConversion"/>
  </si>
  <si>
    <t>Reserve_Input_25</t>
    <phoneticPr fontId="1" type="noConversion"/>
  </si>
  <si>
    <t>Cell_V_1_1</t>
    <phoneticPr fontId="1" type="noConversion"/>
  </si>
  <si>
    <t>Cell_V_1_2</t>
    <phoneticPr fontId="1" type="noConversion"/>
  </si>
  <si>
    <t>Cell_V_1_22</t>
    <phoneticPr fontId="1" type="noConversion"/>
  </si>
  <si>
    <t>SOHC_1_1</t>
    <phoneticPr fontId="1" type="noConversion"/>
  </si>
  <si>
    <t>SOHC_1_2</t>
    <phoneticPr fontId="1" type="noConversion"/>
  </si>
  <si>
    <t>SOHC_1_22</t>
    <phoneticPr fontId="1" type="noConversion"/>
  </si>
  <si>
    <t>SOX_Cell</t>
    <phoneticPr fontId="1" type="noConversion"/>
  </si>
  <si>
    <t>O_SOC_1_1</t>
    <phoneticPr fontId="1" type="noConversion"/>
  </si>
  <si>
    <t>O_SOC_1_2</t>
    <phoneticPr fontId="1" type="noConversion"/>
  </si>
  <si>
    <t>O_SOC_1_22</t>
    <phoneticPr fontId="1" type="noConversion"/>
  </si>
  <si>
    <t>O_SOHC_1_1</t>
    <phoneticPr fontId="1" type="noConversion"/>
  </si>
  <si>
    <t>O_SOHC_1_2</t>
    <phoneticPr fontId="1" type="noConversion"/>
  </si>
  <si>
    <t>O_SOHC_1_22</t>
    <phoneticPr fontId="1" type="noConversion"/>
  </si>
  <si>
    <t>O_SOHP_1_1</t>
    <phoneticPr fontId="1" type="noConversion"/>
  </si>
  <si>
    <t>O_SOHP_1_2</t>
    <phoneticPr fontId="1" type="noConversion"/>
  </si>
  <si>
    <t>O_SOHP_1_22</t>
    <phoneticPr fontId="1" type="noConversion"/>
  </si>
  <si>
    <t>SOH of SOT Logic</t>
    <phoneticPr fontId="1" type="noConversion"/>
  </si>
  <si>
    <t xml:space="preserve">1. 추가
'- SOX(input 15) : SOH_T(SOT의 추정 SOH값)
'- SOX(Output 2) : Timer_inner
</t>
    <phoneticPr fontId="1" type="noConversion"/>
  </si>
  <si>
    <t>Timer_inner</t>
    <phoneticPr fontId="1" type="noConversion"/>
  </si>
  <si>
    <t>Timer For Check State</t>
    <phoneticPr fontId="1" type="noConversion"/>
  </si>
  <si>
    <t>Min</t>
    <phoneticPr fontId="1" type="noConversion"/>
  </si>
  <si>
    <t>SOC</t>
    <phoneticPr fontId="1" type="noConversion"/>
  </si>
  <si>
    <t>LPMS_Mode</t>
    <phoneticPr fontId="1" type="noConversion"/>
  </si>
  <si>
    <t>LPMS_FRC_Mode</t>
    <phoneticPr fontId="1" type="noConversion"/>
  </si>
  <si>
    <t>0~1000</t>
    <phoneticPr fontId="1" type="noConversion"/>
  </si>
  <si>
    <t>uint16</t>
    <phoneticPr fontId="1" type="noConversion"/>
  </si>
  <si>
    <t>Cell_V_2_1</t>
    <phoneticPr fontId="1" type="noConversion"/>
  </si>
  <si>
    <t>CV_M2C1</t>
    <phoneticPr fontId="1" type="noConversion"/>
  </si>
  <si>
    <t>…</t>
    <phoneticPr fontId="1" type="noConversion"/>
  </si>
  <si>
    <t>Cell_V_17_22</t>
    <phoneticPr fontId="1" type="noConversion"/>
  </si>
  <si>
    <t>SOHC_2_1</t>
    <phoneticPr fontId="1" type="noConversion"/>
  </si>
  <si>
    <t>…</t>
    <phoneticPr fontId="1" type="noConversion"/>
  </si>
  <si>
    <t>SOHC_17_22</t>
    <phoneticPr fontId="1" type="noConversion"/>
  </si>
  <si>
    <t>O_SOC_2_1</t>
    <phoneticPr fontId="1" type="noConversion"/>
  </si>
  <si>
    <t>O_SOC_17_22</t>
    <phoneticPr fontId="1" type="noConversion"/>
  </si>
  <si>
    <t>SOC(Module1 - Cell22)</t>
    <phoneticPr fontId="1" type="noConversion"/>
  </si>
  <si>
    <t>SOC(Module2- Cell1)</t>
    <phoneticPr fontId="1" type="noConversion"/>
  </si>
  <si>
    <t>SOC(Module17- Cell22)</t>
    <phoneticPr fontId="1" type="noConversion"/>
  </si>
  <si>
    <t>O_SOHC_2_1</t>
    <phoneticPr fontId="1" type="noConversion"/>
  </si>
  <si>
    <t>O_SOHC_17_22</t>
    <phoneticPr fontId="1" type="noConversion"/>
  </si>
  <si>
    <t>SOHC(Module1 - Cell1)</t>
    <phoneticPr fontId="1" type="noConversion"/>
  </si>
  <si>
    <t>SOHC(Module1 - Cell2)</t>
    <phoneticPr fontId="1" type="noConversion"/>
  </si>
  <si>
    <t>SOHC(Module1 - Cell22)</t>
    <phoneticPr fontId="1" type="noConversion"/>
  </si>
  <si>
    <t>SOHC(Module2 - Cell1)</t>
    <phoneticPr fontId="1" type="noConversion"/>
  </si>
  <si>
    <t>SOHC(Module17 - Cell22)</t>
    <phoneticPr fontId="1" type="noConversion"/>
  </si>
  <si>
    <t>O_SOHP_2_1</t>
    <phoneticPr fontId="1" type="noConversion"/>
  </si>
  <si>
    <t>SOHP(Module1 - Cell1)</t>
    <phoneticPr fontId="1" type="noConversion"/>
  </si>
  <si>
    <t>SOHP(Module1 - Cell2)</t>
    <phoneticPr fontId="1" type="noConversion"/>
  </si>
  <si>
    <t>SOHP(Module1 - Cell22)</t>
    <phoneticPr fontId="1" type="noConversion"/>
  </si>
  <si>
    <t>SOHP(Module2 - Cell1)</t>
    <phoneticPr fontId="1" type="noConversion"/>
  </si>
  <si>
    <t>O_SOHP_17_22</t>
    <phoneticPr fontId="1" type="noConversion"/>
  </si>
  <si>
    <t>SOHP(Module17 - Cell22)</t>
    <phoneticPr fontId="1" type="noConversion"/>
  </si>
  <si>
    <t>2022.3.7</t>
    <phoneticPr fontId="1" type="noConversion"/>
  </si>
  <si>
    <t>IR of Low V in Charge</t>
    <phoneticPr fontId="1" type="noConversion"/>
  </si>
  <si>
    <t>IR of Low V in Discharge</t>
    <phoneticPr fontId="1" type="noConversion"/>
  </si>
  <si>
    <t>IR of High V in Charge</t>
    <phoneticPr fontId="1" type="noConversion"/>
  </si>
  <si>
    <t>IR of High V in Discharge</t>
    <phoneticPr fontId="1" type="noConversion"/>
  </si>
  <si>
    <t>IR_LV_Chr</t>
    <phoneticPr fontId="1" type="noConversion"/>
  </si>
  <si>
    <t>IR_LV_DChr</t>
    <phoneticPr fontId="1" type="noConversion"/>
  </si>
  <si>
    <t>IR_HV_Chr</t>
    <phoneticPr fontId="1" type="noConversion"/>
  </si>
  <si>
    <t>IR_HV_DChr</t>
    <phoneticPr fontId="1" type="noConversion"/>
  </si>
  <si>
    <t>Timer_IR</t>
    <phoneticPr fontId="1" type="noConversion"/>
  </si>
  <si>
    <t>Timer For IR Calc</t>
    <phoneticPr fontId="1" type="noConversion"/>
  </si>
  <si>
    <t>Sec</t>
    <phoneticPr fontId="1" type="noConversion"/>
  </si>
  <si>
    <t>1.변경
`- SOXC : 입출력 재정의( 입력:776, 출력:1496)
2. 추가
'- SOX(Output 25~28) : 세부 IR 연산(HV, LV)</t>
    <phoneticPr fontId="1" type="noConversion"/>
  </si>
  <si>
    <t>2022.3.8</t>
    <phoneticPr fontId="1" type="noConversion"/>
  </si>
  <si>
    <t>O_SO_1_1</t>
    <phoneticPr fontId="1" type="noConversion"/>
  </si>
  <si>
    <t>O_SO_1_2</t>
    <phoneticPr fontId="1" type="noConversion"/>
  </si>
  <si>
    <t>O_SO_1_22</t>
    <phoneticPr fontId="1" type="noConversion"/>
  </si>
  <si>
    <t>O_SO_2_1</t>
    <phoneticPr fontId="1" type="noConversion"/>
  </si>
  <si>
    <t>O_SO_17_22</t>
    <phoneticPr fontId="1" type="noConversion"/>
  </si>
  <si>
    <t>O_S_1_1</t>
    <phoneticPr fontId="1" type="noConversion"/>
  </si>
  <si>
    <t>O_S_1_2</t>
    <phoneticPr fontId="1" type="noConversion"/>
  </si>
  <si>
    <t>O_S_1_22</t>
    <phoneticPr fontId="1" type="noConversion"/>
  </si>
  <si>
    <t>O_S_2_1</t>
    <phoneticPr fontId="1" type="noConversion"/>
  </si>
  <si>
    <t>O_S_17_22</t>
    <phoneticPr fontId="1" type="noConversion"/>
  </si>
  <si>
    <t>S(Module17 - Cell22)</t>
    <phoneticPr fontId="1" type="noConversion"/>
  </si>
  <si>
    <t>S(Module2 - Cell1)</t>
    <phoneticPr fontId="1" type="noConversion"/>
  </si>
  <si>
    <t>SO(Module1 - Cell1)</t>
    <phoneticPr fontId="1" type="noConversion"/>
  </si>
  <si>
    <t>SO(Module1 - Cell2)</t>
    <phoneticPr fontId="1" type="noConversion"/>
  </si>
  <si>
    <t>SO(Module1 - Cell22)</t>
    <phoneticPr fontId="1" type="noConversion"/>
  </si>
  <si>
    <t>SO(Module2 - Cell1)</t>
    <phoneticPr fontId="1" type="noConversion"/>
  </si>
  <si>
    <t>SO(Module17 - Cell22)</t>
    <phoneticPr fontId="1" type="noConversion"/>
  </si>
  <si>
    <t>S(Module1 - Cell22)</t>
    <phoneticPr fontId="1" type="noConversion"/>
  </si>
  <si>
    <t>S(Module1 - Cell2)</t>
    <phoneticPr fontId="1" type="noConversion"/>
  </si>
  <si>
    <t>S(Module1 - Cell1)</t>
    <phoneticPr fontId="1" type="noConversion"/>
  </si>
  <si>
    <t>1.변경
`- SOXC : 입출력 재정의( 입력:776, 출력:1871)</t>
    <phoneticPr fontId="1" type="noConversion"/>
  </si>
  <si>
    <t>Dev_SOH</t>
    <phoneticPr fontId="1" type="noConversion"/>
  </si>
  <si>
    <t>SOT(Dev_SOH,Out29)</t>
    <phoneticPr fontId="1" type="noConversion"/>
  </si>
  <si>
    <t>Dev_SOH</t>
    <phoneticPr fontId="1" type="noConversion"/>
  </si>
  <si>
    <t>Diagnosis Result of SOT</t>
    <phoneticPr fontId="1" type="noConversion"/>
  </si>
  <si>
    <t>Reserve_Input_1</t>
    <phoneticPr fontId="1" type="noConversion"/>
  </si>
  <si>
    <t>Reserve_Input_2</t>
    <phoneticPr fontId="1" type="noConversion"/>
  </si>
  <si>
    <t>Reserve_Input_3</t>
    <phoneticPr fontId="1" type="noConversion"/>
  </si>
  <si>
    <t>Reserve_Out_1</t>
    <phoneticPr fontId="1" type="noConversion"/>
  </si>
  <si>
    <t>Reserve_Out_2</t>
    <phoneticPr fontId="1" type="noConversion"/>
  </si>
  <si>
    <t>Reserve_Out_12</t>
    <phoneticPr fontId="1" type="noConversion"/>
  </si>
  <si>
    <t>Reserve_Out_8</t>
    <phoneticPr fontId="1" type="noConversion"/>
  </si>
  <si>
    <t>예산</t>
    <phoneticPr fontId="1" type="noConversion"/>
  </si>
  <si>
    <t>1.16</t>
    <phoneticPr fontId="1" type="noConversion"/>
  </si>
  <si>
    <t>2022.3.21</t>
    <phoneticPr fontId="1" type="noConversion"/>
  </si>
  <si>
    <t>1.변경
`- SOXC : SOH_C 일부 스케일 변경 0.1 -&gt; 0.01</t>
    <phoneticPr fontId="1" type="noConversion"/>
  </si>
  <si>
    <t>1.변경
`- SOX,SOT : HMI 표기 데이터 정리</t>
    <phoneticPr fontId="1" type="noConversion"/>
  </si>
  <si>
    <t>2022.4.4</t>
    <phoneticPr fontId="1" type="noConversion"/>
  </si>
  <si>
    <t>O</t>
  </si>
  <si>
    <t>O</t>
    <phoneticPr fontId="1" type="noConversion"/>
  </si>
  <si>
    <t>O</t>
    <phoneticPr fontId="1" type="noConversion"/>
  </si>
  <si>
    <t>Avg_SOC_C</t>
    <phoneticPr fontId="1" type="noConversion"/>
  </si>
  <si>
    <t>Max_SOC_C</t>
    <phoneticPr fontId="1" type="noConversion"/>
  </si>
  <si>
    <t>Min_SOC_C</t>
    <phoneticPr fontId="1" type="noConversion"/>
  </si>
  <si>
    <t>Avg_SOH_C</t>
    <phoneticPr fontId="1" type="noConversion"/>
  </si>
  <si>
    <t>Max_SOH_C</t>
    <phoneticPr fontId="1" type="noConversion"/>
  </si>
  <si>
    <t>Min_SOH_C</t>
    <phoneticPr fontId="1" type="noConversion"/>
  </si>
  <si>
    <t>Avg_SOH_P</t>
    <phoneticPr fontId="1" type="noConversion"/>
  </si>
  <si>
    <t>Max_SOH_P</t>
    <phoneticPr fontId="1" type="noConversion"/>
  </si>
  <si>
    <t>Min_SOH_P</t>
    <phoneticPr fontId="1" type="noConversion"/>
  </si>
  <si>
    <t>Reserved_10</t>
    <phoneticPr fontId="1" type="noConversion"/>
  </si>
  <si>
    <t>Reserved_9</t>
    <phoneticPr fontId="1" type="noConversion"/>
  </si>
  <si>
    <t>Reserved_8</t>
  </si>
  <si>
    <t>Reserved_7</t>
  </si>
  <si>
    <t>Reserved_6</t>
  </si>
  <si>
    <t>Reserved_5</t>
  </si>
  <si>
    <t>Reserved_4</t>
  </si>
  <si>
    <t>Reserved_3</t>
  </si>
  <si>
    <t>Reserved_2</t>
  </si>
  <si>
    <t>Reserved_1</t>
  </si>
  <si>
    <t xml:space="preserve">1. 추가
'- SOXC(Output) : Min, Max, Avg SOC_C, SOH_C, SOH_P
</t>
    <phoneticPr fontId="1" type="noConversion"/>
  </si>
  <si>
    <t>int16</t>
    <phoneticPr fontId="1" type="noConversion"/>
  </si>
  <si>
    <t>2022.4.14</t>
    <phoneticPr fontId="1" type="noConversion"/>
  </si>
  <si>
    <t>Delta_SOCv</t>
    <phoneticPr fontId="1" type="noConversion"/>
  </si>
  <si>
    <t>Gain</t>
    <phoneticPr fontId="1" type="noConversion"/>
  </si>
  <si>
    <r>
      <t>SDI(금악</t>
    </r>
    <r>
      <rPr>
        <b/>
        <sz val="11"/>
        <color theme="1"/>
        <rFont val="맑은 고딕"/>
        <family val="2"/>
        <charset val="129"/>
      </rPr>
      <t>)</t>
    </r>
    <phoneticPr fontId="1" type="noConversion"/>
  </si>
  <si>
    <t>Stored_SOH_P</t>
    <phoneticPr fontId="1" type="noConversion"/>
  </si>
  <si>
    <t>2022.7.11</t>
    <phoneticPr fontId="1" type="noConversion"/>
  </si>
  <si>
    <t>Parameter(Data file)</t>
    <phoneticPr fontId="1" type="noConversion"/>
  </si>
  <si>
    <t>Last SOC value in Data folder (100)</t>
    <phoneticPr fontId="1" type="noConversion"/>
  </si>
  <si>
    <t>1. 변경
'- Reserve_Input_4 =&gt; Stored_SOH_P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</si>
</sst>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16"/>
      <color theme="1"/>
      <name val="맑은 고딕"/>
      <family val="3"/>
      <charset val="129"/>
      <scheme val="minor"/>
    </font>
    <font>
      <sz val="15"/>
      <color rgb="FF000000"/>
      <name val="한양중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5"/>
      <color rgb="FF000000"/>
      <name val="맑은 고딕"/>
      <family val="3"/>
      <charset val="129"/>
    </font>
    <font>
      <b/>
      <sz val="11"/>
      <color theme="1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2" fillId="4" borderId="1" xfId="0" quotePrefix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5" borderId="1" xfId="0" quotePrefix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quotePrefix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quotePrefix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2" fillId="7" borderId="1" xfId="0" quotePrefix="1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8" borderId="1" xfId="0" quotePrefix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quotePrefix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0" fontId="4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10" fontId="4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7" borderId="1" xfId="0" applyFont="1" applyFill="1" applyBorder="1">
      <alignment vertical="center"/>
    </xf>
    <xf numFmtId="0" fontId="3" fillId="7" borderId="1" xfId="0" quotePrefix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10" fontId="4" fillId="2" borderId="9" xfId="0" applyNumberFormat="1" applyFont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0" fillId="9" borderId="1" xfId="0" applyFill="1" applyBorder="1">
      <alignment vertical="center"/>
    </xf>
    <xf numFmtId="0" fontId="3" fillId="9" borderId="1" xfId="0" quotePrefix="1" applyFont="1" applyFill="1" applyBorder="1" applyAlignment="1">
      <alignment horizontal="left" vertical="center" wrapText="1"/>
    </xf>
    <xf numFmtId="0" fontId="2" fillId="9" borderId="1" xfId="0" quotePrefix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quotePrefix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quotePrefix="1" applyFill="1" applyBorder="1">
      <alignment vertical="center"/>
    </xf>
    <xf numFmtId="0" fontId="0" fillId="10" borderId="1" xfId="0" applyFill="1" applyBorder="1">
      <alignment vertical="center"/>
    </xf>
    <xf numFmtId="0" fontId="2" fillId="10" borderId="1" xfId="0" quotePrefix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quotePrefix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1" borderId="1" xfId="0" applyFill="1" applyBorder="1">
      <alignment vertical="center"/>
    </xf>
    <xf numFmtId="0" fontId="3" fillId="11" borderId="1" xfId="0" quotePrefix="1" applyFont="1" applyFill="1" applyBorder="1" applyAlignment="1">
      <alignment horizontal="left" vertical="center" wrapText="1"/>
    </xf>
    <xf numFmtId="0" fontId="2" fillId="11" borderId="1" xfId="0" quotePrefix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quotePrefix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0" fillId="7" borderId="0" xfId="0" quotePrefix="1" applyFill="1">
      <alignment vertical="center"/>
    </xf>
    <xf numFmtId="0" fontId="0" fillId="7" borderId="4" xfId="0" applyFill="1" applyBorder="1">
      <alignment vertical="center"/>
    </xf>
    <xf numFmtId="0" fontId="2" fillId="7" borderId="4" xfId="0" quotePrefix="1" applyFont="1" applyFill="1" applyBorder="1" applyAlignment="1">
      <alignment horizontal="left" vertical="center" wrapText="1"/>
    </xf>
    <xf numFmtId="0" fontId="3" fillId="7" borderId="4" xfId="0" quotePrefix="1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2" fillId="7" borderId="4" xfId="0" quotePrefix="1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0" fillId="11" borderId="0" xfId="0" quotePrefix="1" applyFill="1">
      <alignment vertical="center"/>
    </xf>
    <xf numFmtId="0" fontId="3" fillId="11" borderId="1" xfId="0" applyFont="1" applyFill="1" applyBorder="1" applyAlignment="1">
      <alignment horizontal="center" vertical="center"/>
    </xf>
    <xf numFmtId="0" fontId="0" fillId="7" borderId="1" xfId="0" quotePrefix="1" applyFill="1" applyBorder="1">
      <alignment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0" fontId="4" fillId="2" borderId="6" xfId="0" applyNumberFormat="1" applyFont="1" applyFill="1" applyBorder="1" applyAlignment="1">
      <alignment horizontal="center" vertical="center" wrapText="1"/>
    </xf>
    <xf numFmtId="10" fontId="4" fillId="2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7" borderId="1" xfId="0" quotePrefix="1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9" fillId="7" borderId="0" xfId="0" quotePrefix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-1.5</c:v>
                </c:pt>
                <c:pt idx="2">
                  <c:v>-2.2000000000000002</c:v>
                </c:pt>
                <c:pt idx="3">
                  <c:v>-3.2</c:v>
                </c:pt>
                <c:pt idx="4">
                  <c:v>-4</c:v>
                </c:pt>
                <c:pt idx="5">
                  <c:v>-5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-2.9999999999999997E-4</c:v>
                </c:pt>
                <c:pt idx="2">
                  <c:v>-5.0000000000000001E-4</c:v>
                </c:pt>
                <c:pt idx="3">
                  <c:v>-2E-3</c:v>
                </c:pt>
                <c:pt idx="4">
                  <c:v>-5.0000000000000001E-3</c:v>
                </c:pt>
                <c:pt idx="5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9-47F4-977D-2DA57C39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87"/>
        <c:axId val="1167701743"/>
      </c:scatterChart>
      <c:valAx>
        <c:axId val="11720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701743"/>
        <c:crosses val="autoZero"/>
        <c:crossBetween val="midCat"/>
      </c:valAx>
      <c:valAx>
        <c:axId val="11677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20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Sheet1!$B$14:$B$19</c:f>
              <c:numCache>
                <c:formatCode>General</c:formatCode>
                <c:ptCount val="6"/>
                <c:pt idx="0">
                  <c:v>-1</c:v>
                </c:pt>
                <c:pt idx="1">
                  <c:v>1.5</c:v>
                </c:pt>
                <c:pt idx="2">
                  <c:v>2.2000000000000002</c:v>
                </c:pt>
                <c:pt idx="3">
                  <c:v>3.2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-2.0000000000000001E-4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D-41B4-88CE-13BA4A29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308223"/>
        <c:axId val="853122367"/>
      </c:scatterChart>
      <c:valAx>
        <c:axId val="11703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3122367"/>
        <c:crosses val="autoZero"/>
        <c:crossBetween val="midCat"/>
      </c:valAx>
      <c:valAx>
        <c:axId val="8531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030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140970</xdr:rowOff>
    </xdr:from>
    <xdr:to>
      <xdr:col>12</xdr:col>
      <xdr:colOff>643890</xdr:colOff>
      <xdr:row>16</xdr:row>
      <xdr:rowOff>11430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37B9ED-7D86-4A57-9DE0-F44FA5E60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</xdr:colOff>
      <xdr:row>3</xdr:row>
      <xdr:rowOff>140970</xdr:rowOff>
    </xdr:from>
    <xdr:to>
      <xdr:col>14</xdr:col>
      <xdr:colOff>628650</xdr:colOff>
      <xdr:row>16</xdr:row>
      <xdr:rowOff>11430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ABA3568-2530-49C5-81C8-B6B6F788F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BF15-600E-49EB-BDD8-62238706AD27}">
  <dimension ref="A2:F64"/>
  <sheetViews>
    <sheetView workbookViewId="0">
      <selection activeCell="B9" sqref="B9"/>
    </sheetView>
  </sheetViews>
  <sheetFormatPr defaultRowHeight="16.5"/>
  <cols>
    <col min="3" max="3" width="12.25" customWidth="1"/>
    <col min="4" max="4" width="10.5" customWidth="1"/>
    <col min="5" max="5" width="11" customWidth="1"/>
  </cols>
  <sheetData>
    <row r="2" spans="1:6">
      <c r="A2" t="s">
        <v>354</v>
      </c>
    </row>
    <row r="3" spans="1:6">
      <c r="A3" s="69" t="s">
        <v>344</v>
      </c>
      <c r="B3" s="17" t="s">
        <v>342</v>
      </c>
      <c r="C3" s="17" t="s">
        <v>343</v>
      </c>
      <c r="D3" s="17" t="s">
        <v>348</v>
      </c>
      <c r="E3" s="17" t="s">
        <v>349</v>
      </c>
      <c r="F3" s="17" t="s">
        <v>350</v>
      </c>
    </row>
    <row r="4" spans="1:6" ht="19.5">
      <c r="A4" s="92"/>
      <c r="B4" s="70" t="s">
        <v>336</v>
      </c>
      <c r="C4" s="70" t="s">
        <v>337</v>
      </c>
      <c r="D4" s="17"/>
      <c r="E4" s="17"/>
      <c r="F4" s="17"/>
    </row>
    <row r="5" spans="1:6" ht="19.5">
      <c r="A5" s="92"/>
      <c r="B5" s="70" t="s">
        <v>338</v>
      </c>
      <c r="C5" s="70">
        <v>56</v>
      </c>
      <c r="D5" s="17"/>
      <c r="E5" s="17"/>
      <c r="F5" s="17"/>
    </row>
    <row r="6" spans="1:6" ht="19.5">
      <c r="A6" s="92"/>
      <c r="B6" s="70" t="s">
        <v>339</v>
      </c>
      <c r="C6" s="70">
        <v>56</v>
      </c>
      <c r="D6" s="17" t="s">
        <v>351</v>
      </c>
      <c r="E6" s="17" t="s">
        <v>352</v>
      </c>
      <c r="F6" s="17" t="s">
        <v>353</v>
      </c>
    </row>
    <row r="7" spans="1:6" ht="19.5">
      <c r="A7" s="92"/>
      <c r="B7" s="70" t="s">
        <v>340</v>
      </c>
      <c r="C7" s="70">
        <v>336</v>
      </c>
      <c r="D7" s="17"/>
      <c r="E7" s="17"/>
      <c r="F7" s="17"/>
    </row>
    <row r="8" spans="1:6" ht="19.5">
      <c r="A8" s="92"/>
      <c r="B8" s="70" t="s">
        <v>341</v>
      </c>
      <c r="C8" s="70">
        <v>112</v>
      </c>
      <c r="D8" s="17"/>
      <c r="E8" s="17"/>
      <c r="F8" s="17"/>
    </row>
    <row r="9" spans="1:6" ht="24">
      <c r="A9" s="92"/>
      <c r="B9" s="93" t="s">
        <v>473</v>
      </c>
      <c r="C9" s="70">
        <v>82</v>
      </c>
      <c r="D9" s="17"/>
      <c r="E9" s="17"/>
      <c r="F9" s="17"/>
    </row>
    <row r="10" spans="1:6">
      <c r="A10" s="16"/>
    </row>
    <row r="11" spans="1:6">
      <c r="A11" s="16"/>
    </row>
    <row r="12" spans="1:6">
      <c r="A12" s="16"/>
    </row>
    <row r="13" spans="1:6">
      <c r="A13" s="16"/>
    </row>
    <row r="14" spans="1:6">
      <c r="A14" s="16"/>
    </row>
    <row r="15" spans="1:6">
      <c r="A15" s="16"/>
    </row>
    <row r="16" spans="1:6">
      <c r="A16" s="16"/>
    </row>
    <row r="17" spans="1:1">
      <c r="A17" s="16"/>
    </row>
    <row r="18" spans="1:1">
      <c r="A18" s="16"/>
    </row>
    <row r="19" spans="1:1">
      <c r="A19" s="16"/>
    </row>
    <row r="20" spans="1:1">
      <c r="A20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  <row r="58" spans="1:1">
      <c r="A58" s="16"/>
    </row>
    <row r="59" spans="1:1">
      <c r="A59" s="16"/>
    </row>
    <row r="60" spans="1:1">
      <c r="A60" s="16"/>
    </row>
    <row r="61" spans="1:1">
      <c r="A61" s="16"/>
    </row>
    <row r="62" spans="1:1">
      <c r="A62" s="16"/>
    </row>
    <row r="63" spans="1:1">
      <c r="A63" s="16"/>
    </row>
    <row r="64" spans="1:1">
      <c r="A64" s="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7A97-BE9C-4838-915F-F1EA5B08BA65}">
  <dimension ref="A2:E17"/>
  <sheetViews>
    <sheetView topLeftCell="A14" workbookViewId="0">
      <selection activeCell="B17" sqref="B17"/>
    </sheetView>
  </sheetViews>
  <sheetFormatPr defaultRowHeight="16.5"/>
  <cols>
    <col min="2" max="2" width="69.25" customWidth="1"/>
    <col min="3" max="3" width="12" customWidth="1"/>
    <col min="4" max="4" width="10.625" customWidth="1"/>
    <col min="5" max="5" width="21.5" customWidth="1"/>
  </cols>
  <sheetData>
    <row r="2" spans="1:5">
      <c r="A2" s="141" t="s">
        <v>201</v>
      </c>
      <c r="B2" s="141"/>
      <c r="C2" s="141"/>
      <c r="D2" s="141"/>
      <c r="E2" s="141"/>
    </row>
    <row r="3" spans="1:5">
      <c r="A3" s="21" t="s">
        <v>50</v>
      </c>
      <c r="B3" s="21" t="s">
        <v>196</v>
      </c>
      <c r="C3" s="21" t="s">
        <v>197</v>
      </c>
      <c r="D3" s="21" t="s">
        <v>198</v>
      </c>
      <c r="E3" s="21" t="s">
        <v>199</v>
      </c>
    </row>
    <row r="4" spans="1:5" ht="82.5">
      <c r="A4" s="71">
        <v>1.6</v>
      </c>
      <c r="B4" s="22" t="s">
        <v>203</v>
      </c>
      <c r="C4" t="s">
        <v>200</v>
      </c>
      <c r="D4" t="s">
        <v>202</v>
      </c>
    </row>
    <row r="5" spans="1:5" ht="99">
      <c r="A5" s="71">
        <v>1.7</v>
      </c>
      <c r="B5" s="22" t="s">
        <v>260</v>
      </c>
      <c r="C5" t="s">
        <v>200</v>
      </c>
      <c r="D5" t="s">
        <v>206</v>
      </c>
    </row>
    <row r="6" spans="1:5" ht="33">
      <c r="A6" s="71">
        <v>1.8</v>
      </c>
      <c r="B6" s="22" t="s">
        <v>291</v>
      </c>
      <c r="C6" t="s">
        <v>287</v>
      </c>
      <c r="D6" t="s">
        <v>296</v>
      </c>
    </row>
    <row r="7" spans="1:5" ht="33">
      <c r="A7" s="71">
        <v>1.9</v>
      </c>
      <c r="B7" s="22" t="s">
        <v>324</v>
      </c>
      <c r="C7" t="s">
        <v>200</v>
      </c>
      <c r="D7" t="s">
        <v>325</v>
      </c>
    </row>
    <row r="8" spans="1:5" ht="33">
      <c r="A8" s="71" t="s">
        <v>345</v>
      </c>
      <c r="B8" s="22" t="s">
        <v>335</v>
      </c>
      <c r="C8" t="s">
        <v>346</v>
      </c>
      <c r="D8" t="s">
        <v>347</v>
      </c>
    </row>
    <row r="9" spans="1:5" ht="49.5">
      <c r="A9" s="71" t="s">
        <v>366</v>
      </c>
      <c r="B9" s="22" t="s">
        <v>367</v>
      </c>
      <c r="C9" t="s">
        <v>200</v>
      </c>
      <c r="D9" t="s">
        <v>368</v>
      </c>
    </row>
    <row r="10" spans="1:5" ht="66">
      <c r="A10" s="71">
        <v>1.1200000000000001</v>
      </c>
      <c r="B10" s="22" t="s">
        <v>372</v>
      </c>
      <c r="C10" t="s">
        <v>200</v>
      </c>
      <c r="D10" t="s">
        <v>371</v>
      </c>
    </row>
    <row r="11" spans="1:5" ht="66">
      <c r="A11" s="71">
        <v>1.1299999999999999</v>
      </c>
      <c r="B11" s="22" t="s">
        <v>392</v>
      </c>
    </row>
    <row r="12" spans="1:5" ht="66">
      <c r="A12" s="71">
        <v>1.1399999999999999</v>
      </c>
      <c r="B12" s="22" t="s">
        <v>439</v>
      </c>
      <c r="C12" t="s">
        <v>200</v>
      </c>
      <c r="D12" t="s">
        <v>427</v>
      </c>
    </row>
    <row r="13" spans="1:5" ht="33">
      <c r="A13" s="71">
        <v>1.1499999999999999</v>
      </c>
      <c r="B13" s="22" t="s">
        <v>461</v>
      </c>
      <c r="C13" t="s">
        <v>200</v>
      </c>
      <c r="D13" t="s">
        <v>440</v>
      </c>
    </row>
    <row r="14" spans="1:5" ht="33">
      <c r="A14" s="71" t="s">
        <v>474</v>
      </c>
      <c r="B14" s="22" t="s">
        <v>476</v>
      </c>
      <c r="C14" t="s">
        <v>200</v>
      </c>
      <c r="D14" t="s">
        <v>475</v>
      </c>
    </row>
    <row r="15" spans="1:5" ht="33">
      <c r="A15" s="71">
        <v>1.17</v>
      </c>
      <c r="B15" s="22" t="s">
        <v>477</v>
      </c>
      <c r="C15" t="s">
        <v>200</v>
      </c>
      <c r="D15" t="s">
        <v>478</v>
      </c>
    </row>
    <row r="16" spans="1:5" ht="49.5">
      <c r="A16" s="71">
        <v>1.18</v>
      </c>
      <c r="B16" s="22" t="s">
        <v>501</v>
      </c>
      <c r="C16" t="s">
        <v>200</v>
      </c>
      <c r="D16" t="s">
        <v>503</v>
      </c>
    </row>
    <row r="17" spans="1:4" ht="33">
      <c r="A17" s="71">
        <v>1.19</v>
      </c>
      <c r="B17" s="22" t="s">
        <v>511</v>
      </c>
      <c r="C17" t="s">
        <v>200</v>
      </c>
      <c r="D17" t="s">
        <v>508</v>
      </c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7812-BF8A-4CC6-ADC8-4CDC9F6405F7}">
  <dimension ref="A2:E32"/>
  <sheetViews>
    <sheetView workbookViewId="0">
      <selection activeCell="C8" sqref="C8"/>
    </sheetView>
  </sheetViews>
  <sheetFormatPr defaultColWidth="9" defaultRowHeight="16.5"/>
  <cols>
    <col min="1" max="2" width="9" style="63"/>
    <col min="3" max="3" width="55.875" style="63" customWidth="1"/>
    <col min="4" max="4" width="37.25" style="63" customWidth="1"/>
    <col min="5" max="16384" width="9" style="63"/>
  </cols>
  <sheetData>
    <row r="2" spans="1:5">
      <c r="A2" s="64" t="s">
        <v>298</v>
      </c>
      <c r="B2" s="64" t="s">
        <v>300</v>
      </c>
      <c r="C2" s="64" t="s">
        <v>297</v>
      </c>
      <c r="D2" s="64" t="s">
        <v>299</v>
      </c>
      <c r="E2" s="64" t="s">
        <v>303</v>
      </c>
    </row>
    <row r="3" spans="1:5" ht="33">
      <c r="A3" s="17">
        <v>1</v>
      </c>
      <c r="B3" s="17" t="s">
        <v>301</v>
      </c>
      <c r="C3" s="65" t="s">
        <v>302</v>
      </c>
      <c r="D3" s="66"/>
      <c r="E3" s="66"/>
    </row>
    <row r="4" spans="1:5" ht="33">
      <c r="A4" s="17">
        <v>2</v>
      </c>
      <c r="B4" s="17" t="s">
        <v>301</v>
      </c>
      <c r="C4" s="65" t="s">
        <v>304</v>
      </c>
      <c r="D4" s="66"/>
      <c r="E4" s="66"/>
    </row>
    <row r="5" spans="1:5">
      <c r="A5" s="17">
        <v>3</v>
      </c>
      <c r="B5" s="17" t="s">
        <v>301</v>
      </c>
      <c r="C5" s="66" t="s">
        <v>326</v>
      </c>
      <c r="D5" s="66"/>
      <c r="E5" s="66"/>
    </row>
    <row r="6" spans="1:5">
      <c r="A6" s="17"/>
      <c r="B6" s="17"/>
      <c r="C6" s="66"/>
      <c r="D6" s="66"/>
      <c r="E6" s="66"/>
    </row>
    <row r="7" spans="1:5">
      <c r="A7" s="17"/>
      <c r="B7" s="17"/>
      <c r="C7" s="66"/>
      <c r="D7" s="66"/>
      <c r="E7" s="66"/>
    </row>
    <row r="8" spans="1:5">
      <c r="A8" s="17"/>
      <c r="B8" s="17"/>
      <c r="C8" s="66"/>
      <c r="D8" s="66"/>
      <c r="E8" s="66"/>
    </row>
    <row r="9" spans="1:5">
      <c r="A9" s="17"/>
      <c r="B9" s="17"/>
      <c r="C9" s="66"/>
      <c r="D9" s="66"/>
      <c r="E9" s="66"/>
    </row>
    <row r="10" spans="1:5">
      <c r="A10" s="17"/>
      <c r="B10" s="17"/>
      <c r="C10" s="66"/>
      <c r="D10" s="66"/>
      <c r="E10" s="66"/>
    </row>
    <row r="11" spans="1:5">
      <c r="A11" s="17"/>
      <c r="B11" s="17"/>
      <c r="C11" s="66"/>
      <c r="D11" s="66"/>
      <c r="E11" s="66"/>
    </row>
    <row r="12" spans="1:5">
      <c r="A12" s="17"/>
      <c r="B12" s="17"/>
      <c r="C12" s="66"/>
      <c r="D12" s="66"/>
      <c r="E12" s="66"/>
    </row>
    <row r="13" spans="1:5">
      <c r="A13" s="17"/>
      <c r="B13" s="17"/>
      <c r="C13" s="66"/>
      <c r="D13" s="66"/>
      <c r="E13" s="66"/>
    </row>
    <row r="14" spans="1:5">
      <c r="A14" s="17"/>
      <c r="B14" s="17"/>
      <c r="C14" s="66"/>
      <c r="D14" s="66"/>
      <c r="E14" s="66"/>
    </row>
    <row r="15" spans="1:5">
      <c r="A15" s="17"/>
      <c r="B15" s="17"/>
      <c r="C15" s="66"/>
      <c r="D15" s="66"/>
      <c r="E15" s="66"/>
    </row>
    <row r="16" spans="1:5">
      <c r="A16" s="17"/>
      <c r="B16" s="17"/>
      <c r="C16" s="66"/>
      <c r="D16" s="66"/>
      <c r="E16" s="66"/>
    </row>
    <row r="17" spans="1:5">
      <c r="A17" s="17"/>
      <c r="B17" s="17"/>
      <c r="C17" s="66"/>
      <c r="D17" s="66"/>
      <c r="E17" s="66"/>
    </row>
    <row r="18" spans="1:5">
      <c r="A18" s="17"/>
      <c r="B18" s="17"/>
      <c r="C18" s="66"/>
      <c r="D18" s="66"/>
      <c r="E18" s="66"/>
    </row>
    <row r="19" spans="1:5">
      <c r="A19" s="17"/>
      <c r="B19" s="17"/>
      <c r="C19" s="66"/>
      <c r="D19" s="66"/>
      <c r="E19" s="66"/>
    </row>
    <row r="20" spans="1:5">
      <c r="A20" s="17"/>
      <c r="B20" s="17"/>
      <c r="C20" s="66"/>
      <c r="D20" s="66"/>
      <c r="E20" s="66"/>
    </row>
    <row r="21" spans="1:5">
      <c r="A21" s="17"/>
      <c r="B21" s="17"/>
      <c r="C21" s="66"/>
      <c r="D21" s="66"/>
      <c r="E21" s="66"/>
    </row>
    <row r="22" spans="1:5">
      <c r="A22" s="17"/>
      <c r="B22" s="17"/>
      <c r="C22" s="66"/>
      <c r="D22" s="66"/>
      <c r="E22" s="66"/>
    </row>
    <row r="23" spans="1:5">
      <c r="A23" s="17"/>
      <c r="B23" s="17"/>
      <c r="C23" s="66"/>
      <c r="D23" s="66"/>
      <c r="E23" s="66"/>
    </row>
    <row r="24" spans="1:5">
      <c r="A24" s="17"/>
      <c r="B24" s="17"/>
      <c r="C24" s="66"/>
      <c r="D24" s="66"/>
      <c r="E24" s="66"/>
    </row>
    <row r="25" spans="1:5">
      <c r="A25" s="17"/>
      <c r="B25" s="17"/>
      <c r="C25" s="66"/>
      <c r="D25" s="66"/>
      <c r="E25" s="66"/>
    </row>
    <row r="26" spans="1:5">
      <c r="A26" s="17"/>
      <c r="B26" s="17"/>
      <c r="C26" s="66"/>
      <c r="D26" s="66"/>
      <c r="E26" s="66"/>
    </row>
    <row r="27" spans="1:5">
      <c r="A27" s="17"/>
      <c r="B27" s="17"/>
      <c r="C27" s="66"/>
      <c r="D27" s="66"/>
      <c r="E27" s="66"/>
    </row>
    <row r="28" spans="1:5">
      <c r="A28" s="17"/>
      <c r="B28" s="17"/>
      <c r="C28" s="66"/>
      <c r="D28" s="66"/>
      <c r="E28" s="66"/>
    </row>
    <row r="29" spans="1:5">
      <c r="A29" s="17"/>
      <c r="B29" s="17"/>
      <c r="C29" s="66"/>
      <c r="D29" s="66"/>
      <c r="E29" s="66"/>
    </row>
    <row r="30" spans="1:5">
      <c r="A30" s="17"/>
      <c r="B30" s="17"/>
      <c r="C30" s="66"/>
      <c r="D30" s="66"/>
      <c r="E30" s="66"/>
    </row>
    <row r="31" spans="1:5">
      <c r="A31" s="17"/>
      <c r="B31" s="17"/>
      <c r="C31" s="66"/>
      <c r="D31" s="66"/>
      <c r="E31" s="66"/>
    </row>
    <row r="32" spans="1:5">
      <c r="A32" s="17"/>
      <c r="B32" s="17"/>
      <c r="C32" s="66"/>
      <c r="D32" s="66"/>
      <c r="E32" s="6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8922-6691-4937-82F2-AA19406C589B}">
  <sheetPr>
    <tabColor theme="9" tint="0.59999389629810485"/>
  </sheetPr>
  <dimension ref="B1:M72"/>
  <sheetViews>
    <sheetView tabSelected="1" topLeftCell="A3" workbookViewId="0">
      <selection activeCell="E20" sqref="E20"/>
    </sheetView>
  </sheetViews>
  <sheetFormatPr defaultRowHeight="16.5"/>
  <cols>
    <col min="1" max="1" width="3" customWidth="1"/>
    <col min="3" max="3" width="16.625" customWidth="1"/>
    <col min="4" max="4" width="19.25" customWidth="1"/>
    <col min="5" max="5" width="37.125" customWidth="1"/>
    <col min="6" max="9" width="16.625" customWidth="1"/>
    <col min="10" max="10" width="34.75" customWidth="1"/>
    <col min="11" max="11" width="15.875" customWidth="1"/>
    <col min="12" max="12" width="21.75" customWidth="1"/>
    <col min="13" max="13" width="19.125" customWidth="1"/>
  </cols>
  <sheetData>
    <row r="1" spans="2:13" ht="26.25">
      <c r="B1" s="149" t="s">
        <v>259</v>
      </c>
      <c r="C1" s="149"/>
      <c r="D1" s="149"/>
      <c r="E1" s="149"/>
    </row>
    <row r="4" spans="2:13">
      <c r="C4" s="10" t="s">
        <v>25</v>
      </c>
      <c r="D4" s="10"/>
      <c r="E4" s="9" t="s">
        <v>157</v>
      </c>
    </row>
    <row r="6" spans="2:13">
      <c r="B6" s="142" t="s">
        <v>24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</row>
    <row r="7" spans="2:13">
      <c r="B7" s="145" t="s">
        <v>133</v>
      </c>
      <c r="C7" s="145" t="s">
        <v>15</v>
      </c>
      <c r="D7" s="145" t="s">
        <v>310</v>
      </c>
      <c r="E7" s="145" t="s">
        <v>16</v>
      </c>
      <c r="F7" s="145" t="s">
        <v>17</v>
      </c>
      <c r="G7" s="145" t="s">
        <v>18</v>
      </c>
      <c r="H7" s="145" t="s">
        <v>19</v>
      </c>
      <c r="I7" s="143" t="s">
        <v>20</v>
      </c>
      <c r="J7" s="143" t="s">
        <v>150</v>
      </c>
      <c r="K7" s="143" t="s">
        <v>245</v>
      </c>
      <c r="L7" s="143"/>
      <c r="M7" s="143"/>
    </row>
    <row r="8" spans="2:13">
      <c r="B8" s="146"/>
      <c r="C8" s="146"/>
      <c r="D8" s="146"/>
      <c r="E8" s="146"/>
      <c r="F8" s="146"/>
      <c r="G8" s="146"/>
      <c r="H8" s="146"/>
      <c r="I8" s="144"/>
      <c r="J8" s="144"/>
      <c r="K8" s="144"/>
      <c r="L8" s="144"/>
      <c r="M8" s="144"/>
    </row>
    <row r="9" spans="2:13">
      <c r="B9" s="29">
        <v>1</v>
      </c>
      <c r="C9" s="30" t="s">
        <v>137</v>
      </c>
      <c r="D9" s="30" t="s">
        <v>311</v>
      </c>
      <c r="E9" s="31" t="s">
        <v>114</v>
      </c>
      <c r="F9" s="32" t="s">
        <v>0</v>
      </c>
      <c r="G9" s="33" t="s">
        <v>1</v>
      </c>
      <c r="H9" s="34" t="s">
        <v>2</v>
      </c>
      <c r="I9" s="33">
        <v>0.01</v>
      </c>
      <c r="J9" s="29"/>
      <c r="K9" s="89" t="s">
        <v>481</v>
      </c>
      <c r="L9" s="29"/>
      <c r="M9" s="29"/>
    </row>
    <row r="10" spans="2:13">
      <c r="B10" s="29">
        <v>2</v>
      </c>
      <c r="C10" s="30" t="s">
        <v>332</v>
      </c>
      <c r="D10" s="30" t="s">
        <v>311</v>
      </c>
      <c r="E10" s="31" t="s">
        <v>281</v>
      </c>
      <c r="F10" s="34" t="s">
        <v>502</v>
      </c>
      <c r="G10" s="33" t="s">
        <v>282</v>
      </c>
      <c r="H10" s="34" t="s">
        <v>51</v>
      </c>
      <c r="I10" s="33">
        <v>0.01</v>
      </c>
      <c r="J10" s="29"/>
      <c r="K10" s="89" t="s">
        <v>481</v>
      </c>
      <c r="L10" s="29"/>
      <c r="M10" s="29"/>
    </row>
    <row r="11" spans="2:13">
      <c r="B11" s="29">
        <v>3</v>
      </c>
      <c r="C11" s="30" t="s">
        <v>138</v>
      </c>
      <c r="D11" s="30" t="s">
        <v>311</v>
      </c>
      <c r="E11" s="31" t="s">
        <v>116</v>
      </c>
      <c r="F11" s="82" t="s">
        <v>4</v>
      </c>
      <c r="G11" s="33" t="s">
        <v>5</v>
      </c>
      <c r="H11" s="34" t="s">
        <v>6</v>
      </c>
      <c r="I11" s="33">
        <v>1E-3</v>
      </c>
      <c r="J11" s="29"/>
      <c r="K11" s="89" t="s">
        <v>481</v>
      </c>
      <c r="L11" s="29"/>
      <c r="M11" s="29"/>
    </row>
    <row r="12" spans="2:13">
      <c r="B12" s="29">
        <v>4</v>
      </c>
      <c r="C12" s="30" t="s">
        <v>139</v>
      </c>
      <c r="D12" s="30" t="s">
        <v>311</v>
      </c>
      <c r="E12" s="31" t="s">
        <v>115</v>
      </c>
      <c r="F12" s="82" t="s">
        <v>4</v>
      </c>
      <c r="G12" s="33" t="s">
        <v>5</v>
      </c>
      <c r="H12" s="34" t="s">
        <v>6</v>
      </c>
      <c r="I12" s="33">
        <v>1E-3</v>
      </c>
      <c r="J12" s="29"/>
      <c r="K12" s="89" t="s">
        <v>481</v>
      </c>
      <c r="L12" s="29"/>
      <c r="M12" s="29"/>
    </row>
    <row r="13" spans="2:13">
      <c r="B13" s="29">
        <v>5</v>
      </c>
      <c r="C13" s="30" t="s">
        <v>140</v>
      </c>
      <c r="D13" s="30" t="s">
        <v>311</v>
      </c>
      <c r="E13" s="31" t="s">
        <v>117</v>
      </c>
      <c r="F13" s="82" t="s">
        <v>4</v>
      </c>
      <c r="G13" s="33" t="s">
        <v>5</v>
      </c>
      <c r="H13" s="34" t="s">
        <v>6</v>
      </c>
      <c r="I13" s="33">
        <v>1E-3</v>
      </c>
      <c r="J13" s="29"/>
      <c r="K13" s="89" t="s">
        <v>481</v>
      </c>
      <c r="L13" s="29"/>
      <c r="M13" s="29"/>
    </row>
    <row r="14" spans="2:13">
      <c r="B14" s="29">
        <v>6</v>
      </c>
      <c r="C14" s="31" t="s">
        <v>141</v>
      </c>
      <c r="D14" s="30" t="s">
        <v>311</v>
      </c>
      <c r="E14" s="31" t="s">
        <v>118</v>
      </c>
      <c r="F14" s="32" t="s">
        <v>0</v>
      </c>
      <c r="G14" s="35" t="s">
        <v>8</v>
      </c>
      <c r="H14" s="35" t="s">
        <v>9</v>
      </c>
      <c r="I14" s="35">
        <v>0.01</v>
      </c>
      <c r="J14" s="29"/>
      <c r="K14" s="89" t="s">
        <v>481</v>
      </c>
      <c r="L14" s="29"/>
      <c r="M14" s="29"/>
    </row>
    <row r="15" spans="2:13">
      <c r="B15" s="29">
        <v>7</v>
      </c>
      <c r="C15" s="31" t="s">
        <v>142</v>
      </c>
      <c r="D15" s="30" t="s">
        <v>311</v>
      </c>
      <c r="E15" s="31" t="s">
        <v>119</v>
      </c>
      <c r="F15" s="32" t="s">
        <v>0</v>
      </c>
      <c r="G15" s="35" t="s">
        <v>8</v>
      </c>
      <c r="H15" s="35" t="s">
        <v>9</v>
      </c>
      <c r="I15" s="35">
        <v>0.01</v>
      </c>
      <c r="J15" s="29"/>
      <c r="K15" s="89" t="s">
        <v>481</v>
      </c>
      <c r="L15" s="29"/>
      <c r="M15" s="29"/>
    </row>
    <row r="16" spans="2:13">
      <c r="B16" s="29">
        <v>8</v>
      </c>
      <c r="C16" s="31" t="s">
        <v>143</v>
      </c>
      <c r="D16" s="30" t="s">
        <v>311</v>
      </c>
      <c r="E16" s="31" t="s">
        <v>120</v>
      </c>
      <c r="F16" s="32" t="s">
        <v>0</v>
      </c>
      <c r="G16" s="35" t="s">
        <v>8</v>
      </c>
      <c r="H16" s="35" t="s">
        <v>9</v>
      </c>
      <c r="I16" s="35">
        <v>0.01</v>
      </c>
      <c r="J16" s="112" t="s">
        <v>151</v>
      </c>
      <c r="K16" s="89" t="s">
        <v>481</v>
      </c>
      <c r="L16" s="29"/>
      <c r="M16" s="29"/>
    </row>
    <row r="17" spans="2:13">
      <c r="B17" s="49">
        <v>9</v>
      </c>
      <c r="C17" s="50" t="s">
        <v>333</v>
      </c>
      <c r="D17" s="50" t="s">
        <v>317</v>
      </c>
      <c r="E17" s="51" t="s">
        <v>121</v>
      </c>
      <c r="F17" s="78"/>
      <c r="G17" s="53"/>
      <c r="H17" s="52"/>
      <c r="I17" s="53"/>
      <c r="J17" s="106"/>
      <c r="K17" s="107"/>
      <c r="L17" s="106"/>
      <c r="M17" s="106"/>
    </row>
    <row r="18" spans="2:13">
      <c r="B18" s="49">
        <v>10</v>
      </c>
      <c r="C18" s="152" t="s">
        <v>112</v>
      </c>
      <c r="D18" s="152" t="s">
        <v>509</v>
      </c>
      <c r="E18" s="153" t="s">
        <v>370</v>
      </c>
      <c r="F18" s="105" t="s">
        <v>4</v>
      </c>
      <c r="G18" s="53" t="s">
        <v>11</v>
      </c>
      <c r="H18" s="52" t="s">
        <v>12</v>
      </c>
      <c r="I18" s="53">
        <v>0.01</v>
      </c>
      <c r="J18" s="129" t="s">
        <v>510</v>
      </c>
      <c r="K18" s="107"/>
      <c r="L18" s="106"/>
      <c r="M18" s="106"/>
    </row>
    <row r="19" spans="2:13">
      <c r="B19" s="49">
        <v>11</v>
      </c>
      <c r="C19" s="50" t="s">
        <v>113</v>
      </c>
      <c r="D19" s="50" t="s">
        <v>320</v>
      </c>
      <c r="E19" s="51" t="s">
        <v>288</v>
      </c>
      <c r="F19" s="78" t="s">
        <v>4</v>
      </c>
      <c r="G19" s="53" t="s">
        <v>11</v>
      </c>
      <c r="H19" s="52" t="s">
        <v>14</v>
      </c>
      <c r="I19" s="53">
        <v>0.01</v>
      </c>
      <c r="J19" s="129" t="s">
        <v>293</v>
      </c>
      <c r="K19" s="107"/>
      <c r="L19" s="106"/>
      <c r="M19" s="106"/>
    </row>
    <row r="20" spans="2:13">
      <c r="B20" s="49">
        <v>12</v>
      </c>
      <c r="C20" s="50" t="s">
        <v>284</v>
      </c>
      <c r="D20" s="50" t="s">
        <v>311</v>
      </c>
      <c r="E20" s="51" t="s">
        <v>289</v>
      </c>
      <c r="F20" s="78" t="s">
        <v>4</v>
      </c>
      <c r="G20" s="53" t="s">
        <v>11</v>
      </c>
      <c r="H20" s="52" t="s">
        <v>14</v>
      </c>
      <c r="I20" s="53">
        <v>0.01</v>
      </c>
      <c r="J20" s="106"/>
      <c r="K20" s="107" t="s">
        <v>481</v>
      </c>
      <c r="L20" s="106"/>
      <c r="M20" s="106"/>
    </row>
    <row r="21" spans="2:13">
      <c r="B21" s="49">
        <v>13</v>
      </c>
      <c r="C21" s="50" t="s">
        <v>285</v>
      </c>
      <c r="D21" s="50" t="s">
        <v>311</v>
      </c>
      <c r="E21" s="51" t="s">
        <v>290</v>
      </c>
      <c r="F21" s="78" t="s">
        <v>4</v>
      </c>
      <c r="G21" s="53" t="s">
        <v>11</v>
      </c>
      <c r="H21" s="52" t="s">
        <v>14</v>
      </c>
      <c r="I21" s="53">
        <v>0.01</v>
      </c>
      <c r="J21" s="106"/>
      <c r="K21" s="107" t="s">
        <v>481</v>
      </c>
      <c r="L21" s="106"/>
      <c r="M21" s="106"/>
    </row>
    <row r="22" spans="2:13">
      <c r="B22" s="49">
        <v>14</v>
      </c>
      <c r="C22" s="50" t="s">
        <v>286</v>
      </c>
      <c r="D22" s="50" t="s">
        <v>316</v>
      </c>
      <c r="E22" s="51" t="s">
        <v>292</v>
      </c>
      <c r="F22" s="78"/>
      <c r="G22" s="53"/>
      <c r="H22" s="52"/>
      <c r="I22" s="53"/>
      <c r="J22" s="129" t="s">
        <v>293</v>
      </c>
      <c r="K22" s="106"/>
      <c r="L22" s="106"/>
      <c r="M22" s="106"/>
    </row>
    <row r="23" spans="2:13">
      <c r="B23" s="49">
        <v>15</v>
      </c>
      <c r="C23" s="76" t="s">
        <v>464</v>
      </c>
      <c r="D23" s="76" t="s">
        <v>463</v>
      </c>
      <c r="E23" s="51" t="s">
        <v>391</v>
      </c>
      <c r="F23" s="78" t="s">
        <v>4</v>
      </c>
      <c r="G23" s="53" t="s">
        <v>11</v>
      </c>
      <c r="H23" s="52" t="s">
        <v>14</v>
      </c>
      <c r="I23" s="53">
        <v>0.01</v>
      </c>
      <c r="J23" s="106"/>
      <c r="K23" s="106"/>
      <c r="L23" s="106"/>
      <c r="M23" s="106"/>
    </row>
    <row r="24" spans="2:13">
      <c r="B24" s="49">
        <v>16</v>
      </c>
      <c r="C24" s="76" t="s">
        <v>507</v>
      </c>
      <c r="D24" s="76" t="s">
        <v>320</v>
      </c>
      <c r="E24" s="77" t="s">
        <v>288</v>
      </c>
      <c r="F24" s="78" t="s">
        <v>4</v>
      </c>
      <c r="G24" s="54" t="s">
        <v>11</v>
      </c>
      <c r="H24" s="79" t="s">
        <v>14</v>
      </c>
      <c r="I24" s="54">
        <v>0.01</v>
      </c>
      <c r="J24" s="154" t="s">
        <v>293</v>
      </c>
      <c r="K24" s="126"/>
      <c r="L24" s="126"/>
      <c r="M24" s="126"/>
    </row>
    <row r="25" spans="2:13">
      <c r="B25" s="120">
        <v>17</v>
      </c>
      <c r="C25" s="121" t="s">
        <v>468</v>
      </c>
      <c r="D25" s="122"/>
      <c r="E25" s="123"/>
      <c r="F25" s="139"/>
      <c r="G25" s="125"/>
      <c r="H25" s="124"/>
      <c r="I25" s="125"/>
      <c r="J25" s="126"/>
      <c r="K25" s="126"/>
      <c r="L25" s="126"/>
      <c r="M25" s="126"/>
    </row>
    <row r="26" spans="2:13">
      <c r="B26" s="120">
        <v>18</v>
      </c>
      <c r="C26" s="121" t="s">
        <v>467</v>
      </c>
      <c r="D26" s="122"/>
      <c r="E26" s="123"/>
      <c r="F26" s="139"/>
      <c r="G26" s="125"/>
      <c r="H26" s="124"/>
      <c r="I26" s="125"/>
      <c r="J26" s="126"/>
      <c r="K26" s="126"/>
      <c r="L26" s="126"/>
      <c r="M26" s="126"/>
    </row>
    <row r="27" spans="2:13">
      <c r="B27" s="120">
        <v>19</v>
      </c>
      <c r="C27" s="121" t="s">
        <v>466</v>
      </c>
      <c r="D27" s="122"/>
      <c r="E27" s="123"/>
      <c r="F27" s="139"/>
      <c r="G27" s="125"/>
      <c r="H27" s="124"/>
      <c r="I27" s="125"/>
      <c r="J27" s="126"/>
      <c r="K27" s="126"/>
      <c r="L27" s="126"/>
      <c r="M27" s="126"/>
    </row>
    <row r="28" spans="2:13">
      <c r="B28" s="120">
        <v>20</v>
      </c>
      <c r="C28" s="121" t="s">
        <v>397</v>
      </c>
      <c r="D28" s="122" t="s">
        <v>311</v>
      </c>
      <c r="E28" s="123" t="s">
        <v>398</v>
      </c>
      <c r="F28" s="139" t="s">
        <v>400</v>
      </c>
      <c r="G28" s="125"/>
      <c r="H28" s="124" t="s">
        <v>399</v>
      </c>
      <c r="I28" s="125">
        <v>1</v>
      </c>
      <c r="J28" s="126"/>
      <c r="K28" s="126"/>
      <c r="L28" s="126"/>
      <c r="M28" s="126"/>
    </row>
    <row r="30" spans="2:13">
      <c r="B30" s="142" t="s">
        <v>26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</row>
    <row r="31" spans="2:13" ht="16.5" customHeight="1">
      <c r="B31" s="145" t="s">
        <v>133</v>
      </c>
      <c r="C31" s="145" t="s">
        <v>15</v>
      </c>
      <c r="D31" s="67"/>
      <c r="E31" s="145" t="s">
        <v>16</v>
      </c>
      <c r="F31" s="145" t="s">
        <v>17</v>
      </c>
      <c r="G31" s="145" t="s">
        <v>18</v>
      </c>
      <c r="H31" s="145" t="s">
        <v>19</v>
      </c>
      <c r="I31" s="143" t="s">
        <v>20</v>
      </c>
      <c r="J31" s="143" t="s">
        <v>126</v>
      </c>
      <c r="K31" s="143" t="s">
        <v>245</v>
      </c>
      <c r="L31" s="147" t="s">
        <v>207</v>
      </c>
      <c r="M31" s="148"/>
    </row>
    <row r="32" spans="2:13">
      <c r="B32" s="146"/>
      <c r="C32" s="146"/>
      <c r="D32" s="68"/>
      <c r="E32" s="146"/>
      <c r="F32" s="146"/>
      <c r="G32" s="146"/>
      <c r="H32" s="146"/>
      <c r="I32" s="144"/>
      <c r="J32" s="144"/>
      <c r="K32" s="144"/>
      <c r="L32" s="62" t="s">
        <v>249</v>
      </c>
      <c r="M32" s="87" t="s">
        <v>252</v>
      </c>
    </row>
    <row r="33" spans="2:13">
      <c r="B33" s="57">
        <v>1</v>
      </c>
      <c r="C33" s="58" t="s">
        <v>222</v>
      </c>
      <c r="D33" s="58"/>
      <c r="E33" s="59" t="s">
        <v>283</v>
      </c>
      <c r="F33" s="85" t="s">
        <v>61</v>
      </c>
      <c r="G33" s="61" t="s">
        <v>11</v>
      </c>
      <c r="H33" s="60" t="s">
        <v>135</v>
      </c>
      <c r="I33" s="61">
        <v>1</v>
      </c>
      <c r="J33" s="57"/>
      <c r="K33" s="57"/>
      <c r="L33" s="88"/>
      <c r="M33" s="88" t="s">
        <v>208</v>
      </c>
    </row>
    <row r="34" spans="2:13">
      <c r="B34" s="57">
        <v>2</v>
      </c>
      <c r="C34" s="58" t="s">
        <v>253</v>
      </c>
      <c r="D34" s="58"/>
      <c r="E34" s="59" t="s">
        <v>254</v>
      </c>
      <c r="F34" s="60"/>
      <c r="G34" s="61"/>
      <c r="H34" s="60"/>
      <c r="I34" s="86"/>
      <c r="J34" s="57"/>
      <c r="K34" s="57"/>
      <c r="L34" s="88"/>
      <c r="M34" s="57"/>
    </row>
    <row r="35" spans="2:13">
      <c r="B35" s="57">
        <v>3</v>
      </c>
      <c r="C35" s="58" t="s">
        <v>266</v>
      </c>
      <c r="D35" s="58"/>
      <c r="E35" s="59"/>
      <c r="F35" s="60"/>
      <c r="G35" s="61"/>
      <c r="H35" s="60"/>
      <c r="I35" s="86"/>
      <c r="J35" s="57"/>
      <c r="K35" s="57"/>
      <c r="L35" s="88"/>
      <c r="M35" s="57"/>
    </row>
    <row r="36" spans="2:13">
      <c r="B36" s="29">
        <v>4</v>
      </c>
      <c r="C36" s="30" t="s">
        <v>305</v>
      </c>
      <c r="D36" s="30"/>
      <c r="E36" s="31" t="s">
        <v>255</v>
      </c>
      <c r="F36" s="34" t="s">
        <v>4</v>
      </c>
      <c r="G36" s="33" t="s">
        <v>11</v>
      </c>
      <c r="H36" s="34" t="s">
        <v>12</v>
      </c>
      <c r="I36" s="35">
        <v>0.01</v>
      </c>
      <c r="J36" s="29" t="s">
        <v>21</v>
      </c>
      <c r="K36" s="89" t="s">
        <v>208</v>
      </c>
      <c r="L36" s="89" t="s">
        <v>208</v>
      </c>
      <c r="M36" s="29"/>
    </row>
    <row r="37" spans="2:13">
      <c r="B37" s="29">
        <v>5</v>
      </c>
      <c r="C37" s="30" t="s">
        <v>306</v>
      </c>
      <c r="D37" s="30"/>
      <c r="E37" s="31" t="s">
        <v>256</v>
      </c>
      <c r="F37" s="34" t="s">
        <v>4</v>
      </c>
      <c r="G37" s="33" t="s">
        <v>11</v>
      </c>
      <c r="H37" s="34" t="s">
        <v>12</v>
      </c>
      <c r="I37" s="35">
        <v>0.01</v>
      </c>
      <c r="J37" s="29" t="s">
        <v>21</v>
      </c>
      <c r="K37" s="89" t="s">
        <v>208</v>
      </c>
      <c r="L37" s="89" t="s">
        <v>208</v>
      </c>
      <c r="M37" s="29"/>
    </row>
    <row r="38" spans="2:13">
      <c r="B38" s="29">
        <v>6</v>
      </c>
      <c r="C38" s="30" t="s">
        <v>307</v>
      </c>
      <c r="D38" s="30"/>
      <c r="E38" s="31" t="s">
        <v>257</v>
      </c>
      <c r="F38" s="34" t="s">
        <v>4</v>
      </c>
      <c r="G38" s="33" t="s">
        <v>11</v>
      </c>
      <c r="H38" s="34" t="s">
        <v>12</v>
      </c>
      <c r="I38" s="35">
        <v>0.01</v>
      </c>
      <c r="J38" s="29" t="s">
        <v>21</v>
      </c>
      <c r="K38" s="89" t="s">
        <v>208</v>
      </c>
      <c r="L38" s="89" t="s">
        <v>208</v>
      </c>
      <c r="M38" s="29"/>
    </row>
    <row r="39" spans="2:13">
      <c r="B39" s="29">
        <v>7</v>
      </c>
      <c r="C39" s="30" t="s">
        <v>48</v>
      </c>
      <c r="D39" s="30"/>
      <c r="E39" s="31" t="s">
        <v>48</v>
      </c>
      <c r="F39" s="34" t="s">
        <v>4</v>
      </c>
      <c r="G39" s="33" t="s">
        <v>11</v>
      </c>
      <c r="H39" s="34" t="s">
        <v>12</v>
      </c>
      <c r="I39" s="35">
        <v>0.01</v>
      </c>
      <c r="J39" s="29" t="s">
        <v>21</v>
      </c>
      <c r="K39" s="29"/>
      <c r="L39" s="89" t="s">
        <v>208</v>
      </c>
      <c r="M39" s="29"/>
    </row>
    <row r="40" spans="2:13">
      <c r="B40" s="29">
        <v>8</v>
      </c>
      <c r="C40" s="30" t="s">
        <v>144</v>
      </c>
      <c r="D40" s="30"/>
      <c r="E40" s="31" t="s">
        <v>204</v>
      </c>
      <c r="F40" s="36" t="s">
        <v>13</v>
      </c>
      <c r="G40" s="33" t="s">
        <v>49</v>
      </c>
      <c r="H40" s="34" t="s">
        <v>30</v>
      </c>
      <c r="I40" s="33">
        <v>1</v>
      </c>
      <c r="J40" s="29" t="s">
        <v>21</v>
      </c>
      <c r="K40" s="29"/>
      <c r="L40" s="89" t="s">
        <v>208</v>
      </c>
      <c r="M40" s="29"/>
    </row>
    <row r="41" spans="2:13">
      <c r="B41" s="29">
        <v>9</v>
      </c>
      <c r="C41" s="30" t="s">
        <v>122</v>
      </c>
      <c r="D41" s="30"/>
      <c r="E41" s="30" t="s">
        <v>123</v>
      </c>
      <c r="F41" s="36" t="s">
        <v>13</v>
      </c>
      <c r="G41" s="33" t="s">
        <v>49</v>
      </c>
      <c r="H41" s="34" t="s">
        <v>30</v>
      </c>
      <c r="I41" s="33">
        <v>1</v>
      </c>
      <c r="J41" s="29" t="s">
        <v>21</v>
      </c>
      <c r="K41" s="29"/>
      <c r="L41" s="89" t="s">
        <v>208</v>
      </c>
      <c r="M41" s="29"/>
    </row>
    <row r="42" spans="2:13">
      <c r="B42" s="84">
        <v>10</v>
      </c>
      <c r="C42" s="80" t="s">
        <v>393</v>
      </c>
      <c r="D42" s="80"/>
      <c r="E42" s="81" t="s">
        <v>394</v>
      </c>
      <c r="F42" s="82" t="s">
        <v>13</v>
      </c>
      <c r="G42" s="35" t="s">
        <v>395</v>
      </c>
      <c r="H42" s="83" t="s">
        <v>12</v>
      </c>
      <c r="I42" s="35">
        <v>0.01</v>
      </c>
      <c r="J42" s="29" t="s">
        <v>396</v>
      </c>
      <c r="K42" s="29"/>
      <c r="L42" s="89" t="s">
        <v>208</v>
      </c>
      <c r="M42" s="29"/>
    </row>
    <row r="43" spans="2:13">
      <c r="B43" s="29">
        <v>11</v>
      </c>
      <c r="C43" s="30" t="s">
        <v>235</v>
      </c>
      <c r="D43" s="30"/>
      <c r="E43" s="31"/>
      <c r="F43" s="32"/>
      <c r="G43" s="33"/>
      <c r="H43" s="34"/>
      <c r="I43" s="33"/>
      <c r="J43" s="29"/>
      <c r="K43" s="29"/>
      <c r="L43" s="89"/>
      <c r="M43" s="29"/>
    </row>
    <row r="44" spans="2:13">
      <c r="B44" s="37">
        <v>12</v>
      </c>
      <c r="C44" s="38" t="s">
        <v>32</v>
      </c>
      <c r="D44" s="38"/>
      <c r="E44" s="39" t="s">
        <v>124</v>
      </c>
      <c r="F44" s="55" t="s">
        <v>61</v>
      </c>
      <c r="G44" s="41" t="s">
        <v>11</v>
      </c>
      <c r="H44" s="40" t="s">
        <v>29</v>
      </c>
      <c r="I44" s="42">
        <v>0.01</v>
      </c>
      <c r="J44" s="37" t="s">
        <v>32</v>
      </c>
      <c r="K44" s="90" t="s">
        <v>208</v>
      </c>
      <c r="L44" s="90" t="s">
        <v>208</v>
      </c>
      <c r="M44" s="90" t="s">
        <v>208</v>
      </c>
    </row>
    <row r="45" spans="2:13">
      <c r="B45" s="37">
        <v>13</v>
      </c>
      <c r="C45" s="38" t="s">
        <v>226</v>
      </c>
      <c r="D45" s="38"/>
      <c r="E45" s="39" t="s">
        <v>229</v>
      </c>
      <c r="F45" s="55" t="s">
        <v>61</v>
      </c>
      <c r="G45" s="41" t="s">
        <v>11</v>
      </c>
      <c r="H45" s="40" t="s">
        <v>228</v>
      </c>
      <c r="I45" s="42">
        <v>0.01</v>
      </c>
      <c r="J45" s="37" t="s">
        <v>32</v>
      </c>
      <c r="K45" s="90"/>
      <c r="L45" s="90" t="s">
        <v>208</v>
      </c>
      <c r="M45" s="90" t="s">
        <v>208</v>
      </c>
    </row>
    <row r="46" spans="2:13">
      <c r="B46" s="37">
        <v>14</v>
      </c>
      <c r="C46" s="38" t="s">
        <v>225</v>
      </c>
      <c r="D46" s="38"/>
      <c r="E46" s="39" t="s">
        <v>227</v>
      </c>
      <c r="F46" s="55" t="s">
        <v>61</v>
      </c>
      <c r="G46" s="41" t="s">
        <v>11</v>
      </c>
      <c r="H46" s="40" t="s">
        <v>29</v>
      </c>
      <c r="I46" s="41">
        <v>0.1</v>
      </c>
      <c r="J46" s="37" t="s">
        <v>268</v>
      </c>
      <c r="K46" s="90"/>
      <c r="L46" s="90" t="s">
        <v>208</v>
      </c>
      <c r="M46" s="90" t="s">
        <v>208</v>
      </c>
    </row>
    <row r="47" spans="2:13">
      <c r="B47" s="37">
        <v>15</v>
      </c>
      <c r="C47" s="38" t="s">
        <v>263</v>
      </c>
      <c r="D47" s="38"/>
      <c r="E47" s="39" t="s">
        <v>230</v>
      </c>
      <c r="F47" s="55" t="s">
        <v>61</v>
      </c>
      <c r="G47" s="41" t="s">
        <v>11</v>
      </c>
      <c r="H47" s="40" t="s">
        <v>29</v>
      </c>
      <c r="I47" s="42">
        <v>0.01</v>
      </c>
      <c r="J47" s="37" t="s">
        <v>294</v>
      </c>
      <c r="K47" s="90"/>
      <c r="L47" s="90" t="s">
        <v>208</v>
      </c>
      <c r="M47" s="90" t="s">
        <v>208</v>
      </c>
    </row>
    <row r="48" spans="2:13">
      <c r="B48" s="37">
        <v>16</v>
      </c>
      <c r="C48" s="38" t="s">
        <v>261</v>
      </c>
      <c r="D48" s="38"/>
      <c r="E48" s="39" t="s">
        <v>262</v>
      </c>
      <c r="F48" s="55" t="s">
        <v>61</v>
      </c>
      <c r="G48" s="41" t="s">
        <v>11</v>
      </c>
      <c r="H48" s="40" t="s">
        <v>29</v>
      </c>
      <c r="I48" s="41">
        <v>0.1</v>
      </c>
      <c r="J48" s="37" t="s">
        <v>267</v>
      </c>
      <c r="K48" s="90"/>
      <c r="L48" s="90" t="s">
        <v>208</v>
      </c>
      <c r="M48" s="90" t="s">
        <v>208</v>
      </c>
    </row>
    <row r="49" spans="2:13">
      <c r="B49" s="37">
        <v>17</v>
      </c>
      <c r="C49" s="38" t="s">
        <v>264</v>
      </c>
      <c r="D49" s="38"/>
      <c r="E49" s="39" t="s">
        <v>265</v>
      </c>
      <c r="F49" s="55" t="s">
        <v>61</v>
      </c>
      <c r="G49" s="41" t="s">
        <v>11</v>
      </c>
      <c r="H49" s="40" t="s">
        <v>29</v>
      </c>
      <c r="I49" s="42">
        <v>0.01</v>
      </c>
      <c r="J49" s="37" t="s">
        <v>295</v>
      </c>
      <c r="K49" s="90"/>
      <c r="L49" s="90" t="s">
        <v>208</v>
      </c>
      <c r="M49" s="90" t="s">
        <v>208</v>
      </c>
    </row>
    <row r="50" spans="2:13">
      <c r="B50" s="75">
        <v>18</v>
      </c>
      <c r="C50" s="76" t="s">
        <v>436</v>
      </c>
      <c r="D50" s="76"/>
      <c r="E50" s="77" t="s">
        <v>437</v>
      </c>
      <c r="F50" s="78" t="s">
        <v>13</v>
      </c>
      <c r="G50" s="54" t="s">
        <v>438</v>
      </c>
      <c r="H50" s="79" t="s">
        <v>12</v>
      </c>
      <c r="I50" s="54">
        <v>0.01</v>
      </c>
      <c r="J50" s="49"/>
      <c r="K50" s="49"/>
      <c r="L50" s="91" t="s">
        <v>208</v>
      </c>
      <c r="M50" s="49"/>
    </row>
    <row r="51" spans="2:13">
      <c r="B51" s="49">
        <v>19</v>
      </c>
      <c r="C51" s="50" t="s">
        <v>250</v>
      </c>
      <c r="D51" s="50"/>
      <c r="E51" s="51" t="s">
        <v>205</v>
      </c>
      <c r="F51" s="56" t="s">
        <v>61</v>
      </c>
      <c r="G51" s="53" t="s">
        <v>11</v>
      </c>
      <c r="H51" s="52" t="s">
        <v>30</v>
      </c>
      <c r="I51" s="53">
        <v>1E-3</v>
      </c>
      <c r="J51" s="49" t="s">
        <v>218</v>
      </c>
      <c r="K51" s="91"/>
      <c r="L51" s="91" t="s">
        <v>208</v>
      </c>
      <c r="M51" s="91" t="s">
        <v>208</v>
      </c>
    </row>
    <row r="52" spans="2:13">
      <c r="B52" s="49">
        <v>20</v>
      </c>
      <c r="C52" s="50" t="s">
        <v>231</v>
      </c>
      <c r="D52" s="50"/>
      <c r="E52" s="51" t="s">
        <v>233</v>
      </c>
      <c r="F52" s="56" t="s">
        <v>61</v>
      </c>
      <c r="G52" s="53" t="s">
        <v>11</v>
      </c>
      <c r="H52" s="52" t="s">
        <v>30</v>
      </c>
      <c r="I52" s="53">
        <v>1E-3</v>
      </c>
      <c r="J52" s="49" t="s">
        <v>218</v>
      </c>
      <c r="K52" s="91"/>
      <c r="L52" s="91" t="s">
        <v>208</v>
      </c>
      <c r="M52" s="91" t="s">
        <v>208</v>
      </c>
    </row>
    <row r="53" spans="2:13">
      <c r="B53" s="49">
        <v>21</v>
      </c>
      <c r="C53" s="50" t="s">
        <v>232</v>
      </c>
      <c r="D53" s="50"/>
      <c r="E53" s="51" t="s">
        <v>234</v>
      </c>
      <c r="F53" s="56" t="s">
        <v>61</v>
      </c>
      <c r="G53" s="53" t="s">
        <v>11</v>
      </c>
      <c r="H53" s="52" t="s">
        <v>30</v>
      </c>
      <c r="I53" s="53">
        <v>1E-3</v>
      </c>
      <c r="J53" s="49" t="s">
        <v>218</v>
      </c>
      <c r="K53" s="91"/>
      <c r="L53" s="91" t="s">
        <v>208</v>
      </c>
      <c r="M53" s="91" t="s">
        <v>208</v>
      </c>
    </row>
    <row r="54" spans="2:13">
      <c r="B54" s="49">
        <v>22</v>
      </c>
      <c r="C54" s="50" t="s">
        <v>238</v>
      </c>
      <c r="D54" s="50"/>
      <c r="E54" s="51" t="s">
        <v>236</v>
      </c>
      <c r="F54" s="56" t="s">
        <v>61</v>
      </c>
      <c r="G54" s="53" t="s">
        <v>11</v>
      </c>
      <c r="H54" s="52" t="s">
        <v>30</v>
      </c>
      <c r="I54" s="53">
        <v>1E-3</v>
      </c>
      <c r="J54" s="49" t="s">
        <v>218</v>
      </c>
      <c r="K54" s="91"/>
      <c r="L54" s="91" t="s">
        <v>208</v>
      </c>
      <c r="M54" s="91" t="s">
        <v>208</v>
      </c>
    </row>
    <row r="55" spans="2:13">
      <c r="B55" s="49">
        <v>23</v>
      </c>
      <c r="C55" s="50" t="s">
        <v>239</v>
      </c>
      <c r="D55" s="50"/>
      <c r="E55" s="51" t="s">
        <v>237</v>
      </c>
      <c r="F55" s="56" t="s">
        <v>61</v>
      </c>
      <c r="G55" s="53" t="s">
        <v>11</v>
      </c>
      <c r="H55" s="52" t="s">
        <v>30</v>
      </c>
      <c r="I55" s="53">
        <v>1E-3</v>
      </c>
      <c r="J55" s="49" t="s">
        <v>218</v>
      </c>
      <c r="K55" s="91"/>
      <c r="L55" s="91" t="s">
        <v>208</v>
      </c>
      <c r="M55" s="91" t="s">
        <v>208</v>
      </c>
    </row>
    <row r="56" spans="2:13">
      <c r="B56" s="49">
        <v>24</v>
      </c>
      <c r="C56" s="50" t="s">
        <v>218</v>
      </c>
      <c r="D56" s="50"/>
      <c r="E56" s="51" t="s">
        <v>240</v>
      </c>
      <c r="F56" s="56" t="s">
        <v>61</v>
      </c>
      <c r="G56" s="53" t="s">
        <v>11</v>
      </c>
      <c r="H56" s="52" t="s">
        <v>251</v>
      </c>
      <c r="I56" s="53">
        <v>0.1</v>
      </c>
      <c r="J56" s="49" t="s">
        <v>218</v>
      </c>
      <c r="K56" s="91" t="s">
        <v>208</v>
      </c>
      <c r="L56" s="91" t="s">
        <v>208</v>
      </c>
      <c r="M56" s="91" t="s">
        <v>208</v>
      </c>
    </row>
    <row r="57" spans="2:13">
      <c r="B57" s="75">
        <v>25</v>
      </c>
      <c r="C57" s="76" t="s">
        <v>432</v>
      </c>
      <c r="D57" s="76"/>
      <c r="E57" s="77" t="s">
        <v>428</v>
      </c>
      <c r="F57" s="78" t="s">
        <v>61</v>
      </c>
      <c r="G57" s="54" t="s">
        <v>11</v>
      </c>
      <c r="H57" s="79" t="s">
        <v>30</v>
      </c>
      <c r="I57" s="54">
        <v>1E-3</v>
      </c>
      <c r="J57" s="49"/>
      <c r="K57" s="49"/>
      <c r="L57" s="91" t="s">
        <v>208</v>
      </c>
      <c r="M57" s="91" t="s">
        <v>208</v>
      </c>
    </row>
    <row r="58" spans="2:13">
      <c r="B58" s="75">
        <v>26</v>
      </c>
      <c r="C58" s="76" t="s">
        <v>433</v>
      </c>
      <c r="D58" s="76"/>
      <c r="E58" s="77" t="s">
        <v>429</v>
      </c>
      <c r="F58" s="78" t="s">
        <v>61</v>
      </c>
      <c r="G58" s="54" t="s">
        <v>11</v>
      </c>
      <c r="H58" s="79" t="s">
        <v>30</v>
      </c>
      <c r="I58" s="54">
        <v>1E-3</v>
      </c>
      <c r="J58" s="49"/>
      <c r="K58" s="49"/>
      <c r="L58" s="91" t="s">
        <v>208</v>
      </c>
      <c r="M58" s="91" t="s">
        <v>208</v>
      </c>
    </row>
    <row r="59" spans="2:13">
      <c r="B59" s="75">
        <v>27</v>
      </c>
      <c r="C59" s="76" t="s">
        <v>434</v>
      </c>
      <c r="D59" s="76"/>
      <c r="E59" s="77" t="s">
        <v>430</v>
      </c>
      <c r="F59" s="78" t="s">
        <v>61</v>
      </c>
      <c r="G59" s="54" t="s">
        <v>11</v>
      </c>
      <c r="H59" s="79" t="s">
        <v>30</v>
      </c>
      <c r="I59" s="54">
        <v>1E-3</v>
      </c>
      <c r="J59" s="49"/>
      <c r="K59" s="49"/>
      <c r="L59" s="91" t="s">
        <v>208</v>
      </c>
      <c r="M59" s="91" t="s">
        <v>208</v>
      </c>
    </row>
    <row r="60" spans="2:13">
      <c r="B60" s="75">
        <v>28</v>
      </c>
      <c r="C60" s="76" t="s">
        <v>435</v>
      </c>
      <c r="D60" s="76"/>
      <c r="E60" s="77" t="s">
        <v>431</v>
      </c>
      <c r="F60" s="78" t="s">
        <v>61</v>
      </c>
      <c r="G60" s="54" t="s">
        <v>11</v>
      </c>
      <c r="H60" s="79" t="s">
        <v>30</v>
      </c>
      <c r="I60" s="54">
        <v>1E-3</v>
      </c>
      <c r="J60" s="49"/>
      <c r="K60" s="49"/>
      <c r="L60" s="91" t="s">
        <v>208</v>
      </c>
      <c r="M60" s="91" t="s">
        <v>208</v>
      </c>
    </row>
    <row r="61" spans="2:13">
      <c r="B61" s="57">
        <v>29</v>
      </c>
      <c r="C61" s="58" t="s">
        <v>38</v>
      </c>
      <c r="D61" s="58"/>
      <c r="E61" s="59" t="s">
        <v>40</v>
      </c>
      <c r="F61" s="60" t="s">
        <v>4</v>
      </c>
      <c r="G61" s="61" t="s">
        <v>42</v>
      </c>
      <c r="H61" s="60" t="s">
        <v>43</v>
      </c>
      <c r="I61" s="61">
        <v>0.1</v>
      </c>
      <c r="J61" s="57" t="s">
        <v>247</v>
      </c>
      <c r="K61" s="88"/>
      <c r="L61" s="88" t="s">
        <v>480</v>
      </c>
      <c r="M61" s="88"/>
    </row>
    <row r="62" spans="2:13">
      <c r="B62" s="57">
        <v>30</v>
      </c>
      <c r="C62" s="58" t="s">
        <v>39</v>
      </c>
      <c r="D62" s="58"/>
      <c r="E62" s="59" t="s">
        <v>41</v>
      </c>
      <c r="F62" s="60" t="s">
        <v>4</v>
      </c>
      <c r="G62" s="61" t="s">
        <v>42</v>
      </c>
      <c r="H62" s="60" t="s">
        <v>43</v>
      </c>
      <c r="I62" s="61">
        <v>0.1</v>
      </c>
      <c r="J62" s="57" t="s">
        <v>247</v>
      </c>
      <c r="K62" s="57"/>
      <c r="L62" s="88" t="s">
        <v>480</v>
      </c>
      <c r="M62" s="88"/>
    </row>
    <row r="63" spans="2:13">
      <c r="B63" s="57">
        <v>31</v>
      </c>
      <c r="C63" s="58" t="s">
        <v>44</v>
      </c>
      <c r="D63" s="58"/>
      <c r="E63" s="59" t="s">
        <v>46</v>
      </c>
      <c r="F63" s="60" t="s">
        <v>4</v>
      </c>
      <c r="G63" s="61" t="s">
        <v>1</v>
      </c>
      <c r="H63" s="60" t="s">
        <v>43</v>
      </c>
      <c r="I63" s="61">
        <v>0.1</v>
      </c>
      <c r="J63" s="57" t="s">
        <v>247</v>
      </c>
      <c r="K63" s="57"/>
      <c r="L63" s="88" t="s">
        <v>480</v>
      </c>
      <c r="M63" s="88"/>
    </row>
    <row r="64" spans="2:13">
      <c r="B64" s="57">
        <v>32</v>
      </c>
      <c r="C64" s="58" t="s">
        <v>45</v>
      </c>
      <c r="D64" s="58"/>
      <c r="E64" s="59" t="s">
        <v>47</v>
      </c>
      <c r="F64" s="60" t="s">
        <v>4</v>
      </c>
      <c r="G64" s="61" t="s">
        <v>1</v>
      </c>
      <c r="H64" s="60" t="s">
        <v>43</v>
      </c>
      <c r="I64" s="61">
        <v>0.1</v>
      </c>
      <c r="J64" s="57" t="s">
        <v>247</v>
      </c>
      <c r="K64" s="57"/>
      <c r="L64" s="88" t="s">
        <v>480</v>
      </c>
      <c r="M64" s="88"/>
    </row>
    <row r="65" spans="2:13">
      <c r="B65" s="120">
        <v>33</v>
      </c>
      <c r="C65" s="121" t="s">
        <v>472</v>
      </c>
      <c r="D65" s="122"/>
      <c r="E65" s="123"/>
      <c r="F65" s="124"/>
      <c r="G65" s="125"/>
      <c r="H65" s="124"/>
      <c r="I65" s="125"/>
      <c r="J65" s="126"/>
      <c r="K65" s="126"/>
      <c r="L65" s="126"/>
      <c r="M65" s="127" t="s">
        <v>479</v>
      </c>
    </row>
    <row r="66" spans="2:13">
      <c r="B66" s="120">
        <v>34</v>
      </c>
      <c r="C66" s="121" t="s">
        <v>211</v>
      </c>
      <c r="D66" s="122"/>
      <c r="E66" s="123"/>
      <c r="F66" s="124"/>
      <c r="G66" s="125"/>
      <c r="H66" s="124"/>
      <c r="I66" s="125"/>
      <c r="J66" s="126"/>
      <c r="K66" s="126"/>
      <c r="L66" s="126"/>
      <c r="M66" s="127" t="s">
        <v>479</v>
      </c>
    </row>
    <row r="67" spans="2:13">
      <c r="B67" s="120">
        <v>35</v>
      </c>
      <c r="C67" s="121" t="s">
        <v>357</v>
      </c>
      <c r="D67" s="122"/>
      <c r="E67" s="123"/>
      <c r="F67" s="124"/>
      <c r="G67" s="125"/>
      <c r="H67" s="124"/>
      <c r="I67" s="128"/>
      <c r="J67" s="126"/>
      <c r="K67" s="126"/>
      <c r="L67" s="126"/>
      <c r="M67" s="127" t="s">
        <v>479</v>
      </c>
    </row>
    <row r="68" spans="2:13">
      <c r="B68" s="120">
        <v>36</v>
      </c>
      <c r="C68" s="121" t="s">
        <v>210</v>
      </c>
      <c r="D68" s="122"/>
      <c r="E68" s="123"/>
      <c r="F68" s="124"/>
      <c r="G68" s="125"/>
      <c r="H68" s="124"/>
      <c r="I68" s="128"/>
      <c r="J68" s="126"/>
      <c r="K68" s="126"/>
      <c r="L68" s="126"/>
      <c r="M68" s="127" t="s">
        <v>479</v>
      </c>
    </row>
    <row r="69" spans="2:13">
      <c r="B69" s="94">
        <v>37</v>
      </c>
      <c r="C69" s="95" t="s">
        <v>209</v>
      </c>
      <c r="D69" s="96"/>
      <c r="E69" s="97"/>
      <c r="F69" s="98"/>
      <c r="G69" s="99"/>
      <c r="H69" s="98"/>
      <c r="I69" s="100"/>
      <c r="J69" s="101"/>
      <c r="K69" s="101"/>
      <c r="L69" s="102" t="s">
        <v>479</v>
      </c>
      <c r="M69" s="101"/>
    </row>
    <row r="70" spans="2:13">
      <c r="B70" s="94">
        <v>38</v>
      </c>
      <c r="C70" s="95" t="s">
        <v>181</v>
      </c>
      <c r="D70" s="96"/>
      <c r="E70" s="97"/>
      <c r="F70" s="98"/>
      <c r="G70" s="99"/>
      <c r="H70" s="98"/>
      <c r="I70" s="100"/>
      <c r="J70" s="101"/>
      <c r="K70" s="101"/>
      <c r="L70" s="102" t="s">
        <v>479</v>
      </c>
      <c r="M70" s="101"/>
    </row>
    <row r="71" spans="2:13">
      <c r="B71" s="94">
        <v>39</v>
      </c>
      <c r="C71" s="95" t="s">
        <v>470</v>
      </c>
      <c r="D71" s="96"/>
      <c r="E71" s="97"/>
      <c r="F71" s="98"/>
      <c r="G71" s="99"/>
      <c r="H71" s="98"/>
      <c r="I71" s="100"/>
      <c r="J71" s="101"/>
      <c r="K71" s="101"/>
      <c r="L71" s="102" t="s">
        <v>479</v>
      </c>
      <c r="M71" s="101"/>
    </row>
    <row r="72" spans="2:13">
      <c r="B72" s="94">
        <v>40</v>
      </c>
      <c r="C72" s="95" t="s">
        <v>469</v>
      </c>
      <c r="D72" s="96"/>
      <c r="E72" s="97"/>
      <c r="F72" s="98"/>
      <c r="G72" s="99"/>
      <c r="H72" s="98"/>
      <c r="I72" s="100"/>
      <c r="J72" s="101"/>
      <c r="K72" s="101"/>
      <c r="L72" s="102" t="s">
        <v>479</v>
      </c>
      <c r="M72" s="101"/>
    </row>
  </sheetData>
  <mergeCells count="25">
    <mergeCell ref="B6:M6"/>
    <mergeCell ref="L7:L8"/>
    <mergeCell ref="B1:E1"/>
    <mergeCell ref="I31:I32"/>
    <mergeCell ref="J7:J8"/>
    <mergeCell ref="J31:J32"/>
    <mergeCell ref="B31:B32"/>
    <mergeCell ref="B7:B8"/>
    <mergeCell ref="C7:C8"/>
    <mergeCell ref="E7:E8"/>
    <mergeCell ref="C31:C32"/>
    <mergeCell ref="E31:E32"/>
    <mergeCell ref="F31:F32"/>
    <mergeCell ref="G31:G32"/>
    <mergeCell ref="H31:H32"/>
    <mergeCell ref="F7:F8"/>
    <mergeCell ref="B30:M30"/>
    <mergeCell ref="K31:K32"/>
    <mergeCell ref="M7:M8"/>
    <mergeCell ref="H7:H8"/>
    <mergeCell ref="I7:I8"/>
    <mergeCell ref="G7:G8"/>
    <mergeCell ref="L31:M31"/>
    <mergeCell ref="D7:D8"/>
    <mergeCell ref="K7:K8"/>
  </mergeCells>
  <phoneticPr fontId="1" type="noConversion"/>
  <dataValidations count="1">
    <dataValidation type="list" allowBlank="1" showInputMessage="1" showErrorMessage="1" sqref="I67:I72" xr:uid="{609A9040-A326-4729-97BF-4BB7A68047CF}">
      <formula1>"input,internal,output"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D5F0-DE60-44DD-9014-2AEFA47DA0A7}">
  <dimension ref="B1:L89"/>
  <sheetViews>
    <sheetView workbookViewId="0">
      <selection activeCell="E23" sqref="E23"/>
    </sheetView>
  </sheetViews>
  <sheetFormatPr defaultRowHeight="16.5"/>
  <cols>
    <col min="1" max="1" width="3" customWidth="1"/>
    <col min="3" max="4" width="19.875" customWidth="1"/>
    <col min="5" max="5" width="37.125" customWidth="1"/>
    <col min="6" max="9" width="16.625" customWidth="1"/>
    <col min="10" max="10" width="15.875" customWidth="1"/>
    <col min="11" max="11" width="13" customWidth="1"/>
    <col min="12" max="12" width="21.375" customWidth="1"/>
  </cols>
  <sheetData>
    <row r="1" spans="2:12" ht="26.25">
      <c r="B1" s="149" t="s">
        <v>381</v>
      </c>
      <c r="C1" s="149"/>
      <c r="D1" s="149"/>
      <c r="E1" s="149"/>
    </row>
    <row r="4" spans="2:12">
      <c r="C4" s="10" t="s">
        <v>25</v>
      </c>
      <c r="D4" s="10"/>
      <c r="E4" s="9" t="s">
        <v>157</v>
      </c>
    </row>
    <row r="6" spans="2:12">
      <c r="B6" s="142" t="s">
        <v>24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2:12">
      <c r="B7" s="145" t="s">
        <v>133</v>
      </c>
      <c r="C7" s="145" t="s">
        <v>15</v>
      </c>
      <c r="D7" s="145" t="s">
        <v>310</v>
      </c>
      <c r="E7" s="145" t="s">
        <v>16</v>
      </c>
      <c r="F7" s="145" t="s">
        <v>17</v>
      </c>
      <c r="G7" s="145" t="s">
        <v>18</v>
      </c>
      <c r="H7" s="145" t="s">
        <v>19</v>
      </c>
      <c r="I7" s="143" t="s">
        <v>20</v>
      </c>
      <c r="J7" s="143" t="s">
        <v>150</v>
      </c>
      <c r="K7" s="143"/>
      <c r="L7" s="143"/>
    </row>
    <row r="8" spans="2:12">
      <c r="B8" s="146"/>
      <c r="C8" s="146"/>
      <c r="D8" s="146"/>
      <c r="E8" s="146"/>
      <c r="F8" s="146"/>
      <c r="G8" s="146"/>
      <c r="H8" s="146"/>
      <c r="I8" s="144"/>
      <c r="J8" s="144"/>
      <c r="K8" s="144"/>
      <c r="L8" s="144"/>
    </row>
    <row r="9" spans="2:12">
      <c r="B9" s="14">
        <f>B8+1</f>
        <v>1</v>
      </c>
      <c r="C9" s="1" t="s">
        <v>145</v>
      </c>
      <c r="D9" s="1" t="s">
        <v>315</v>
      </c>
      <c r="E9" s="2" t="s">
        <v>149</v>
      </c>
      <c r="F9" s="6"/>
      <c r="G9" s="4"/>
      <c r="H9" s="5"/>
      <c r="I9" s="4"/>
      <c r="J9" s="72"/>
      <c r="K9" s="72"/>
      <c r="L9" s="72"/>
    </row>
    <row r="10" spans="2:12">
      <c r="B10" s="14">
        <v>2</v>
      </c>
      <c r="C10" s="1" t="s">
        <v>137</v>
      </c>
      <c r="D10" s="1"/>
      <c r="E10" s="2" t="s">
        <v>114</v>
      </c>
      <c r="F10" s="3" t="s">
        <v>0</v>
      </c>
      <c r="G10" s="4" t="s">
        <v>1</v>
      </c>
      <c r="H10" s="5" t="s">
        <v>2</v>
      </c>
      <c r="I10" s="4">
        <v>0.01</v>
      </c>
      <c r="J10" s="72"/>
      <c r="K10" s="72"/>
      <c r="L10" s="72"/>
    </row>
    <row r="11" spans="2:12">
      <c r="B11" s="14">
        <v>3</v>
      </c>
      <c r="C11" s="1" t="s">
        <v>112</v>
      </c>
      <c r="D11" s="1" t="s">
        <v>319</v>
      </c>
      <c r="E11" s="2" t="s">
        <v>370</v>
      </c>
      <c r="F11" s="6" t="s">
        <v>4</v>
      </c>
      <c r="G11" s="4" t="s">
        <v>11</v>
      </c>
      <c r="H11" s="5" t="s">
        <v>12</v>
      </c>
      <c r="I11" s="4">
        <v>0.01</v>
      </c>
    </row>
    <row r="12" spans="2:12">
      <c r="B12" s="14">
        <v>4</v>
      </c>
      <c r="C12" s="1" t="s">
        <v>374</v>
      </c>
      <c r="D12" s="1"/>
      <c r="E12" s="2"/>
      <c r="F12" s="6"/>
      <c r="G12" s="4"/>
      <c r="H12" s="5"/>
      <c r="I12" s="4"/>
    </row>
    <row r="13" spans="2:12">
      <c r="B13" s="14"/>
      <c r="C13" s="1" t="s">
        <v>221</v>
      </c>
      <c r="D13" s="1"/>
      <c r="E13" s="2"/>
      <c r="F13" s="6"/>
      <c r="G13" s="4"/>
      <c r="H13" s="5"/>
      <c r="I13" s="4"/>
    </row>
    <row r="14" spans="2:12">
      <c r="B14" s="14">
        <v>27</v>
      </c>
      <c r="C14" s="1" t="s">
        <v>309</v>
      </c>
      <c r="D14" s="1"/>
      <c r="E14" s="2"/>
      <c r="F14" s="6"/>
      <c r="G14" s="4"/>
      <c r="H14" s="5"/>
      <c r="I14" s="4"/>
    </row>
    <row r="15" spans="2:12">
      <c r="B15" s="14">
        <v>28</v>
      </c>
      <c r="C15" s="1" t="s">
        <v>308</v>
      </c>
      <c r="D15" s="1"/>
      <c r="E15" s="2"/>
      <c r="F15" s="6"/>
      <c r="G15" s="4"/>
      <c r="H15" s="5"/>
      <c r="I15" s="4"/>
    </row>
    <row r="16" spans="2:12">
      <c r="B16" s="14">
        <v>29</v>
      </c>
      <c r="C16" s="1" t="s">
        <v>375</v>
      </c>
      <c r="D16" s="1"/>
      <c r="E16" s="1" t="s">
        <v>219</v>
      </c>
      <c r="F16" s="6" t="s">
        <v>4</v>
      </c>
      <c r="G16" s="4" t="s">
        <v>5</v>
      </c>
      <c r="H16" s="5" t="s">
        <v>6</v>
      </c>
      <c r="I16" s="4">
        <v>1E-3</v>
      </c>
    </row>
    <row r="17" spans="2:12">
      <c r="B17" s="14">
        <v>30</v>
      </c>
      <c r="C17" s="1" t="s">
        <v>376</v>
      </c>
      <c r="D17" s="1"/>
      <c r="E17" s="1" t="s">
        <v>220</v>
      </c>
      <c r="F17" s="6" t="s">
        <v>4</v>
      </c>
      <c r="G17" s="4" t="s">
        <v>5</v>
      </c>
      <c r="H17" s="5" t="s">
        <v>6</v>
      </c>
      <c r="I17" s="4">
        <v>1E-3</v>
      </c>
    </row>
    <row r="18" spans="2:12">
      <c r="B18" s="14" t="s">
        <v>221</v>
      </c>
      <c r="C18" s="1" t="s">
        <v>221</v>
      </c>
      <c r="D18" s="1"/>
      <c r="E18" s="2"/>
      <c r="F18" s="6"/>
      <c r="G18" s="4"/>
      <c r="H18" s="5"/>
      <c r="I18" s="4"/>
    </row>
    <row r="19" spans="2:12">
      <c r="B19" s="14">
        <f>B16+21</f>
        <v>50</v>
      </c>
      <c r="C19" s="1" t="s">
        <v>377</v>
      </c>
      <c r="D19" s="1"/>
      <c r="E19" s="1" t="s">
        <v>258</v>
      </c>
      <c r="F19" s="6" t="s">
        <v>4</v>
      </c>
      <c r="G19" s="4" t="s">
        <v>5</v>
      </c>
      <c r="H19" s="5" t="s">
        <v>6</v>
      </c>
      <c r="I19" s="4">
        <v>1E-3</v>
      </c>
    </row>
    <row r="20" spans="2:12">
      <c r="B20" s="14">
        <v>51</v>
      </c>
      <c r="C20" s="1" t="s">
        <v>401</v>
      </c>
      <c r="D20" s="1"/>
      <c r="E20" s="1" t="s">
        <v>402</v>
      </c>
      <c r="F20" s="6"/>
      <c r="G20" s="4"/>
      <c r="H20" s="5"/>
      <c r="I20" s="4"/>
    </row>
    <row r="21" spans="2:12">
      <c r="B21" s="14"/>
      <c r="C21" s="1" t="s">
        <v>403</v>
      </c>
      <c r="D21" s="1"/>
      <c r="E21" s="1"/>
      <c r="F21" s="6"/>
      <c r="G21" s="4"/>
      <c r="H21" s="5"/>
      <c r="I21" s="4"/>
    </row>
    <row r="22" spans="2:12">
      <c r="B22" s="14">
        <v>402</v>
      </c>
      <c r="C22" s="1" t="s">
        <v>404</v>
      </c>
      <c r="D22" s="1"/>
      <c r="E22" s="1"/>
      <c r="F22" s="6"/>
      <c r="G22" s="4"/>
      <c r="H22" s="5"/>
      <c r="I22" s="4"/>
    </row>
    <row r="23" spans="2:12">
      <c r="B23" s="14">
        <v>403</v>
      </c>
      <c r="C23" s="1" t="s">
        <v>378</v>
      </c>
      <c r="D23" s="1"/>
      <c r="E23" s="2" t="s">
        <v>125</v>
      </c>
      <c r="F23" s="6" t="s">
        <v>4</v>
      </c>
      <c r="G23" s="4" t="s">
        <v>11</v>
      </c>
      <c r="H23" s="5" t="s">
        <v>14</v>
      </c>
      <c r="I23" s="4">
        <v>0.01</v>
      </c>
      <c r="J23" t="s">
        <v>269</v>
      </c>
    </row>
    <row r="24" spans="2:12">
      <c r="B24" s="14">
        <v>404</v>
      </c>
      <c r="C24" s="1" t="s">
        <v>379</v>
      </c>
      <c r="D24" s="1"/>
      <c r="E24" s="2" t="s">
        <v>125</v>
      </c>
      <c r="F24" s="6" t="s">
        <v>4</v>
      </c>
      <c r="G24" s="4" t="s">
        <v>11</v>
      </c>
      <c r="H24" s="5" t="s">
        <v>14</v>
      </c>
      <c r="I24" s="4">
        <v>0.01</v>
      </c>
      <c r="J24" t="s">
        <v>270</v>
      </c>
    </row>
    <row r="25" spans="2:12">
      <c r="B25" s="14" t="s">
        <v>221</v>
      </c>
      <c r="C25" s="1" t="s">
        <v>221</v>
      </c>
      <c r="D25" s="1"/>
      <c r="E25" s="2"/>
      <c r="F25" s="6"/>
      <c r="G25" s="4"/>
      <c r="H25" s="5"/>
      <c r="I25" s="4"/>
      <c r="J25" s="15"/>
    </row>
    <row r="26" spans="2:12">
      <c r="B26" s="14">
        <f>B23+21</f>
        <v>424</v>
      </c>
      <c r="C26" s="1" t="s">
        <v>380</v>
      </c>
      <c r="D26" s="1"/>
      <c r="E26" s="2" t="s">
        <v>125</v>
      </c>
      <c r="F26" s="6" t="s">
        <v>4</v>
      </c>
      <c r="G26" s="4" t="s">
        <v>11</v>
      </c>
      <c r="H26" s="5" t="s">
        <v>14</v>
      </c>
      <c r="I26" s="4">
        <v>0.01</v>
      </c>
      <c r="J26" t="s">
        <v>271</v>
      </c>
    </row>
    <row r="27" spans="2:12">
      <c r="B27" s="14">
        <v>425</v>
      </c>
      <c r="C27" s="1" t="s">
        <v>405</v>
      </c>
      <c r="D27" s="1"/>
      <c r="E27" s="2"/>
      <c r="F27" s="6"/>
      <c r="G27" s="4"/>
      <c r="H27" s="5"/>
      <c r="I27" s="4"/>
    </row>
    <row r="28" spans="2:12">
      <c r="B28" s="14" t="s">
        <v>406</v>
      </c>
      <c r="C28" s="1"/>
      <c r="D28" s="1"/>
      <c r="E28" s="2"/>
      <c r="F28" s="6"/>
      <c r="G28" s="4"/>
      <c r="H28" s="5"/>
      <c r="I28" s="4"/>
    </row>
    <row r="29" spans="2:12">
      <c r="B29" s="14">
        <v>776</v>
      </c>
      <c r="C29" s="1" t="s">
        <v>407</v>
      </c>
      <c r="D29" s="1"/>
      <c r="E29" s="2" t="s">
        <v>125</v>
      </c>
      <c r="F29" s="6" t="s">
        <v>4</v>
      </c>
      <c r="G29" s="4" t="s">
        <v>11</v>
      </c>
      <c r="H29" s="5" t="s">
        <v>14</v>
      </c>
      <c r="I29" s="4">
        <v>0.01</v>
      </c>
    </row>
    <row r="30" spans="2:12">
      <c r="B30" s="14"/>
      <c r="C30" s="1"/>
      <c r="D30" s="1"/>
      <c r="E30" s="2"/>
      <c r="F30" s="6"/>
      <c r="G30" s="4"/>
      <c r="H30" s="5"/>
      <c r="I30" s="4"/>
    </row>
    <row r="32" spans="2:12">
      <c r="B32" s="142" t="s">
        <v>26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</row>
    <row r="33" spans="2:12" ht="16.5" customHeight="1">
      <c r="B33" s="145" t="s">
        <v>133</v>
      </c>
      <c r="C33" s="145" t="s">
        <v>15</v>
      </c>
      <c r="D33" s="67"/>
      <c r="E33" s="145" t="s">
        <v>16</v>
      </c>
      <c r="F33" s="145" t="s">
        <v>17</v>
      </c>
      <c r="G33" s="145" t="s">
        <v>18</v>
      </c>
      <c r="H33" s="145" t="s">
        <v>19</v>
      </c>
      <c r="I33" s="143" t="s">
        <v>20</v>
      </c>
      <c r="J33" s="143" t="s">
        <v>126</v>
      </c>
      <c r="K33" s="143" t="s">
        <v>245</v>
      </c>
      <c r="L33" s="143" t="s">
        <v>246</v>
      </c>
    </row>
    <row r="34" spans="2:12">
      <c r="B34" s="146"/>
      <c r="C34" s="146"/>
      <c r="D34" s="68"/>
      <c r="E34" s="146"/>
      <c r="F34" s="146"/>
      <c r="G34" s="146"/>
      <c r="H34" s="146"/>
      <c r="I34" s="144"/>
      <c r="J34" s="144"/>
      <c r="K34" s="144"/>
      <c r="L34" s="144"/>
    </row>
    <row r="35" spans="2:12">
      <c r="B35" s="43">
        <v>1</v>
      </c>
      <c r="C35" s="44" t="s">
        <v>369</v>
      </c>
      <c r="D35" s="44"/>
      <c r="E35" s="45" t="s">
        <v>373</v>
      </c>
      <c r="F35" s="46" t="s">
        <v>61</v>
      </c>
      <c r="G35" s="47" t="s">
        <v>11</v>
      </c>
      <c r="H35" s="48" t="s">
        <v>135</v>
      </c>
      <c r="I35" s="47">
        <v>1</v>
      </c>
      <c r="K35" s="23" t="s">
        <v>208</v>
      </c>
    </row>
    <row r="36" spans="2:12">
      <c r="B36" s="43">
        <v>2</v>
      </c>
      <c r="C36" s="44" t="s">
        <v>482</v>
      </c>
      <c r="D36" s="44"/>
      <c r="E36" s="45"/>
      <c r="F36" s="46"/>
      <c r="G36" s="47"/>
      <c r="H36" s="48"/>
      <c r="I36" s="47"/>
      <c r="K36" s="111"/>
    </row>
    <row r="37" spans="2:12">
      <c r="B37" s="43">
        <v>3</v>
      </c>
      <c r="C37" s="44" t="s">
        <v>483</v>
      </c>
      <c r="D37" s="44"/>
      <c r="E37" s="45"/>
      <c r="F37" s="46"/>
      <c r="G37" s="47"/>
      <c r="H37" s="48"/>
      <c r="I37" s="47"/>
      <c r="K37" s="111"/>
    </row>
    <row r="38" spans="2:12">
      <c r="B38" s="43">
        <v>4</v>
      </c>
      <c r="C38" s="44" t="s">
        <v>484</v>
      </c>
      <c r="D38" s="44"/>
      <c r="E38" s="45"/>
      <c r="F38" s="46"/>
      <c r="G38" s="47"/>
      <c r="H38" s="48"/>
      <c r="I38" s="47"/>
      <c r="K38" s="111"/>
    </row>
    <row r="39" spans="2:12">
      <c r="B39" s="43">
        <v>5</v>
      </c>
      <c r="C39" s="44" t="s">
        <v>485</v>
      </c>
      <c r="D39" s="44"/>
      <c r="E39" s="45"/>
      <c r="F39" s="46"/>
      <c r="G39" s="47"/>
      <c r="H39" s="48"/>
      <c r="I39" s="47"/>
      <c r="K39" s="111"/>
    </row>
    <row r="40" spans="2:12">
      <c r="B40" s="43">
        <v>6</v>
      </c>
      <c r="C40" s="44" t="s">
        <v>486</v>
      </c>
      <c r="D40" s="44"/>
      <c r="E40" s="45"/>
      <c r="F40" s="46"/>
      <c r="G40" s="47"/>
      <c r="H40" s="48"/>
      <c r="I40" s="47"/>
      <c r="K40" s="111"/>
    </row>
    <row r="41" spans="2:12">
      <c r="B41" s="43">
        <v>7</v>
      </c>
      <c r="C41" s="44" t="s">
        <v>487</v>
      </c>
      <c r="D41" s="44"/>
      <c r="E41" s="45"/>
      <c r="F41" s="46"/>
      <c r="G41" s="47"/>
      <c r="H41" s="48"/>
      <c r="I41" s="47"/>
      <c r="K41" s="111"/>
    </row>
    <row r="42" spans="2:12">
      <c r="B42" s="43">
        <v>8</v>
      </c>
      <c r="C42" s="44" t="s">
        <v>488</v>
      </c>
      <c r="D42" s="44"/>
      <c r="E42" s="45"/>
      <c r="F42" s="46"/>
      <c r="G42" s="47"/>
      <c r="H42" s="48"/>
      <c r="I42" s="47"/>
      <c r="K42" s="111"/>
    </row>
    <row r="43" spans="2:12">
      <c r="B43" s="43">
        <v>9</v>
      </c>
      <c r="C43" s="44" t="s">
        <v>489</v>
      </c>
      <c r="D43" s="44"/>
      <c r="E43" s="45"/>
      <c r="F43" s="46"/>
      <c r="G43" s="47"/>
      <c r="H43" s="48"/>
      <c r="I43" s="47"/>
      <c r="K43" s="111"/>
    </row>
    <row r="44" spans="2:12">
      <c r="B44" s="43">
        <v>10</v>
      </c>
      <c r="C44" s="44" t="s">
        <v>490</v>
      </c>
      <c r="D44" s="44"/>
      <c r="E44" s="45"/>
      <c r="F44" s="46"/>
      <c r="G44" s="47"/>
      <c r="H44" s="48"/>
      <c r="I44" s="47"/>
      <c r="K44" s="111"/>
    </row>
    <row r="45" spans="2:12">
      <c r="B45" s="43">
        <v>11</v>
      </c>
      <c r="C45" s="44" t="s">
        <v>491</v>
      </c>
      <c r="D45" s="44"/>
      <c r="E45" s="45"/>
      <c r="F45" s="46"/>
      <c r="G45" s="47"/>
      <c r="H45" s="48"/>
      <c r="I45" s="47"/>
      <c r="K45" s="111"/>
    </row>
    <row r="46" spans="2:12">
      <c r="B46" s="43">
        <v>12</v>
      </c>
      <c r="C46" s="44" t="s">
        <v>492</v>
      </c>
      <c r="D46" s="44"/>
      <c r="E46" s="45"/>
      <c r="F46" s="46"/>
      <c r="G46" s="47"/>
      <c r="H46" s="48"/>
      <c r="I46" s="47"/>
      <c r="K46" s="111"/>
    </row>
    <row r="47" spans="2:12">
      <c r="B47" s="43">
        <v>13</v>
      </c>
      <c r="C47" s="44" t="s">
        <v>493</v>
      </c>
      <c r="D47" s="44"/>
      <c r="E47" s="45"/>
      <c r="F47" s="46"/>
      <c r="G47" s="47"/>
      <c r="H47" s="48"/>
      <c r="I47" s="47"/>
      <c r="K47" s="111"/>
    </row>
    <row r="48" spans="2:12">
      <c r="B48" s="43">
        <v>14</v>
      </c>
      <c r="C48" s="44" t="s">
        <v>494</v>
      </c>
      <c r="D48" s="44"/>
      <c r="E48" s="45"/>
      <c r="F48" s="46"/>
      <c r="G48" s="47"/>
      <c r="H48" s="48"/>
      <c r="I48" s="47"/>
      <c r="K48" s="111"/>
    </row>
    <row r="49" spans="2:12">
      <c r="B49" s="43">
        <v>15</v>
      </c>
      <c r="C49" s="44" t="s">
        <v>495</v>
      </c>
      <c r="D49" s="44"/>
      <c r="E49" s="45"/>
      <c r="F49" s="46"/>
      <c r="G49" s="47"/>
      <c r="H49" s="48"/>
      <c r="I49" s="47"/>
      <c r="K49" s="111"/>
    </row>
    <row r="50" spans="2:12">
      <c r="B50" s="43">
        <v>16</v>
      </c>
      <c r="C50" s="44" t="s">
        <v>496</v>
      </c>
      <c r="D50" s="44"/>
      <c r="E50" s="45"/>
      <c r="F50" s="46"/>
      <c r="G50" s="47"/>
      <c r="H50" s="48"/>
      <c r="I50" s="47"/>
      <c r="K50" s="111"/>
    </row>
    <row r="51" spans="2:12">
      <c r="B51" s="43">
        <v>17</v>
      </c>
      <c r="C51" s="44" t="s">
        <v>497</v>
      </c>
      <c r="D51" s="44"/>
      <c r="E51" s="45"/>
      <c r="F51" s="46"/>
      <c r="G51" s="47"/>
      <c r="H51" s="48"/>
      <c r="I51" s="47"/>
      <c r="K51" s="111"/>
    </row>
    <row r="52" spans="2:12">
      <c r="B52" s="43">
        <v>18</v>
      </c>
      <c r="C52" s="44" t="s">
        <v>498</v>
      </c>
      <c r="D52" s="44"/>
      <c r="E52" s="45"/>
      <c r="F52" s="46"/>
      <c r="G52" s="47"/>
      <c r="H52" s="48"/>
      <c r="I52" s="47"/>
      <c r="K52" s="111"/>
    </row>
    <row r="53" spans="2:12">
      <c r="B53" s="43">
        <v>19</v>
      </c>
      <c r="C53" s="44" t="s">
        <v>499</v>
      </c>
      <c r="D53" s="44"/>
      <c r="E53" s="45"/>
      <c r="F53" s="46"/>
      <c r="G53" s="47"/>
      <c r="H53" s="48"/>
      <c r="I53" s="47"/>
      <c r="K53" s="111"/>
    </row>
    <row r="54" spans="2:12">
      <c r="B54" s="43">
        <v>20</v>
      </c>
      <c r="C54" s="44" t="s">
        <v>500</v>
      </c>
      <c r="D54" s="44"/>
      <c r="E54" s="45"/>
      <c r="F54" s="46"/>
      <c r="G54" s="47"/>
      <c r="H54" s="48"/>
      <c r="I54" s="47"/>
      <c r="K54" s="111"/>
    </row>
    <row r="55" spans="2:12">
      <c r="B55" s="29">
        <v>21</v>
      </c>
      <c r="C55" s="30" t="s">
        <v>382</v>
      </c>
      <c r="D55" s="30"/>
      <c r="E55" s="31" t="s">
        <v>223</v>
      </c>
      <c r="F55" s="34" t="s">
        <v>4</v>
      </c>
      <c r="G55" s="33" t="s">
        <v>11</v>
      </c>
      <c r="H55" s="34" t="s">
        <v>12</v>
      </c>
      <c r="I55" s="35">
        <v>0.01</v>
      </c>
      <c r="J55" t="s">
        <v>217</v>
      </c>
      <c r="K55" s="23"/>
      <c r="L55" s="25"/>
    </row>
    <row r="56" spans="2:12">
      <c r="B56" s="29">
        <f>B55+1</f>
        <v>22</v>
      </c>
      <c r="C56" s="30" t="s">
        <v>383</v>
      </c>
      <c r="D56" s="30"/>
      <c r="E56" s="31" t="s">
        <v>224</v>
      </c>
      <c r="F56" s="34" t="s">
        <v>4</v>
      </c>
      <c r="G56" s="33" t="s">
        <v>11</v>
      </c>
      <c r="H56" s="34" t="s">
        <v>12</v>
      </c>
      <c r="I56" s="35">
        <v>0.01</v>
      </c>
      <c r="J56" t="s">
        <v>217</v>
      </c>
      <c r="K56" s="23"/>
      <c r="L56" s="25"/>
    </row>
    <row r="57" spans="2:12">
      <c r="B57" s="29" t="s">
        <v>221</v>
      </c>
      <c r="C57" s="30" t="s">
        <v>221</v>
      </c>
      <c r="D57" s="30"/>
      <c r="E57" s="31"/>
      <c r="F57" s="36"/>
      <c r="G57" s="33"/>
      <c r="H57" s="34"/>
      <c r="I57" s="33"/>
      <c r="K57" s="23"/>
      <c r="L57" s="25"/>
    </row>
    <row r="58" spans="2:12">
      <c r="B58" s="29">
        <f>B55+21</f>
        <v>42</v>
      </c>
      <c r="C58" s="30" t="s">
        <v>384</v>
      </c>
      <c r="D58" s="30"/>
      <c r="E58" s="31" t="s">
        <v>410</v>
      </c>
      <c r="F58" s="34" t="s">
        <v>4</v>
      </c>
      <c r="G58" s="33" t="s">
        <v>11</v>
      </c>
      <c r="H58" s="34" t="s">
        <v>12</v>
      </c>
      <c r="I58" s="35">
        <v>0.01</v>
      </c>
      <c r="J58" t="s">
        <v>217</v>
      </c>
      <c r="K58" s="23"/>
      <c r="L58" s="25"/>
    </row>
    <row r="59" spans="2:12">
      <c r="B59" s="29">
        <f>B58+1</f>
        <v>43</v>
      </c>
      <c r="C59" s="30" t="s">
        <v>408</v>
      </c>
      <c r="D59" s="30"/>
      <c r="E59" s="31" t="s">
        <v>411</v>
      </c>
      <c r="F59" s="34"/>
      <c r="G59" s="33"/>
      <c r="H59" s="34"/>
      <c r="I59" s="35"/>
      <c r="K59" s="73"/>
      <c r="L59" s="73"/>
    </row>
    <row r="60" spans="2:12">
      <c r="B60" s="29" t="s">
        <v>221</v>
      </c>
      <c r="C60" s="30" t="s">
        <v>221</v>
      </c>
      <c r="D60" s="30"/>
      <c r="E60" s="31"/>
      <c r="F60" s="36"/>
      <c r="G60" s="33"/>
      <c r="H60" s="34"/>
      <c r="I60" s="33"/>
      <c r="K60" s="73"/>
      <c r="L60" s="73"/>
    </row>
    <row r="61" spans="2:12">
      <c r="B61" s="29">
        <f>B55+373</f>
        <v>394</v>
      </c>
      <c r="C61" s="30" t="s">
        <v>409</v>
      </c>
      <c r="D61" s="30"/>
      <c r="E61" s="31" t="s">
        <v>412</v>
      </c>
      <c r="F61" s="34" t="s">
        <v>4</v>
      </c>
      <c r="G61" s="33" t="s">
        <v>11</v>
      </c>
      <c r="H61" s="34" t="s">
        <v>12</v>
      </c>
      <c r="I61" s="35">
        <v>0.01</v>
      </c>
      <c r="J61" t="s">
        <v>21</v>
      </c>
      <c r="K61" s="73"/>
      <c r="L61" s="73"/>
    </row>
    <row r="62" spans="2:12">
      <c r="B62" s="37">
        <f>B61+1</f>
        <v>395</v>
      </c>
      <c r="C62" s="38" t="s">
        <v>385</v>
      </c>
      <c r="D62" s="38"/>
      <c r="E62" s="39" t="s">
        <v>415</v>
      </c>
      <c r="F62" s="40" t="s">
        <v>4</v>
      </c>
      <c r="G62" s="41" t="s">
        <v>11</v>
      </c>
      <c r="H62" s="40" t="s">
        <v>12</v>
      </c>
      <c r="I62" s="42">
        <v>0.01</v>
      </c>
      <c r="J62" t="s">
        <v>272</v>
      </c>
      <c r="K62" s="25"/>
      <c r="L62" s="25" t="s">
        <v>208</v>
      </c>
    </row>
    <row r="63" spans="2:12">
      <c r="B63" s="37">
        <f>B62+1</f>
        <v>396</v>
      </c>
      <c r="C63" s="38" t="s">
        <v>386</v>
      </c>
      <c r="D63" s="38"/>
      <c r="E63" s="39" t="s">
        <v>416</v>
      </c>
      <c r="F63" s="40" t="s">
        <v>4</v>
      </c>
      <c r="G63" s="41" t="s">
        <v>11</v>
      </c>
      <c r="H63" s="40" t="s">
        <v>12</v>
      </c>
      <c r="I63" s="42">
        <v>0.01</v>
      </c>
      <c r="J63" t="s">
        <v>272</v>
      </c>
      <c r="K63" s="25"/>
      <c r="L63" s="25" t="s">
        <v>208</v>
      </c>
    </row>
    <row r="64" spans="2:12">
      <c r="B64" s="37" t="s">
        <v>221</v>
      </c>
      <c r="C64" s="38"/>
      <c r="D64" s="38"/>
      <c r="E64" s="39"/>
      <c r="F64" s="40"/>
      <c r="G64" s="41"/>
      <c r="H64" s="40"/>
      <c r="I64" s="42"/>
      <c r="K64" s="25"/>
      <c r="L64" s="25"/>
    </row>
    <row r="65" spans="2:12">
      <c r="B65" s="37">
        <f>B62+21</f>
        <v>416</v>
      </c>
      <c r="C65" s="38" t="s">
        <v>387</v>
      </c>
      <c r="D65" s="38"/>
      <c r="E65" s="39" t="s">
        <v>417</v>
      </c>
      <c r="F65" s="40" t="s">
        <v>4</v>
      </c>
      <c r="G65" s="41" t="s">
        <v>11</v>
      </c>
      <c r="H65" s="40" t="s">
        <v>12</v>
      </c>
      <c r="I65" s="42">
        <v>0.01</v>
      </c>
      <c r="J65" t="s">
        <v>272</v>
      </c>
      <c r="K65" s="25"/>
      <c r="L65" s="25" t="s">
        <v>208</v>
      </c>
    </row>
    <row r="66" spans="2:12">
      <c r="B66" s="37">
        <f>B63+21</f>
        <v>417</v>
      </c>
      <c r="C66" s="38" t="s">
        <v>413</v>
      </c>
      <c r="D66" s="38"/>
      <c r="E66" s="39" t="s">
        <v>418</v>
      </c>
      <c r="F66" s="40" t="s">
        <v>4</v>
      </c>
      <c r="G66" s="41" t="s">
        <v>11</v>
      </c>
      <c r="H66" s="40" t="s">
        <v>12</v>
      </c>
      <c r="I66" s="42">
        <v>0.01</v>
      </c>
      <c r="J66" t="s">
        <v>272</v>
      </c>
      <c r="K66" s="73"/>
      <c r="L66" s="73" t="s">
        <v>208</v>
      </c>
    </row>
    <row r="67" spans="2:12">
      <c r="B67" s="37" t="s">
        <v>221</v>
      </c>
      <c r="C67" s="38"/>
      <c r="D67" s="38"/>
      <c r="E67" s="39"/>
      <c r="F67" s="40"/>
      <c r="G67" s="41"/>
      <c r="H67" s="40"/>
      <c r="I67" s="42"/>
      <c r="K67" s="73"/>
      <c r="L67" s="73"/>
    </row>
    <row r="68" spans="2:12">
      <c r="B68" s="37">
        <f>B62+373</f>
        <v>768</v>
      </c>
      <c r="C68" s="38" t="s">
        <v>414</v>
      </c>
      <c r="D68" s="38"/>
      <c r="E68" s="39" t="s">
        <v>419</v>
      </c>
      <c r="F68" s="40" t="s">
        <v>4</v>
      </c>
      <c r="G68" s="41" t="s">
        <v>11</v>
      </c>
      <c r="H68" s="40" t="s">
        <v>12</v>
      </c>
      <c r="I68" s="42">
        <v>0.01</v>
      </c>
      <c r="J68" t="s">
        <v>272</v>
      </c>
      <c r="K68" s="73"/>
      <c r="L68" s="73" t="s">
        <v>208</v>
      </c>
    </row>
    <row r="69" spans="2:12">
      <c r="B69" s="49">
        <f>B68+1</f>
        <v>769</v>
      </c>
      <c r="C69" s="50" t="s">
        <v>388</v>
      </c>
      <c r="D69" s="50"/>
      <c r="E69" s="51" t="s">
        <v>421</v>
      </c>
      <c r="F69" s="52" t="s">
        <v>4</v>
      </c>
      <c r="G69" s="53" t="s">
        <v>11</v>
      </c>
      <c r="H69" s="52" t="s">
        <v>12</v>
      </c>
      <c r="I69" s="54">
        <v>0.01</v>
      </c>
      <c r="J69" t="s">
        <v>273</v>
      </c>
      <c r="K69" s="25"/>
      <c r="L69" s="25" t="s">
        <v>208</v>
      </c>
    </row>
    <row r="70" spans="2:12">
      <c r="B70" s="49">
        <f>B69+1</f>
        <v>770</v>
      </c>
      <c r="C70" s="50" t="s">
        <v>389</v>
      </c>
      <c r="D70" s="50"/>
      <c r="E70" s="51" t="s">
        <v>422</v>
      </c>
      <c r="F70" s="52" t="s">
        <v>4</v>
      </c>
      <c r="G70" s="53" t="s">
        <v>11</v>
      </c>
      <c r="H70" s="52" t="s">
        <v>12</v>
      </c>
      <c r="I70" s="54">
        <v>0.01</v>
      </c>
      <c r="J70" t="s">
        <v>273</v>
      </c>
      <c r="K70" s="25"/>
      <c r="L70" s="25" t="s">
        <v>208</v>
      </c>
    </row>
    <row r="71" spans="2:12">
      <c r="B71" s="49" t="s">
        <v>221</v>
      </c>
      <c r="C71" s="50"/>
      <c r="D71" s="50"/>
      <c r="E71" s="51"/>
      <c r="F71" s="52"/>
      <c r="G71" s="53"/>
      <c r="H71" s="52"/>
      <c r="I71" s="54"/>
      <c r="K71" s="25"/>
      <c r="L71" s="25"/>
    </row>
    <row r="72" spans="2:12">
      <c r="B72" s="49">
        <f>B69+21</f>
        <v>790</v>
      </c>
      <c r="C72" s="50" t="s">
        <v>390</v>
      </c>
      <c r="D72" s="50"/>
      <c r="E72" s="51" t="s">
        <v>423</v>
      </c>
      <c r="F72" s="52" t="s">
        <v>4</v>
      </c>
      <c r="G72" s="53" t="s">
        <v>11</v>
      </c>
      <c r="H72" s="52" t="s">
        <v>12</v>
      </c>
      <c r="I72" s="54">
        <v>0.01</v>
      </c>
      <c r="J72" t="s">
        <v>273</v>
      </c>
      <c r="K72" s="25"/>
      <c r="L72" s="25" t="s">
        <v>208</v>
      </c>
    </row>
    <row r="73" spans="2:12">
      <c r="B73" s="49">
        <f>B70+21</f>
        <v>791</v>
      </c>
      <c r="C73" s="50" t="s">
        <v>420</v>
      </c>
      <c r="D73" s="50"/>
      <c r="E73" s="51" t="s">
        <v>424</v>
      </c>
      <c r="F73" s="52" t="s">
        <v>4</v>
      </c>
      <c r="G73" s="53" t="s">
        <v>11</v>
      </c>
      <c r="H73" s="52" t="s">
        <v>12</v>
      </c>
      <c r="I73" s="54">
        <v>0.01</v>
      </c>
      <c r="K73" s="73"/>
      <c r="L73" s="73"/>
    </row>
    <row r="74" spans="2:12">
      <c r="B74" s="49"/>
      <c r="C74" s="50"/>
      <c r="D74" s="50"/>
      <c r="E74" s="51"/>
      <c r="F74" s="52"/>
      <c r="G74" s="53"/>
      <c r="H74" s="52"/>
      <c r="I74" s="54"/>
      <c r="K74" s="73"/>
      <c r="L74" s="73"/>
    </row>
    <row r="75" spans="2:12">
      <c r="B75" s="49">
        <f>B69+373</f>
        <v>1142</v>
      </c>
      <c r="C75" s="50" t="s">
        <v>425</v>
      </c>
      <c r="D75" s="50"/>
      <c r="E75" s="51" t="s">
        <v>426</v>
      </c>
      <c r="F75" s="52" t="s">
        <v>4</v>
      </c>
      <c r="G75" s="53" t="s">
        <v>11</v>
      </c>
      <c r="H75" s="52" t="s">
        <v>12</v>
      </c>
      <c r="I75" s="54">
        <v>0.01</v>
      </c>
      <c r="K75" s="73"/>
      <c r="L75" s="73"/>
    </row>
    <row r="76" spans="2:12">
      <c r="B76" s="37">
        <f>B75+1</f>
        <v>1143</v>
      </c>
      <c r="C76" s="38" t="s">
        <v>441</v>
      </c>
      <c r="D76" s="38"/>
      <c r="E76" s="39" t="s">
        <v>453</v>
      </c>
      <c r="F76" s="40" t="s">
        <v>4</v>
      </c>
      <c r="G76" s="41" t="s">
        <v>11</v>
      </c>
      <c r="H76" s="40" t="s">
        <v>12</v>
      </c>
      <c r="I76" s="42">
        <v>0.01</v>
      </c>
      <c r="J76" t="s">
        <v>272</v>
      </c>
      <c r="K76" s="74"/>
      <c r="L76" s="74" t="s">
        <v>208</v>
      </c>
    </row>
    <row r="77" spans="2:12">
      <c r="B77" s="37">
        <f>B76+1</f>
        <v>1144</v>
      </c>
      <c r="C77" s="38" t="s">
        <v>442</v>
      </c>
      <c r="D77" s="38"/>
      <c r="E77" s="39" t="s">
        <v>454</v>
      </c>
      <c r="F77" s="40" t="s">
        <v>4</v>
      </c>
      <c r="G77" s="41" t="s">
        <v>11</v>
      </c>
      <c r="H77" s="40" t="s">
        <v>12</v>
      </c>
      <c r="I77" s="42">
        <v>0.01</v>
      </c>
      <c r="J77" t="s">
        <v>272</v>
      </c>
      <c r="K77" s="74"/>
      <c r="L77" s="74" t="s">
        <v>208</v>
      </c>
    </row>
    <row r="78" spans="2:12">
      <c r="B78" s="37" t="s">
        <v>221</v>
      </c>
      <c r="C78" s="38"/>
      <c r="D78" s="38"/>
      <c r="E78" s="39"/>
      <c r="F78" s="40"/>
      <c r="G78" s="41"/>
      <c r="H78" s="40"/>
      <c r="I78" s="42"/>
      <c r="K78" s="74"/>
      <c r="L78" s="74"/>
    </row>
    <row r="79" spans="2:12">
      <c r="B79" s="37">
        <f>B76+21</f>
        <v>1164</v>
      </c>
      <c r="C79" s="38" t="s">
        <v>443</v>
      </c>
      <c r="D79" s="38"/>
      <c r="E79" s="39" t="s">
        <v>455</v>
      </c>
      <c r="F79" s="40" t="s">
        <v>4</v>
      </c>
      <c r="G79" s="41" t="s">
        <v>11</v>
      </c>
      <c r="H79" s="40" t="s">
        <v>12</v>
      </c>
      <c r="I79" s="42">
        <v>0.01</v>
      </c>
      <c r="J79" t="s">
        <v>272</v>
      </c>
      <c r="K79" s="74"/>
      <c r="L79" s="74" t="s">
        <v>208</v>
      </c>
    </row>
    <row r="80" spans="2:12">
      <c r="B80" s="37">
        <f>B77+21</f>
        <v>1165</v>
      </c>
      <c r="C80" s="38" t="s">
        <v>444</v>
      </c>
      <c r="D80" s="38"/>
      <c r="E80" s="39" t="s">
        <v>456</v>
      </c>
      <c r="F80" s="40" t="s">
        <v>4</v>
      </c>
      <c r="G80" s="41" t="s">
        <v>11</v>
      </c>
      <c r="H80" s="40" t="s">
        <v>12</v>
      </c>
      <c r="I80" s="42">
        <v>0.01</v>
      </c>
      <c r="J80" t="s">
        <v>272</v>
      </c>
      <c r="K80" s="74"/>
      <c r="L80" s="74" t="s">
        <v>208</v>
      </c>
    </row>
    <row r="81" spans="2:12">
      <c r="B81" s="37" t="s">
        <v>221</v>
      </c>
      <c r="C81" s="38"/>
      <c r="D81" s="38"/>
      <c r="E81" s="39"/>
      <c r="F81" s="40"/>
      <c r="G81" s="41"/>
      <c r="H81" s="40"/>
      <c r="I81" s="42"/>
      <c r="K81" s="74"/>
      <c r="L81" s="74"/>
    </row>
    <row r="82" spans="2:12">
      <c r="B82" s="37">
        <f>B76+373</f>
        <v>1516</v>
      </c>
      <c r="C82" s="38" t="s">
        <v>445</v>
      </c>
      <c r="D82" s="38"/>
      <c r="E82" s="39" t="s">
        <v>457</v>
      </c>
      <c r="F82" s="40" t="s">
        <v>4</v>
      </c>
      <c r="G82" s="41" t="s">
        <v>11</v>
      </c>
      <c r="H82" s="40" t="s">
        <v>12</v>
      </c>
      <c r="I82" s="42">
        <v>0.01</v>
      </c>
      <c r="J82" t="s">
        <v>272</v>
      </c>
      <c r="K82" s="74"/>
      <c r="L82" s="74" t="s">
        <v>208</v>
      </c>
    </row>
    <row r="83" spans="2:12">
      <c r="B83" s="49">
        <f>B82+1</f>
        <v>1517</v>
      </c>
      <c r="C83" s="50" t="s">
        <v>446</v>
      </c>
      <c r="D83" s="50"/>
      <c r="E83" s="51" t="s">
        <v>460</v>
      </c>
      <c r="F83" s="52" t="s">
        <v>4</v>
      </c>
      <c r="G83" s="53" t="s">
        <v>11</v>
      </c>
      <c r="H83" s="52" t="s">
        <v>12</v>
      </c>
      <c r="I83" s="54">
        <v>0.01</v>
      </c>
      <c r="J83" t="s">
        <v>273</v>
      </c>
      <c r="K83" s="74"/>
      <c r="L83" s="74" t="s">
        <v>208</v>
      </c>
    </row>
    <row r="84" spans="2:12">
      <c r="B84" s="49">
        <f>B83+1</f>
        <v>1518</v>
      </c>
      <c r="C84" s="50" t="s">
        <v>447</v>
      </c>
      <c r="D84" s="50"/>
      <c r="E84" s="51" t="s">
        <v>459</v>
      </c>
      <c r="F84" s="52" t="s">
        <v>4</v>
      </c>
      <c r="G84" s="53" t="s">
        <v>11</v>
      </c>
      <c r="H84" s="52" t="s">
        <v>12</v>
      </c>
      <c r="I84" s="54">
        <v>0.01</v>
      </c>
      <c r="J84" t="s">
        <v>273</v>
      </c>
      <c r="K84" s="74"/>
      <c r="L84" s="74" t="s">
        <v>208</v>
      </c>
    </row>
    <row r="85" spans="2:12">
      <c r="B85" s="49" t="s">
        <v>221</v>
      </c>
      <c r="C85" s="50"/>
      <c r="D85" s="50"/>
      <c r="E85" s="51"/>
      <c r="F85" s="52"/>
      <c r="G85" s="53"/>
      <c r="H85" s="52"/>
      <c r="I85" s="54"/>
      <c r="K85" s="74"/>
      <c r="L85" s="74"/>
    </row>
    <row r="86" spans="2:12">
      <c r="B86" s="49">
        <f>B83+21</f>
        <v>1538</v>
      </c>
      <c r="C86" s="50" t="s">
        <v>448</v>
      </c>
      <c r="D86" s="50"/>
      <c r="E86" s="51" t="s">
        <v>458</v>
      </c>
      <c r="F86" s="52" t="s">
        <v>4</v>
      </c>
      <c r="G86" s="53" t="s">
        <v>11</v>
      </c>
      <c r="H86" s="52" t="s">
        <v>12</v>
      </c>
      <c r="I86" s="54">
        <v>0.01</v>
      </c>
      <c r="J86" t="s">
        <v>273</v>
      </c>
      <c r="K86" s="74"/>
      <c r="L86" s="74" t="s">
        <v>208</v>
      </c>
    </row>
    <row r="87" spans="2:12">
      <c r="B87" s="49">
        <f>B84+21</f>
        <v>1539</v>
      </c>
      <c r="C87" s="50" t="s">
        <v>449</v>
      </c>
      <c r="D87" s="50"/>
      <c r="E87" s="51" t="s">
        <v>452</v>
      </c>
      <c r="F87" s="52" t="s">
        <v>4</v>
      </c>
      <c r="G87" s="53" t="s">
        <v>11</v>
      </c>
      <c r="H87" s="52" t="s">
        <v>12</v>
      </c>
      <c r="I87" s="54">
        <v>0.01</v>
      </c>
      <c r="K87" s="74"/>
      <c r="L87" s="74"/>
    </row>
    <row r="88" spans="2:12">
      <c r="B88" s="49"/>
      <c r="C88" s="50"/>
      <c r="D88" s="50"/>
      <c r="E88" s="51"/>
      <c r="F88" s="52"/>
      <c r="G88" s="53"/>
      <c r="H88" s="52"/>
      <c r="I88" s="54"/>
      <c r="K88" s="74"/>
      <c r="L88" s="74"/>
    </row>
    <row r="89" spans="2:12">
      <c r="B89" s="49">
        <f>B83+373</f>
        <v>1890</v>
      </c>
      <c r="C89" s="50" t="s">
        <v>450</v>
      </c>
      <c r="D89" s="50"/>
      <c r="E89" s="51" t="s">
        <v>451</v>
      </c>
      <c r="F89" s="52" t="s">
        <v>4</v>
      </c>
      <c r="G89" s="53" t="s">
        <v>11</v>
      </c>
      <c r="H89" s="52" t="s">
        <v>12</v>
      </c>
      <c r="I89" s="54">
        <v>0.01</v>
      </c>
      <c r="K89" s="74"/>
      <c r="L89" s="74"/>
    </row>
  </sheetData>
  <mergeCells count="24">
    <mergeCell ref="B1:E1"/>
    <mergeCell ref="B6:L6"/>
    <mergeCell ref="B7:B8"/>
    <mergeCell ref="C7:C8"/>
    <mergeCell ref="E7:E8"/>
    <mergeCell ref="F7:F8"/>
    <mergeCell ref="G7:G8"/>
    <mergeCell ref="H7:H8"/>
    <mergeCell ref="I7:I8"/>
    <mergeCell ref="J7:J8"/>
    <mergeCell ref="J33:J34"/>
    <mergeCell ref="K33:K34"/>
    <mergeCell ref="L33:L34"/>
    <mergeCell ref="K7:K8"/>
    <mergeCell ref="L7:L8"/>
    <mergeCell ref="B32:L32"/>
    <mergeCell ref="B33:B34"/>
    <mergeCell ref="C33:C34"/>
    <mergeCell ref="E33:E34"/>
    <mergeCell ref="F33:F34"/>
    <mergeCell ref="G33:G34"/>
    <mergeCell ref="H33:H34"/>
    <mergeCell ref="I33:I34"/>
    <mergeCell ref="D7:D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1B1C-35F2-4C82-ABA8-68E794E7F1CE}">
  <sheetPr>
    <tabColor theme="4" tint="0.59999389629810485"/>
  </sheetPr>
  <dimension ref="B1:AA78"/>
  <sheetViews>
    <sheetView topLeftCell="A7" zoomScale="85" zoomScaleNormal="85" workbookViewId="0">
      <selection activeCell="J24" sqref="J24"/>
    </sheetView>
  </sheetViews>
  <sheetFormatPr defaultRowHeight="16.5"/>
  <cols>
    <col min="1" max="1" width="2.125" customWidth="1"/>
    <col min="3" max="4" width="16.625" customWidth="1"/>
    <col min="5" max="5" width="37.125" customWidth="1"/>
    <col min="6" max="9" width="16.625" customWidth="1"/>
    <col min="10" max="11" width="17.5" customWidth="1"/>
    <col min="12" max="12" width="21.375" customWidth="1"/>
    <col min="13" max="13" width="21.125" customWidth="1"/>
    <col min="18" max="18" width="4.875" bestFit="1" customWidth="1"/>
    <col min="20" max="20" width="4.875" bestFit="1" customWidth="1"/>
    <col min="22" max="22" width="4.875" bestFit="1" customWidth="1"/>
    <col min="24" max="24" width="4.875" bestFit="1" customWidth="1"/>
    <col min="26" max="26" width="4.875" bestFit="1" customWidth="1"/>
  </cols>
  <sheetData>
    <row r="1" spans="2:26" ht="26.25">
      <c r="B1" s="149" t="s">
        <v>334</v>
      </c>
      <c r="C1" s="149"/>
      <c r="D1" s="149"/>
      <c r="E1" s="149"/>
    </row>
    <row r="4" spans="2:26">
      <c r="C4" s="10" t="s">
        <v>25</v>
      </c>
      <c r="D4" s="10"/>
      <c r="E4" s="9" t="s">
        <v>31</v>
      </c>
    </row>
    <row r="6" spans="2:26">
      <c r="B6" s="150" t="s">
        <v>24</v>
      </c>
      <c r="C6" s="150"/>
      <c r="D6" s="150"/>
      <c r="E6" s="150"/>
      <c r="F6" s="150"/>
      <c r="G6" s="150"/>
      <c r="H6" s="150"/>
      <c r="I6" s="150"/>
      <c r="J6" s="150"/>
      <c r="K6" s="24"/>
      <c r="L6" s="28"/>
      <c r="M6" s="24"/>
    </row>
    <row r="7" spans="2:26">
      <c r="B7" s="151" t="s">
        <v>133</v>
      </c>
      <c r="C7" s="145" t="s">
        <v>15</v>
      </c>
      <c r="D7" s="145" t="s">
        <v>310</v>
      </c>
      <c r="E7" s="145" t="s">
        <v>16</v>
      </c>
      <c r="F7" s="145" t="s">
        <v>17</v>
      </c>
      <c r="G7" s="145" t="s">
        <v>18</v>
      </c>
      <c r="H7" s="145" t="s">
        <v>19</v>
      </c>
      <c r="I7" s="143" t="s">
        <v>20</v>
      </c>
      <c r="J7" s="143" t="s">
        <v>150</v>
      </c>
      <c r="K7" s="143" t="s">
        <v>245</v>
      </c>
      <c r="L7" s="26" t="s">
        <v>506</v>
      </c>
      <c r="M7" s="143"/>
    </row>
    <row r="8" spans="2:26">
      <c r="B8" s="151"/>
      <c r="C8" s="146"/>
      <c r="D8" s="146"/>
      <c r="E8" s="146"/>
      <c r="F8" s="146"/>
      <c r="G8" s="146"/>
      <c r="H8" s="146"/>
      <c r="I8" s="144"/>
      <c r="J8" s="144"/>
      <c r="K8" s="144"/>
      <c r="L8" s="27"/>
      <c r="M8" s="144"/>
    </row>
    <row r="9" spans="2:26">
      <c r="B9" s="29">
        <v>1</v>
      </c>
      <c r="C9" s="30" t="s">
        <v>137</v>
      </c>
      <c r="D9" s="30" t="s">
        <v>311</v>
      </c>
      <c r="E9" s="31" t="s">
        <v>57</v>
      </c>
      <c r="F9" s="32" t="s">
        <v>0</v>
      </c>
      <c r="G9" s="33" t="s">
        <v>1</v>
      </c>
      <c r="H9" s="34" t="s">
        <v>2</v>
      </c>
      <c r="I9" s="33">
        <v>0.01</v>
      </c>
      <c r="J9" s="29"/>
      <c r="K9" s="89" t="s">
        <v>481</v>
      </c>
      <c r="L9" s="29"/>
      <c r="M9" s="29"/>
    </row>
    <row r="10" spans="2:26">
      <c r="B10" s="29">
        <v>2</v>
      </c>
      <c r="C10" s="30" t="s">
        <v>138</v>
      </c>
      <c r="D10" s="30" t="s">
        <v>311</v>
      </c>
      <c r="E10" s="31" t="s">
        <v>3</v>
      </c>
      <c r="F10" s="82" t="s">
        <v>4</v>
      </c>
      <c r="G10" s="33" t="s">
        <v>5</v>
      </c>
      <c r="H10" s="34" t="s">
        <v>6</v>
      </c>
      <c r="I10" s="33">
        <v>1E-3</v>
      </c>
      <c r="J10" s="29"/>
      <c r="K10" s="89" t="s">
        <v>481</v>
      </c>
      <c r="L10" s="29"/>
      <c r="M10" s="29"/>
    </row>
    <row r="11" spans="2:26">
      <c r="B11" s="29">
        <v>3</v>
      </c>
      <c r="C11" s="30" t="s">
        <v>139</v>
      </c>
      <c r="D11" s="30" t="s">
        <v>311</v>
      </c>
      <c r="E11" s="31" t="s">
        <v>22</v>
      </c>
      <c r="F11" s="82" t="s">
        <v>4</v>
      </c>
      <c r="G11" s="33" t="s">
        <v>5</v>
      </c>
      <c r="H11" s="34" t="s">
        <v>6</v>
      </c>
      <c r="I11" s="33">
        <v>1E-3</v>
      </c>
      <c r="J11" s="29"/>
      <c r="K11" s="89" t="s">
        <v>481</v>
      </c>
      <c r="L11" s="29"/>
      <c r="M11" s="29"/>
    </row>
    <row r="12" spans="2:26">
      <c r="B12" s="29">
        <v>4</v>
      </c>
      <c r="C12" s="30" t="s">
        <v>140</v>
      </c>
      <c r="D12" s="30" t="s">
        <v>311</v>
      </c>
      <c r="E12" s="31" t="s">
        <v>23</v>
      </c>
      <c r="F12" s="82" t="s">
        <v>4</v>
      </c>
      <c r="G12" s="33" t="s">
        <v>5</v>
      </c>
      <c r="H12" s="34" t="s">
        <v>6</v>
      </c>
      <c r="I12" s="33">
        <v>1E-3</v>
      </c>
      <c r="J12" s="29"/>
      <c r="K12" s="89" t="s">
        <v>481</v>
      </c>
      <c r="L12" s="29"/>
      <c r="M12" s="29"/>
    </row>
    <row r="13" spans="2:26">
      <c r="B13" s="29">
        <v>5</v>
      </c>
      <c r="C13" s="31" t="s">
        <v>141</v>
      </c>
      <c r="D13" s="30" t="s">
        <v>311</v>
      </c>
      <c r="E13" s="31" t="s">
        <v>7</v>
      </c>
      <c r="F13" s="32" t="s">
        <v>0</v>
      </c>
      <c r="G13" s="35" t="s">
        <v>8</v>
      </c>
      <c r="H13" s="35" t="s">
        <v>9</v>
      </c>
      <c r="I13" s="35">
        <v>0.01</v>
      </c>
      <c r="J13" s="29"/>
      <c r="K13" s="89" t="s">
        <v>481</v>
      </c>
      <c r="L13" s="29"/>
      <c r="M13" s="29"/>
    </row>
    <row r="14" spans="2:26">
      <c r="B14" s="29">
        <v>6</v>
      </c>
      <c r="C14" s="31" t="s">
        <v>142</v>
      </c>
      <c r="D14" s="30" t="s">
        <v>311</v>
      </c>
      <c r="E14" s="31" t="s">
        <v>27</v>
      </c>
      <c r="F14" s="32" t="s">
        <v>0</v>
      </c>
      <c r="G14" s="35" t="s">
        <v>8</v>
      </c>
      <c r="H14" s="35" t="s">
        <v>9</v>
      </c>
      <c r="I14" s="35">
        <v>0.01</v>
      </c>
      <c r="J14" s="29"/>
      <c r="K14" s="89" t="s">
        <v>481</v>
      </c>
      <c r="L14" s="29"/>
      <c r="M14" s="29"/>
    </row>
    <row r="15" spans="2:26">
      <c r="B15" s="29">
        <v>7</v>
      </c>
      <c r="C15" s="31" t="s">
        <v>143</v>
      </c>
      <c r="D15" s="30" t="s">
        <v>311</v>
      </c>
      <c r="E15" s="31" t="s">
        <v>28</v>
      </c>
      <c r="F15" s="32" t="s">
        <v>0</v>
      </c>
      <c r="G15" s="35" t="s">
        <v>8</v>
      </c>
      <c r="H15" s="35" t="s">
        <v>9</v>
      </c>
      <c r="I15" s="35">
        <v>0.01</v>
      </c>
      <c r="J15" s="29"/>
      <c r="K15" s="89" t="s">
        <v>481</v>
      </c>
      <c r="L15" s="29"/>
      <c r="M15" s="29"/>
      <c r="O15" s="19" t="s">
        <v>188</v>
      </c>
      <c r="P15" s="17"/>
      <c r="Q15" s="18" t="s">
        <v>182</v>
      </c>
      <c r="R15" s="18"/>
      <c r="S15" s="18" t="s">
        <v>56</v>
      </c>
      <c r="T15" s="18"/>
      <c r="U15" s="17" t="s">
        <v>183</v>
      </c>
      <c r="V15" s="17"/>
      <c r="W15" s="17" t="s">
        <v>55</v>
      </c>
      <c r="X15" s="17"/>
      <c r="Y15" s="17" t="s">
        <v>136</v>
      </c>
      <c r="Z15" s="17"/>
    </row>
    <row r="16" spans="2:26">
      <c r="B16" s="130">
        <v>8</v>
      </c>
      <c r="C16" s="131" t="s">
        <v>21</v>
      </c>
      <c r="D16" s="132" t="s">
        <v>313</v>
      </c>
      <c r="E16" s="133" t="s">
        <v>10</v>
      </c>
      <c r="F16" s="134" t="s">
        <v>4</v>
      </c>
      <c r="G16" s="135" t="s">
        <v>11</v>
      </c>
      <c r="H16" s="134" t="s">
        <v>12</v>
      </c>
      <c r="I16" s="136">
        <v>0.01</v>
      </c>
      <c r="J16" s="49"/>
      <c r="K16" s="49"/>
      <c r="L16" s="49"/>
      <c r="M16" s="49"/>
      <c r="O16" s="19">
        <v>1</v>
      </c>
      <c r="P16" s="17" t="s">
        <v>184</v>
      </c>
      <c r="Q16" s="17">
        <v>0.5</v>
      </c>
      <c r="R16" s="17">
        <v>0.3</v>
      </c>
      <c r="S16" s="17">
        <v>1</v>
      </c>
      <c r="T16" s="17">
        <v>0.8</v>
      </c>
      <c r="U16" s="17">
        <v>0.5</v>
      </c>
      <c r="V16" s="17">
        <v>0.3</v>
      </c>
      <c r="W16" s="17">
        <v>1</v>
      </c>
      <c r="X16" s="17">
        <v>0.8</v>
      </c>
      <c r="Y16" s="17">
        <v>1</v>
      </c>
      <c r="Z16" s="17">
        <v>0.9</v>
      </c>
    </row>
    <row r="17" spans="2:27">
      <c r="B17" s="49">
        <v>9</v>
      </c>
      <c r="C17" s="50" t="s">
        <v>58</v>
      </c>
      <c r="D17" s="50" t="s">
        <v>318</v>
      </c>
      <c r="E17" s="51" t="s">
        <v>59</v>
      </c>
      <c r="F17" s="52" t="s">
        <v>4</v>
      </c>
      <c r="G17" s="53" t="s">
        <v>60</v>
      </c>
      <c r="H17" s="52" t="s">
        <v>51</v>
      </c>
      <c r="I17" s="53">
        <v>1</v>
      </c>
      <c r="J17" s="49" t="s">
        <v>155</v>
      </c>
      <c r="K17" s="49"/>
      <c r="L17" s="49">
        <v>38</v>
      </c>
      <c r="M17" s="49"/>
      <c r="O17" s="19">
        <v>2</v>
      </c>
      <c r="P17" s="17" t="s">
        <v>185</v>
      </c>
      <c r="Q17" s="17">
        <v>0.8</v>
      </c>
      <c r="R17" s="17">
        <v>0.6</v>
      </c>
      <c r="S17" s="17">
        <v>4</v>
      </c>
      <c r="T17" s="17">
        <v>2</v>
      </c>
      <c r="U17" s="17">
        <v>0.8</v>
      </c>
      <c r="V17" s="17">
        <v>0.6</v>
      </c>
      <c r="W17" s="17">
        <v>4</v>
      </c>
      <c r="X17" s="17">
        <v>2</v>
      </c>
      <c r="Y17" s="17">
        <v>1.5</v>
      </c>
      <c r="Z17" s="17">
        <v>1.4</v>
      </c>
    </row>
    <row r="18" spans="2:27">
      <c r="B18" s="49">
        <v>10</v>
      </c>
      <c r="C18" s="50" t="s">
        <v>70</v>
      </c>
      <c r="D18" s="50" t="s">
        <v>318</v>
      </c>
      <c r="E18" s="51" t="s">
        <v>71</v>
      </c>
      <c r="F18" s="52" t="s">
        <v>4</v>
      </c>
      <c r="G18" s="53" t="s">
        <v>60</v>
      </c>
      <c r="H18" s="52" t="s">
        <v>51</v>
      </c>
      <c r="I18" s="53">
        <v>1</v>
      </c>
      <c r="J18" s="49" t="s">
        <v>156</v>
      </c>
      <c r="K18" s="49"/>
      <c r="L18" s="49">
        <f>22*12</f>
        <v>264</v>
      </c>
      <c r="M18" s="49"/>
      <c r="O18" s="19">
        <v>3</v>
      </c>
      <c r="P18" s="17" t="s">
        <v>186</v>
      </c>
      <c r="Q18" s="17">
        <v>1</v>
      </c>
      <c r="R18" s="17">
        <v>0.9</v>
      </c>
      <c r="S18" s="17">
        <v>6</v>
      </c>
      <c r="T18" s="17">
        <v>5</v>
      </c>
      <c r="U18" s="17">
        <v>1</v>
      </c>
      <c r="V18" s="17">
        <v>0.9</v>
      </c>
      <c r="W18" s="17">
        <v>6</v>
      </c>
      <c r="X18" s="17">
        <v>5</v>
      </c>
      <c r="Y18" s="17">
        <v>2</v>
      </c>
      <c r="Z18" s="17">
        <v>1.9</v>
      </c>
    </row>
    <row r="19" spans="2:27">
      <c r="B19" s="49">
        <v>11</v>
      </c>
      <c r="C19" s="50" t="s">
        <v>331</v>
      </c>
      <c r="D19" s="50" t="s">
        <v>318</v>
      </c>
      <c r="E19" s="51" t="s">
        <v>134</v>
      </c>
      <c r="F19" s="52" t="s">
        <v>4</v>
      </c>
      <c r="G19" s="53" t="s">
        <v>111</v>
      </c>
      <c r="H19" s="52" t="s">
        <v>127</v>
      </c>
      <c r="I19" s="53">
        <v>0.1</v>
      </c>
      <c r="J19" s="49" t="s">
        <v>154</v>
      </c>
      <c r="K19" s="140"/>
      <c r="L19" s="140">
        <v>1</v>
      </c>
      <c r="M19" s="140"/>
      <c r="O19" s="19">
        <v>4</v>
      </c>
      <c r="P19" s="17" t="s">
        <v>187</v>
      </c>
      <c r="Q19" s="17">
        <v>1.3</v>
      </c>
      <c r="R19" s="17">
        <v>1.1000000000000001</v>
      </c>
      <c r="S19" s="17">
        <v>8</v>
      </c>
      <c r="T19" s="17">
        <v>7</v>
      </c>
      <c r="U19" s="17">
        <v>1.3</v>
      </c>
      <c r="V19" s="17">
        <v>1.1000000000000001</v>
      </c>
      <c r="W19" s="17">
        <v>8</v>
      </c>
      <c r="X19" s="17">
        <v>7</v>
      </c>
      <c r="Y19" s="17">
        <v>2.5</v>
      </c>
      <c r="Z19" s="17">
        <v>2.4</v>
      </c>
    </row>
    <row r="20" spans="2:27">
      <c r="B20" s="49">
        <v>12</v>
      </c>
      <c r="C20" s="50" t="s">
        <v>129</v>
      </c>
      <c r="D20" s="50" t="s">
        <v>318</v>
      </c>
      <c r="E20" s="51" t="s">
        <v>130</v>
      </c>
      <c r="F20" s="52" t="s">
        <v>4</v>
      </c>
      <c r="G20" s="53" t="s">
        <v>128</v>
      </c>
      <c r="H20" s="52" t="s">
        <v>131</v>
      </c>
      <c r="I20" s="53">
        <v>1</v>
      </c>
      <c r="J20" s="49" t="s">
        <v>153</v>
      </c>
      <c r="K20" s="140"/>
      <c r="L20" s="140">
        <v>112</v>
      </c>
      <c r="M20" s="140"/>
    </row>
    <row r="21" spans="2:27">
      <c r="B21" s="49">
        <v>13</v>
      </c>
      <c r="C21" s="50" t="s">
        <v>113</v>
      </c>
      <c r="D21" s="76" t="s">
        <v>312</v>
      </c>
      <c r="E21" s="51" t="s">
        <v>125</v>
      </c>
      <c r="F21" s="78" t="s">
        <v>4</v>
      </c>
      <c r="G21" s="53" t="s">
        <v>11</v>
      </c>
      <c r="H21" s="52" t="s">
        <v>14</v>
      </c>
      <c r="I21" s="53">
        <v>0.1</v>
      </c>
      <c r="J21" s="140" t="s">
        <v>293</v>
      </c>
      <c r="K21" s="49"/>
      <c r="L21" s="49"/>
      <c r="M21" s="49"/>
      <c r="Q21" s="141" t="s">
        <v>189</v>
      </c>
      <c r="R21" s="141"/>
      <c r="S21" s="141"/>
      <c r="T21" s="141"/>
      <c r="U21" s="141"/>
      <c r="V21" s="141"/>
      <c r="W21" s="141"/>
      <c r="X21" s="141"/>
      <c r="Y21" s="141"/>
      <c r="Z21" s="141"/>
      <c r="AA21" t="s">
        <v>190</v>
      </c>
    </row>
    <row r="22" spans="2:27">
      <c r="B22" s="49">
        <v>14</v>
      </c>
      <c r="C22" s="50" t="s">
        <v>145</v>
      </c>
      <c r="D22" s="50" t="s">
        <v>315</v>
      </c>
      <c r="E22" s="51" t="s">
        <v>149</v>
      </c>
      <c r="F22" s="78"/>
      <c r="G22" s="53"/>
      <c r="H22" s="52" t="s">
        <v>146</v>
      </c>
      <c r="I22" s="53">
        <v>1</v>
      </c>
      <c r="J22" s="140" t="s">
        <v>152</v>
      </c>
      <c r="K22" s="49"/>
      <c r="L22" s="49"/>
      <c r="M22" s="49"/>
      <c r="Q22" s="19">
        <v>2</v>
      </c>
      <c r="R22" s="19"/>
      <c r="S22" s="19">
        <v>1</v>
      </c>
      <c r="T22" s="19"/>
      <c r="U22" s="19">
        <v>1</v>
      </c>
      <c r="V22" s="19"/>
      <c r="W22" s="19">
        <v>1</v>
      </c>
      <c r="X22" s="19"/>
      <c r="Y22" s="19">
        <v>1</v>
      </c>
      <c r="Z22" s="19"/>
      <c r="AA22" t="s">
        <v>191</v>
      </c>
    </row>
    <row r="23" spans="2:27">
      <c r="B23" s="49">
        <v>15</v>
      </c>
      <c r="C23" s="50" t="s">
        <v>170</v>
      </c>
      <c r="D23" s="50" t="s">
        <v>311</v>
      </c>
      <c r="E23" s="50" t="s">
        <v>165</v>
      </c>
      <c r="F23" s="105" t="s">
        <v>61</v>
      </c>
      <c r="G23" s="53"/>
      <c r="H23" s="52" t="s">
        <v>14</v>
      </c>
      <c r="I23" s="53">
        <v>1</v>
      </c>
      <c r="J23" s="49"/>
      <c r="K23" s="49"/>
      <c r="L23" s="49"/>
      <c r="M23" s="49"/>
      <c r="Q23" s="19">
        <v>1</v>
      </c>
      <c r="R23" s="19"/>
      <c r="S23" s="19">
        <v>1</v>
      </c>
      <c r="T23" s="19"/>
      <c r="U23" s="19">
        <v>1</v>
      </c>
      <c r="V23" s="19"/>
      <c r="W23" s="19">
        <v>2</v>
      </c>
      <c r="X23" s="19"/>
      <c r="Y23" s="19">
        <v>1</v>
      </c>
      <c r="Z23" s="19"/>
      <c r="AA23" t="s">
        <v>192</v>
      </c>
    </row>
    <row r="24" spans="2:27">
      <c r="B24" s="49">
        <v>16</v>
      </c>
      <c r="C24" s="50" t="s">
        <v>171</v>
      </c>
      <c r="D24" s="50" t="s">
        <v>311</v>
      </c>
      <c r="E24" s="50" t="s">
        <v>164</v>
      </c>
      <c r="F24" s="105" t="s">
        <v>61</v>
      </c>
      <c r="G24" s="53"/>
      <c r="H24" s="52" t="s">
        <v>14</v>
      </c>
      <c r="I24" s="53">
        <v>1</v>
      </c>
      <c r="J24" s="49"/>
      <c r="K24" s="49"/>
      <c r="L24" s="49"/>
      <c r="M24" s="49"/>
      <c r="Q24" s="19">
        <v>1</v>
      </c>
      <c r="R24" s="19"/>
      <c r="S24" s="19">
        <v>2</v>
      </c>
      <c r="T24" s="19"/>
      <c r="U24" s="19">
        <v>1</v>
      </c>
      <c r="V24" s="19"/>
      <c r="W24" s="19">
        <v>2</v>
      </c>
      <c r="X24" s="19"/>
      <c r="Y24" s="19">
        <v>1</v>
      </c>
      <c r="Z24" s="19"/>
      <c r="AA24" t="s">
        <v>192</v>
      </c>
    </row>
    <row r="25" spans="2:27">
      <c r="B25" s="49">
        <v>17</v>
      </c>
      <c r="C25" s="50" t="s">
        <v>172</v>
      </c>
      <c r="D25" s="50" t="s">
        <v>311</v>
      </c>
      <c r="E25" s="50" t="s">
        <v>166</v>
      </c>
      <c r="F25" s="105" t="s">
        <v>61</v>
      </c>
      <c r="G25" s="53"/>
      <c r="H25" s="52" t="s">
        <v>14</v>
      </c>
      <c r="I25" s="53">
        <v>1</v>
      </c>
      <c r="J25" s="49"/>
      <c r="K25" s="140"/>
      <c r="L25" s="140"/>
      <c r="M25" s="140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2:27">
      <c r="B26" s="49">
        <v>18</v>
      </c>
      <c r="C26" s="50" t="s">
        <v>173</v>
      </c>
      <c r="D26" s="50" t="s">
        <v>311</v>
      </c>
      <c r="E26" s="50" t="s">
        <v>167</v>
      </c>
      <c r="F26" s="105" t="s">
        <v>61</v>
      </c>
      <c r="G26" s="53"/>
      <c r="H26" s="52" t="s">
        <v>14</v>
      </c>
      <c r="I26" s="53">
        <v>1</v>
      </c>
      <c r="J26" s="49"/>
      <c r="K26" s="140"/>
      <c r="L26" s="140"/>
      <c r="M26" s="140"/>
    </row>
    <row r="27" spans="2:27">
      <c r="B27" s="49">
        <v>19</v>
      </c>
      <c r="C27" s="50" t="s">
        <v>174</v>
      </c>
      <c r="D27" s="50" t="s">
        <v>311</v>
      </c>
      <c r="E27" s="50" t="s">
        <v>168</v>
      </c>
      <c r="F27" s="105" t="s">
        <v>61</v>
      </c>
      <c r="G27" s="53"/>
      <c r="H27" s="52" t="s">
        <v>14</v>
      </c>
      <c r="I27" s="53">
        <v>1</v>
      </c>
      <c r="J27" s="140"/>
      <c r="K27" s="140"/>
      <c r="L27" s="140"/>
      <c r="M27" s="140"/>
      <c r="Q27" s="20">
        <v>2</v>
      </c>
      <c r="R27" s="20"/>
      <c r="S27" s="19">
        <v>1</v>
      </c>
      <c r="T27" s="19"/>
      <c r="U27" s="19">
        <v>2</v>
      </c>
      <c r="V27" s="19"/>
      <c r="W27" s="19">
        <v>1</v>
      </c>
      <c r="X27" s="19"/>
      <c r="Y27" s="19">
        <v>1</v>
      </c>
      <c r="Z27" s="19"/>
      <c r="AA27" t="s">
        <v>193</v>
      </c>
    </row>
    <row r="28" spans="2:27">
      <c r="B28" s="49">
        <v>20</v>
      </c>
      <c r="C28" s="50" t="s">
        <v>175</v>
      </c>
      <c r="D28" s="50" t="s">
        <v>311</v>
      </c>
      <c r="E28" s="50" t="s">
        <v>169</v>
      </c>
      <c r="F28" s="105" t="s">
        <v>61</v>
      </c>
      <c r="G28" s="53"/>
      <c r="H28" s="52" t="s">
        <v>14</v>
      </c>
      <c r="I28" s="53">
        <v>1</v>
      </c>
      <c r="J28" s="140"/>
      <c r="K28" s="140"/>
      <c r="L28" s="140"/>
      <c r="M28" s="140"/>
      <c r="Q28" s="20">
        <v>2</v>
      </c>
      <c r="R28" s="20"/>
      <c r="S28" s="20">
        <v>2</v>
      </c>
      <c r="T28" s="20"/>
      <c r="U28" s="19">
        <v>2</v>
      </c>
      <c r="V28" s="19"/>
      <c r="W28" s="19">
        <v>2</v>
      </c>
      <c r="X28" s="19"/>
      <c r="Y28" s="19">
        <v>2</v>
      </c>
      <c r="Z28" s="19"/>
      <c r="AA28" t="s">
        <v>193</v>
      </c>
    </row>
    <row r="29" spans="2:27">
      <c r="B29" s="120">
        <v>21</v>
      </c>
      <c r="C29" s="122" t="s">
        <v>276</v>
      </c>
      <c r="D29" s="122" t="s">
        <v>314</v>
      </c>
      <c r="E29" s="123" t="s">
        <v>280</v>
      </c>
      <c r="F29" s="137" t="s">
        <v>61</v>
      </c>
      <c r="G29" s="125"/>
      <c r="H29" s="124" t="s">
        <v>279</v>
      </c>
      <c r="I29" s="125">
        <v>1</v>
      </c>
      <c r="J29" s="138"/>
      <c r="K29" s="138"/>
      <c r="L29" s="138"/>
      <c r="M29" s="138"/>
      <c r="Q29" s="20">
        <v>3</v>
      </c>
      <c r="R29" s="20"/>
      <c r="S29" s="19">
        <v>1</v>
      </c>
      <c r="T29" s="19"/>
      <c r="U29" s="19"/>
      <c r="V29" s="19"/>
      <c r="W29" s="19"/>
      <c r="X29" s="19"/>
      <c r="Y29" s="19"/>
      <c r="Z29" s="19"/>
      <c r="AA29" t="s">
        <v>193</v>
      </c>
    </row>
    <row r="30" spans="2:27">
      <c r="B30" s="120">
        <v>22</v>
      </c>
      <c r="C30" s="122" t="s">
        <v>277</v>
      </c>
      <c r="D30" s="122" t="s">
        <v>314</v>
      </c>
      <c r="E30" s="123" t="s">
        <v>280</v>
      </c>
      <c r="F30" s="137" t="s">
        <v>61</v>
      </c>
      <c r="G30" s="125"/>
      <c r="H30" s="124" t="s">
        <v>279</v>
      </c>
      <c r="I30" s="125">
        <v>1</v>
      </c>
      <c r="J30" s="138"/>
      <c r="K30" s="138"/>
      <c r="L30" s="138"/>
      <c r="M30" s="138"/>
      <c r="Q30" s="20">
        <v>3</v>
      </c>
      <c r="R30" s="20"/>
      <c r="S30" s="20">
        <v>2</v>
      </c>
      <c r="T30" s="20"/>
      <c r="U30" s="19">
        <v>2</v>
      </c>
      <c r="V30" s="19"/>
      <c r="W30" s="19">
        <v>2</v>
      </c>
      <c r="X30" s="19"/>
      <c r="Y30" s="19">
        <v>2</v>
      </c>
      <c r="Z30" s="19"/>
      <c r="AA30" t="s">
        <v>193</v>
      </c>
    </row>
    <row r="31" spans="2:27">
      <c r="B31" s="120">
        <v>23</v>
      </c>
      <c r="C31" s="122" t="s">
        <v>278</v>
      </c>
      <c r="D31" s="122" t="s">
        <v>314</v>
      </c>
      <c r="E31" s="123" t="s">
        <v>280</v>
      </c>
      <c r="F31" s="137" t="s">
        <v>61</v>
      </c>
      <c r="G31" s="125"/>
      <c r="H31" s="124" t="s">
        <v>279</v>
      </c>
      <c r="I31" s="125">
        <v>1</v>
      </c>
      <c r="J31" s="138"/>
      <c r="K31" s="138"/>
      <c r="L31" s="138"/>
      <c r="M31" s="138"/>
    </row>
    <row r="32" spans="2:27">
      <c r="B32" s="120">
        <v>24</v>
      </c>
      <c r="C32" s="122" t="s">
        <v>309</v>
      </c>
      <c r="D32" s="122"/>
      <c r="E32" s="123"/>
      <c r="F32" s="139"/>
      <c r="G32" s="125"/>
      <c r="H32" s="124"/>
      <c r="I32" s="125"/>
      <c r="J32" s="138"/>
      <c r="K32" s="138"/>
      <c r="L32" s="138"/>
      <c r="M32" s="138"/>
    </row>
    <row r="33" spans="2:13">
      <c r="B33" s="120">
        <v>25</v>
      </c>
      <c r="C33" s="122" t="s">
        <v>308</v>
      </c>
      <c r="D33" s="122"/>
      <c r="E33" s="123"/>
      <c r="F33" s="139"/>
      <c r="G33" s="125"/>
      <c r="H33" s="124"/>
      <c r="I33" s="125"/>
      <c r="J33" s="138"/>
      <c r="K33" s="138"/>
      <c r="L33" s="138"/>
      <c r="M33" s="138"/>
    </row>
    <row r="34" spans="2:13">
      <c r="B34" s="14"/>
      <c r="C34" s="1"/>
      <c r="D34" s="1"/>
      <c r="E34" s="2"/>
      <c r="F34" s="6"/>
      <c r="G34" s="4"/>
      <c r="H34" s="5"/>
      <c r="I34" s="4"/>
      <c r="J34" s="15"/>
      <c r="K34" s="15"/>
      <c r="L34" s="15"/>
      <c r="M34" s="15"/>
    </row>
    <row r="36" spans="2:13">
      <c r="B36" s="142" t="s">
        <v>26</v>
      </c>
      <c r="C36" s="142"/>
      <c r="D36" s="142"/>
      <c r="E36" s="142"/>
      <c r="F36" s="142"/>
      <c r="G36" s="142"/>
      <c r="H36" s="142"/>
      <c r="I36" s="142"/>
      <c r="J36" s="142"/>
      <c r="K36" s="24"/>
      <c r="L36" s="28"/>
      <c r="M36" s="24"/>
    </row>
    <row r="37" spans="2:13" ht="16.5" customHeight="1">
      <c r="B37" s="145" t="s">
        <v>133</v>
      </c>
      <c r="C37" s="145" t="s">
        <v>15</v>
      </c>
      <c r="D37" s="67"/>
      <c r="E37" s="145" t="s">
        <v>16</v>
      </c>
      <c r="F37" s="145" t="s">
        <v>17</v>
      </c>
      <c r="G37" s="145" t="s">
        <v>18</v>
      </c>
      <c r="H37" s="145" t="s">
        <v>19</v>
      </c>
      <c r="I37" s="143" t="s">
        <v>20</v>
      </c>
      <c r="J37" s="143" t="s">
        <v>126</v>
      </c>
      <c r="K37" s="143" t="s">
        <v>245</v>
      </c>
      <c r="L37" s="147" t="s">
        <v>207</v>
      </c>
      <c r="M37" s="148"/>
    </row>
    <row r="38" spans="2:13">
      <c r="B38" s="146"/>
      <c r="C38" s="146"/>
      <c r="D38" s="68"/>
      <c r="E38" s="146"/>
      <c r="F38" s="146"/>
      <c r="G38" s="146"/>
      <c r="H38" s="146"/>
      <c r="I38" s="144"/>
      <c r="J38" s="144"/>
      <c r="K38" s="144"/>
      <c r="L38" s="27" t="s">
        <v>249</v>
      </c>
      <c r="M38" s="27" t="s">
        <v>248</v>
      </c>
    </row>
    <row r="39" spans="2:13">
      <c r="B39" s="29">
        <v>1</v>
      </c>
      <c r="C39" s="30" t="s">
        <v>321</v>
      </c>
      <c r="D39" s="30"/>
      <c r="E39" s="31" t="s">
        <v>52</v>
      </c>
      <c r="F39" s="36" t="s">
        <v>61</v>
      </c>
      <c r="G39" s="33" t="s">
        <v>11</v>
      </c>
      <c r="H39" s="34" t="s">
        <v>51</v>
      </c>
      <c r="I39" s="33">
        <v>1</v>
      </c>
      <c r="J39" s="103"/>
      <c r="K39" s="104"/>
      <c r="L39" s="104"/>
      <c r="M39" s="103"/>
    </row>
    <row r="40" spans="2:13">
      <c r="B40" s="29">
        <v>2</v>
      </c>
      <c r="C40" s="30" t="s">
        <v>322</v>
      </c>
      <c r="D40" s="30"/>
      <c r="E40" s="31" t="s">
        <v>33</v>
      </c>
      <c r="F40" s="34" t="s">
        <v>4</v>
      </c>
      <c r="G40" s="33" t="s">
        <v>11</v>
      </c>
      <c r="H40" s="34" t="s">
        <v>14</v>
      </c>
      <c r="I40" s="33">
        <v>0.01</v>
      </c>
      <c r="J40" s="103"/>
      <c r="K40" s="103"/>
      <c r="L40" s="103"/>
      <c r="M40" s="103"/>
    </row>
    <row r="41" spans="2:13">
      <c r="B41" s="29">
        <v>3</v>
      </c>
      <c r="C41" s="30" t="s">
        <v>34</v>
      </c>
      <c r="D41" s="30"/>
      <c r="E41" s="31" t="s">
        <v>36</v>
      </c>
      <c r="F41" s="34" t="s">
        <v>4</v>
      </c>
      <c r="G41" s="33"/>
      <c r="H41" s="34" t="s">
        <v>14</v>
      </c>
      <c r="I41" s="33">
        <v>0.01</v>
      </c>
      <c r="J41" s="103"/>
      <c r="K41" s="104" t="s">
        <v>208</v>
      </c>
      <c r="L41" s="104"/>
      <c r="M41" s="104" t="s">
        <v>208</v>
      </c>
    </row>
    <row r="42" spans="2:13">
      <c r="B42" s="29">
        <v>4</v>
      </c>
      <c r="C42" s="30" t="s">
        <v>55</v>
      </c>
      <c r="D42" s="30"/>
      <c r="E42" s="31" t="s">
        <v>53</v>
      </c>
      <c r="F42" s="34" t="s">
        <v>4</v>
      </c>
      <c r="G42" s="33"/>
      <c r="H42" s="34" t="s">
        <v>14</v>
      </c>
      <c r="I42" s="33">
        <v>0.01</v>
      </c>
      <c r="J42" s="103"/>
      <c r="K42" s="104" t="s">
        <v>208</v>
      </c>
      <c r="L42" s="104"/>
      <c r="M42" s="104" t="s">
        <v>208</v>
      </c>
    </row>
    <row r="43" spans="2:13">
      <c r="B43" s="29">
        <v>5</v>
      </c>
      <c r="C43" s="30" t="s">
        <v>183</v>
      </c>
      <c r="D43" s="30"/>
      <c r="E43" s="31" t="s">
        <v>242</v>
      </c>
      <c r="F43" s="34" t="s">
        <v>4</v>
      </c>
      <c r="G43" s="33"/>
      <c r="H43" s="34" t="s">
        <v>14</v>
      </c>
      <c r="I43" s="33">
        <v>0.01</v>
      </c>
      <c r="J43" s="103"/>
      <c r="K43" s="104" t="s">
        <v>208</v>
      </c>
      <c r="L43" s="104"/>
      <c r="M43" s="104" t="s">
        <v>208</v>
      </c>
    </row>
    <row r="44" spans="2:13">
      <c r="B44" s="29">
        <v>6</v>
      </c>
      <c r="C44" s="30" t="s">
        <v>35</v>
      </c>
      <c r="D44" s="30"/>
      <c r="E44" s="31" t="s">
        <v>37</v>
      </c>
      <c r="F44" s="34" t="s">
        <v>4</v>
      </c>
      <c r="G44" s="33"/>
      <c r="H44" s="34" t="s">
        <v>14</v>
      </c>
      <c r="I44" s="33">
        <v>0.01</v>
      </c>
      <c r="J44" s="103"/>
      <c r="K44" s="104" t="s">
        <v>208</v>
      </c>
      <c r="L44" s="104"/>
      <c r="M44" s="104" t="s">
        <v>208</v>
      </c>
    </row>
    <row r="45" spans="2:13">
      <c r="B45" s="29">
        <v>7</v>
      </c>
      <c r="C45" s="30" t="s">
        <v>56</v>
      </c>
      <c r="D45" s="30"/>
      <c r="E45" s="31" t="s">
        <v>54</v>
      </c>
      <c r="F45" s="34" t="s">
        <v>4</v>
      </c>
      <c r="G45" s="33"/>
      <c r="H45" s="34" t="s">
        <v>14</v>
      </c>
      <c r="I45" s="33">
        <v>0.01</v>
      </c>
      <c r="J45" s="103"/>
      <c r="K45" s="104" t="s">
        <v>208</v>
      </c>
      <c r="L45" s="104" t="s">
        <v>208</v>
      </c>
      <c r="M45" s="104"/>
    </row>
    <row r="46" spans="2:13">
      <c r="B46" s="29">
        <v>8</v>
      </c>
      <c r="C46" s="30" t="s">
        <v>182</v>
      </c>
      <c r="D46" s="30"/>
      <c r="E46" s="31" t="s">
        <v>243</v>
      </c>
      <c r="F46" s="34" t="s">
        <v>4</v>
      </c>
      <c r="G46" s="33"/>
      <c r="H46" s="34" t="s">
        <v>14</v>
      </c>
      <c r="I46" s="33">
        <v>0.01</v>
      </c>
      <c r="J46" s="103"/>
      <c r="K46" s="104" t="s">
        <v>208</v>
      </c>
      <c r="L46" s="104" t="s">
        <v>208</v>
      </c>
      <c r="M46" s="104"/>
    </row>
    <row r="47" spans="2:13">
      <c r="B47" s="29">
        <v>9</v>
      </c>
      <c r="C47" s="30" t="s">
        <v>132</v>
      </c>
      <c r="D47" s="30"/>
      <c r="E47" s="31" t="s">
        <v>160</v>
      </c>
      <c r="F47" s="34" t="s">
        <v>4</v>
      </c>
      <c r="G47" s="33"/>
      <c r="H47" s="34" t="s">
        <v>14</v>
      </c>
      <c r="I47" s="33">
        <v>0.01</v>
      </c>
      <c r="J47" s="103"/>
      <c r="K47" s="104"/>
      <c r="L47" s="104"/>
      <c r="M47" s="104" t="s">
        <v>208</v>
      </c>
    </row>
    <row r="48" spans="2:13">
      <c r="B48" s="29">
        <v>10</v>
      </c>
      <c r="C48" s="30" t="s">
        <v>136</v>
      </c>
      <c r="D48" s="30"/>
      <c r="E48" s="31" t="s">
        <v>161</v>
      </c>
      <c r="F48" s="36" t="s">
        <v>61</v>
      </c>
      <c r="G48" s="33"/>
      <c r="H48" s="34" t="s">
        <v>14</v>
      </c>
      <c r="I48" s="33">
        <v>0.01</v>
      </c>
      <c r="J48" s="103"/>
      <c r="K48" s="104"/>
      <c r="L48" s="104"/>
      <c r="M48" s="104" t="s">
        <v>208</v>
      </c>
    </row>
    <row r="49" spans="2:13">
      <c r="B49" s="29">
        <v>11</v>
      </c>
      <c r="C49" s="30" t="s">
        <v>241</v>
      </c>
      <c r="D49" s="30"/>
      <c r="E49" s="31" t="s">
        <v>244</v>
      </c>
      <c r="F49" s="36" t="s">
        <v>61</v>
      </c>
      <c r="G49" s="33"/>
      <c r="H49" s="34" t="s">
        <v>14</v>
      </c>
      <c r="I49" s="33">
        <v>0.01</v>
      </c>
      <c r="J49" s="103"/>
      <c r="K49" s="104"/>
      <c r="L49" s="104"/>
      <c r="M49" s="104" t="s">
        <v>208</v>
      </c>
    </row>
    <row r="50" spans="2:13">
      <c r="B50" s="29">
        <v>12</v>
      </c>
      <c r="C50" s="30" t="s">
        <v>159</v>
      </c>
      <c r="D50" s="30"/>
      <c r="E50" s="31" t="s">
        <v>158</v>
      </c>
      <c r="F50" s="36" t="s">
        <v>61</v>
      </c>
      <c r="G50" s="33" t="s">
        <v>128</v>
      </c>
      <c r="H50" s="34"/>
      <c r="I50" s="33">
        <v>0.1</v>
      </c>
      <c r="J50" s="103"/>
      <c r="K50" s="104" t="s">
        <v>208</v>
      </c>
      <c r="L50" s="104"/>
      <c r="M50" s="104" t="s">
        <v>208</v>
      </c>
    </row>
    <row r="51" spans="2:13">
      <c r="B51" s="29">
        <v>13</v>
      </c>
      <c r="C51" s="30" t="s">
        <v>147</v>
      </c>
      <c r="D51" s="30"/>
      <c r="E51" s="31" t="s">
        <v>148</v>
      </c>
      <c r="F51" s="36"/>
      <c r="G51" s="33"/>
      <c r="H51" s="34" t="s">
        <v>146</v>
      </c>
      <c r="I51" s="33">
        <v>1</v>
      </c>
      <c r="J51" s="103"/>
      <c r="K51" s="103"/>
      <c r="L51" s="103"/>
      <c r="M51" s="103"/>
    </row>
    <row r="52" spans="2:13">
      <c r="B52" s="49">
        <v>14</v>
      </c>
      <c r="C52" s="50" t="s">
        <v>162</v>
      </c>
      <c r="D52" s="50"/>
      <c r="E52" s="50" t="s">
        <v>163</v>
      </c>
      <c r="F52" s="105"/>
      <c r="G52" s="53"/>
      <c r="H52" s="52"/>
      <c r="I52" s="53"/>
      <c r="J52" s="106"/>
      <c r="K52" s="107" t="s">
        <v>208</v>
      </c>
      <c r="L52" s="106"/>
      <c r="M52" s="107" t="s">
        <v>208</v>
      </c>
    </row>
    <row r="53" spans="2:13">
      <c r="B53" s="49">
        <v>15</v>
      </c>
      <c r="C53" s="50" t="s">
        <v>327</v>
      </c>
      <c r="D53" s="51"/>
      <c r="E53" s="51" t="s">
        <v>328</v>
      </c>
      <c r="F53" s="105" t="s">
        <v>61</v>
      </c>
      <c r="G53" s="53"/>
      <c r="H53" s="52" t="s">
        <v>195</v>
      </c>
      <c r="I53" s="53">
        <v>0.1</v>
      </c>
      <c r="J53" s="106"/>
      <c r="K53" s="107" t="s">
        <v>208</v>
      </c>
      <c r="L53" s="106"/>
      <c r="M53" s="107" t="s">
        <v>208</v>
      </c>
    </row>
    <row r="54" spans="2:13">
      <c r="B54" s="49">
        <v>16</v>
      </c>
      <c r="C54" s="50" t="s">
        <v>329</v>
      </c>
      <c r="D54" s="51"/>
      <c r="E54" s="51" t="s">
        <v>330</v>
      </c>
      <c r="F54" s="105" t="s">
        <v>61</v>
      </c>
      <c r="G54" s="53"/>
      <c r="H54" s="52" t="s">
        <v>195</v>
      </c>
      <c r="I54" s="53">
        <v>0.1</v>
      </c>
      <c r="J54" s="106"/>
      <c r="K54" s="107" t="s">
        <v>208</v>
      </c>
      <c r="L54" s="106"/>
      <c r="M54" s="107" t="s">
        <v>208</v>
      </c>
    </row>
    <row r="55" spans="2:13">
      <c r="B55" s="49">
        <v>17</v>
      </c>
      <c r="C55" s="50" t="s">
        <v>358</v>
      </c>
      <c r="D55" s="50"/>
      <c r="E55" s="51" t="s">
        <v>364</v>
      </c>
      <c r="F55" s="105" t="s">
        <v>61</v>
      </c>
      <c r="G55" s="53"/>
      <c r="H55" s="52" t="s">
        <v>195</v>
      </c>
      <c r="I55" s="53">
        <v>0.1</v>
      </c>
      <c r="J55" s="106"/>
      <c r="K55" s="107" t="s">
        <v>208</v>
      </c>
      <c r="L55" s="106"/>
      <c r="M55" s="107" t="s">
        <v>208</v>
      </c>
    </row>
    <row r="56" spans="2:13">
      <c r="B56" s="49">
        <v>18</v>
      </c>
      <c r="C56" s="50" t="s">
        <v>359</v>
      </c>
      <c r="D56" s="50"/>
      <c r="E56" s="51" t="s">
        <v>365</v>
      </c>
      <c r="F56" s="105" t="s">
        <v>61</v>
      </c>
      <c r="G56" s="53"/>
      <c r="H56" s="52" t="s">
        <v>195</v>
      </c>
      <c r="I56" s="53">
        <v>0.1</v>
      </c>
      <c r="J56" s="106"/>
      <c r="K56" s="107" t="s">
        <v>208</v>
      </c>
      <c r="L56" s="106"/>
      <c r="M56" s="107" t="s">
        <v>208</v>
      </c>
    </row>
    <row r="57" spans="2:13">
      <c r="B57" s="49">
        <v>19</v>
      </c>
      <c r="C57" s="50" t="s">
        <v>360</v>
      </c>
      <c r="D57" s="50"/>
      <c r="E57" s="51" t="s">
        <v>362</v>
      </c>
      <c r="F57" s="105" t="s">
        <v>61</v>
      </c>
      <c r="G57" s="53"/>
      <c r="H57" s="52" t="s">
        <v>195</v>
      </c>
      <c r="I57" s="53">
        <v>0.1</v>
      </c>
      <c r="J57" s="106"/>
      <c r="K57" s="107" t="s">
        <v>208</v>
      </c>
      <c r="L57" s="106"/>
      <c r="M57" s="107" t="s">
        <v>208</v>
      </c>
    </row>
    <row r="58" spans="2:13">
      <c r="B58" s="49">
        <v>20</v>
      </c>
      <c r="C58" s="50" t="s">
        <v>361</v>
      </c>
      <c r="D58" s="50"/>
      <c r="E58" s="51" t="s">
        <v>363</v>
      </c>
      <c r="F58" s="105" t="s">
        <v>61</v>
      </c>
      <c r="G58" s="53"/>
      <c r="H58" s="52" t="s">
        <v>195</v>
      </c>
      <c r="I58" s="53">
        <v>0.1</v>
      </c>
      <c r="J58" s="106"/>
      <c r="K58" s="107" t="s">
        <v>208</v>
      </c>
      <c r="L58" s="106"/>
      <c r="M58" s="107" t="s">
        <v>208</v>
      </c>
    </row>
    <row r="59" spans="2:13">
      <c r="B59" s="57">
        <v>21</v>
      </c>
      <c r="C59" s="58" t="s">
        <v>323</v>
      </c>
      <c r="D59" s="58"/>
      <c r="E59" s="59" t="s">
        <v>465</v>
      </c>
      <c r="F59" s="108" t="s">
        <v>61</v>
      </c>
      <c r="G59" s="61"/>
      <c r="H59" s="60" t="s">
        <v>51</v>
      </c>
      <c r="I59" s="61">
        <v>1</v>
      </c>
      <c r="J59" s="109"/>
      <c r="K59" s="110"/>
      <c r="L59" s="110" t="s">
        <v>208</v>
      </c>
      <c r="M59" s="109"/>
    </row>
    <row r="60" spans="2:13">
      <c r="B60" s="57">
        <v>22</v>
      </c>
      <c r="C60" s="58" t="s">
        <v>177</v>
      </c>
      <c r="D60" s="58"/>
      <c r="E60" s="59" t="s">
        <v>37</v>
      </c>
      <c r="F60" s="60" t="s">
        <v>4</v>
      </c>
      <c r="G60" s="61" t="s">
        <v>11</v>
      </c>
      <c r="H60" s="60" t="s">
        <v>14</v>
      </c>
      <c r="I60" s="61">
        <v>1</v>
      </c>
      <c r="J60" s="109"/>
      <c r="K60" s="110"/>
      <c r="L60" s="110" t="s">
        <v>208</v>
      </c>
      <c r="M60" s="109"/>
    </row>
    <row r="61" spans="2:13">
      <c r="B61" s="57">
        <v>23</v>
      </c>
      <c r="C61" s="58" t="s">
        <v>176</v>
      </c>
      <c r="D61" s="58"/>
      <c r="E61" s="59" t="s">
        <v>54</v>
      </c>
      <c r="F61" s="60" t="s">
        <v>4</v>
      </c>
      <c r="G61" s="61"/>
      <c r="H61" s="60" t="s">
        <v>14</v>
      </c>
      <c r="I61" s="61">
        <v>1</v>
      </c>
      <c r="J61" s="109"/>
      <c r="K61" s="110"/>
      <c r="L61" s="110" t="s">
        <v>208</v>
      </c>
      <c r="M61" s="109"/>
    </row>
    <row r="62" spans="2:13">
      <c r="B62" s="57">
        <v>24</v>
      </c>
      <c r="C62" s="58" t="s">
        <v>178</v>
      </c>
      <c r="D62" s="58"/>
      <c r="E62" s="59" t="s">
        <v>53</v>
      </c>
      <c r="F62" s="60" t="s">
        <v>4</v>
      </c>
      <c r="G62" s="61"/>
      <c r="H62" s="60" t="s">
        <v>14</v>
      </c>
      <c r="I62" s="61">
        <v>1</v>
      </c>
      <c r="J62" s="109"/>
      <c r="K62" s="110"/>
      <c r="L62" s="110" t="s">
        <v>208</v>
      </c>
      <c r="M62" s="109"/>
    </row>
    <row r="63" spans="2:13">
      <c r="B63" s="57">
        <v>25</v>
      </c>
      <c r="C63" s="58" t="s">
        <v>179</v>
      </c>
      <c r="D63" s="58"/>
      <c r="E63" s="59" t="s">
        <v>53</v>
      </c>
      <c r="F63" s="60" t="s">
        <v>4</v>
      </c>
      <c r="G63" s="61"/>
      <c r="H63" s="60" t="s">
        <v>14</v>
      </c>
      <c r="I63" s="61">
        <v>1</v>
      </c>
      <c r="J63" s="109"/>
      <c r="K63" s="110"/>
      <c r="L63" s="110" t="s">
        <v>208</v>
      </c>
      <c r="M63" s="109"/>
    </row>
    <row r="64" spans="2:13">
      <c r="B64" s="57">
        <v>26</v>
      </c>
      <c r="C64" s="58" t="s">
        <v>180</v>
      </c>
      <c r="D64" s="58"/>
      <c r="E64" s="59" t="s">
        <v>194</v>
      </c>
      <c r="F64" s="60" t="s">
        <v>4</v>
      </c>
      <c r="G64" s="61"/>
      <c r="H64" s="60" t="s">
        <v>14</v>
      </c>
      <c r="I64" s="61">
        <v>1</v>
      </c>
      <c r="J64" s="109"/>
      <c r="K64" s="110"/>
      <c r="L64" s="110" t="s">
        <v>208</v>
      </c>
      <c r="M64" s="109"/>
    </row>
    <row r="65" spans="2:13">
      <c r="B65" s="57">
        <v>27</v>
      </c>
      <c r="C65" s="58" t="s">
        <v>274</v>
      </c>
      <c r="D65" s="58"/>
      <c r="E65" s="59" t="s">
        <v>275</v>
      </c>
      <c r="F65" s="60"/>
      <c r="G65" s="61"/>
      <c r="H65" s="60"/>
      <c r="I65" s="61"/>
      <c r="J65" s="109"/>
      <c r="K65" s="109"/>
      <c r="L65" s="110" t="s">
        <v>208</v>
      </c>
      <c r="M65" s="109"/>
    </row>
    <row r="66" spans="2:13">
      <c r="B66" s="29">
        <v>28</v>
      </c>
      <c r="C66" s="30" t="s">
        <v>462</v>
      </c>
      <c r="D66" s="30"/>
      <c r="E66" s="31"/>
      <c r="F66" s="34"/>
      <c r="G66" s="33"/>
      <c r="H66" s="34"/>
      <c r="I66" s="33"/>
      <c r="J66" s="103"/>
      <c r="K66" s="103"/>
      <c r="L66" s="103"/>
      <c r="M66" s="104" t="s">
        <v>208</v>
      </c>
    </row>
    <row r="67" spans="2:13">
      <c r="B67" s="113">
        <v>29</v>
      </c>
      <c r="C67" s="114" t="s">
        <v>471</v>
      </c>
      <c r="D67" s="114"/>
      <c r="E67" s="115"/>
      <c r="F67" s="116"/>
      <c r="G67" s="117"/>
      <c r="H67" s="116"/>
      <c r="I67" s="117"/>
      <c r="J67" s="118"/>
      <c r="K67" s="118"/>
      <c r="L67" s="118"/>
      <c r="M67" s="119" t="s">
        <v>208</v>
      </c>
    </row>
    <row r="68" spans="2:13">
      <c r="B68" s="113">
        <v>30</v>
      </c>
      <c r="C68" s="114" t="s">
        <v>215</v>
      </c>
      <c r="D68" s="114"/>
      <c r="E68" s="115"/>
      <c r="F68" s="116"/>
      <c r="G68" s="117"/>
      <c r="H68" s="116"/>
      <c r="I68" s="117"/>
      <c r="J68" s="118"/>
      <c r="K68" s="118"/>
      <c r="L68" s="118"/>
      <c r="M68" s="119" t="s">
        <v>208</v>
      </c>
    </row>
    <row r="69" spans="2:13">
      <c r="B69" s="113">
        <v>31</v>
      </c>
      <c r="C69" s="114" t="s">
        <v>214</v>
      </c>
      <c r="D69" s="114"/>
      <c r="E69" s="115"/>
      <c r="F69" s="116"/>
      <c r="G69" s="117"/>
      <c r="H69" s="116"/>
      <c r="I69" s="117"/>
      <c r="J69" s="118"/>
      <c r="K69" s="118"/>
      <c r="L69" s="118"/>
      <c r="M69" s="119" t="s">
        <v>208</v>
      </c>
    </row>
    <row r="70" spans="2:13">
      <c r="B70" s="113">
        <v>32</v>
      </c>
      <c r="C70" s="114" t="s">
        <v>213</v>
      </c>
      <c r="D70" s="114"/>
      <c r="E70" s="115"/>
      <c r="F70" s="116"/>
      <c r="G70" s="117"/>
      <c r="H70" s="116"/>
      <c r="I70" s="117"/>
      <c r="J70" s="118"/>
      <c r="K70" s="118"/>
      <c r="L70" s="118"/>
      <c r="M70" s="119" t="s">
        <v>208</v>
      </c>
    </row>
    <row r="71" spans="2:13">
      <c r="B71" s="113">
        <v>33</v>
      </c>
      <c r="C71" s="114" t="s">
        <v>212</v>
      </c>
      <c r="D71" s="114"/>
      <c r="E71" s="115"/>
      <c r="F71" s="116"/>
      <c r="G71" s="117"/>
      <c r="H71" s="116"/>
      <c r="I71" s="117"/>
      <c r="J71" s="118"/>
      <c r="K71" s="118"/>
      <c r="L71" s="118"/>
      <c r="M71" s="119" t="s">
        <v>208</v>
      </c>
    </row>
    <row r="72" spans="2:13">
      <c r="B72" s="113">
        <v>34</v>
      </c>
      <c r="C72" s="114" t="s">
        <v>211</v>
      </c>
      <c r="D72" s="114"/>
      <c r="E72" s="115"/>
      <c r="F72" s="116"/>
      <c r="G72" s="117"/>
      <c r="H72" s="116"/>
      <c r="I72" s="117"/>
      <c r="J72" s="118"/>
      <c r="K72" s="118"/>
      <c r="L72" s="118"/>
      <c r="M72" s="119" t="s">
        <v>208</v>
      </c>
    </row>
    <row r="73" spans="2:13">
      <c r="B73" s="113">
        <v>35</v>
      </c>
      <c r="C73" s="114" t="s">
        <v>357</v>
      </c>
      <c r="D73" s="114"/>
      <c r="E73" s="115"/>
      <c r="F73" s="116"/>
      <c r="G73" s="117"/>
      <c r="H73" s="116"/>
      <c r="I73" s="117"/>
      <c r="J73" s="118"/>
      <c r="K73" s="118"/>
      <c r="L73" s="118"/>
      <c r="M73" s="119" t="s">
        <v>208</v>
      </c>
    </row>
    <row r="74" spans="2:13">
      <c r="B74" s="94">
        <v>36</v>
      </c>
      <c r="C74" s="96" t="s">
        <v>210</v>
      </c>
      <c r="D74" s="96"/>
      <c r="E74" s="97"/>
      <c r="F74" s="98"/>
      <c r="G74" s="99"/>
      <c r="H74" s="98"/>
      <c r="I74" s="99"/>
      <c r="J74" s="101"/>
      <c r="K74" s="101"/>
      <c r="L74" s="102" t="s">
        <v>208</v>
      </c>
      <c r="M74" s="101"/>
    </row>
    <row r="75" spans="2:13">
      <c r="B75" s="94">
        <v>37</v>
      </c>
      <c r="C75" s="96" t="s">
        <v>209</v>
      </c>
      <c r="D75" s="96"/>
      <c r="E75" s="97"/>
      <c r="F75" s="98"/>
      <c r="G75" s="99"/>
      <c r="H75" s="98"/>
      <c r="I75" s="99"/>
      <c r="J75" s="101"/>
      <c r="K75" s="101"/>
      <c r="L75" s="102" t="s">
        <v>208</v>
      </c>
      <c r="M75" s="101"/>
    </row>
    <row r="76" spans="2:13">
      <c r="B76" s="94">
        <v>38</v>
      </c>
      <c r="C76" s="96" t="s">
        <v>181</v>
      </c>
      <c r="D76" s="96"/>
      <c r="E76" s="97"/>
      <c r="F76" s="98"/>
      <c r="G76" s="99"/>
      <c r="H76" s="98"/>
      <c r="I76" s="99"/>
      <c r="J76" s="101"/>
      <c r="K76" s="101"/>
      <c r="L76" s="102" t="s">
        <v>208</v>
      </c>
      <c r="M76" s="101"/>
    </row>
    <row r="77" spans="2:13">
      <c r="B77" s="94">
        <v>39</v>
      </c>
      <c r="C77" s="96" t="s">
        <v>356</v>
      </c>
      <c r="D77" s="96"/>
      <c r="E77" s="97"/>
      <c r="F77" s="98"/>
      <c r="G77" s="99"/>
      <c r="H77" s="98"/>
      <c r="I77" s="99"/>
      <c r="J77" s="101"/>
      <c r="K77" s="101"/>
      <c r="L77" s="102" t="s">
        <v>208</v>
      </c>
      <c r="M77" s="101"/>
    </row>
    <row r="78" spans="2:13">
      <c r="B78" s="94">
        <v>40</v>
      </c>
      <c r="C78" s="96" t="s">
        <v>355</v>
      </c>
      <c r="D78" s="96"/>
      <c r="E78" s="97"/>
      <c r="F78" s="98"/>
      <c r="G78" s="99"/>
      <c r="H78" s="98"/>
      <c r="I78" s="99"/>
      <c r="J78" s="101"/>
      <c r="K78" s="101"/>
      <c r="L78" s="102" t="s">
        <v>208</v>
      </c>
      <c r="M78" s="101"/>
    </row>
  </sheetData>
  <mergeCells count="25">
    <mergeCell ref="B1:E1"/>
    <mergeCell ref="Q21:Z21"/>
    <mergeCell ref="B6:J6"/>
    <mergeCell ref="B36:J36"/>
    <mergeCell ref="J37:J38"/>
    <mergeCell ref="B37:B38"/>
    <mergeCell ref="B7:B8"/>
    <mergeCell ref="C7:C8"/>
    <mergeCell ref="E7:E8"/>
    <mergeCell ref="F7:F8"/>
    <mergeCell ref="G7:G8"/>
    <mergeCell ref="H7:H8"/>
    <mergeCell ref="I7:I8"/>
    <mergeCell ref="C37:C38"/>
    <mergeCell ref="L37:M37"/>
    <mergeCell ref="M7:M8"/>
    <mergeCell ref="D7:D8"/>
    <mergeCell ref="K7:K8"/>
    <mergeCell ref="I37:I38"/>
    <mergeCell ref="J7:J8"/>
    <mergeCell ref="K37:K38"/>
    <mergeCell ref="E37:E38"/>
    <mergeCell ref="F37:F38"/>
    <mergeCell ref="G37:G38"/>
    <mergeCell ref="H37:H3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239D-193B-4633-A086-3C876AA17A0B}">
  <dimension ref="B2:H45"/>
  <sheetViews>
    <sheetView topLeftCell="A19" zoomScale="115" zoomScaleNormal="115" workbookViewId="0">
      <selection activeCell="B45" sqref="B45"/>
    </sheetView>
  </sheetViews>
  <sheetFormatPr defaultRowHeight="16.5"/>
  <cols>
    <col min="2" max="2" width="22" customWidth="1"/>
    <col min="3" max="3" width="37.125" customWidth="1"/>
    <col min="4" max="7" width="16.625" customWidth="1"/>
  </cols>
  <sheetData>
    <row r="2" spans="2:8">
      <c r="B2" s="10" t="s">
        <v>25</v>
      </c>
      <c r="C2" s="9" t="s">
        <v>102</v>
      </c>
    </row>
    <row r="4" spans="2:8">
      <c r="B4" s="150" t="s">
        <v>24</v>
      </c>
      <c r="C4" s="150"/>
      <c r="D4" s="150"/>
      <c r="E4" s="150"/>
      <c r="F4" s="150"/>
      <c r="G4" s="150"/>
    </row>
    <row r="5" spans="2:8">
      <c r="B5" s="145" t="s">
        <v>15</v>
      </c>
      <c r="C5" s="145" t="s">
        <v>16</v>
      </c>
      <c r="D5" s="145" t="s">
        <v>17</v>
      </c>
      <c r="E5" s="145" t="s">
        <v>18</v>
      </c>
      <c r="F5" s="145" t="s">
        <v>19</v>
      </c>
      <c r="G5" s="143" t="s">
        <v>20</v>
      </c>
      <c r="H5" s="143" t="s">
        <v>106</v>
      </c>
    </row>
    <row r="6" spans="2:8">
      <c r="B6" s="146"/>
      <c r="C6" s="146"/>
      <c r="D6" s="146"/>
      <c r="E6" s="146"/>
      <c r="F6" s="146"/>
      <c r="G6" s="144"/>
      <c r="H6" s="144"/>
    </row>
    <row r="7" spans="2:8">
      <c r="B7" s="1" t="s">
        <v>72</v>
      </c>
      <c r="C7" s="2" t="s">
        <v>64</v>
      </c>
      <c r="D7" s="5" t="s">
        <v>4</v>
      </c>
      <c r="E7" s="4" t="s">
        <v>11</v>
      </c>
      <c r="F7" s="5" t="s">
        <v>12</v>
      </c>
      <c r="G7" s="7">
        <v>1E-4</v>
      </c>
      <c r="H7" s="7"/>
    </row>
    <row r="8" spans="2:8">
      <c r="B8" s="1" t="s">
        <v>73</v>
      </c>
      <c r="C8" s="2" t="s">
        <v>74</v>
      </c>
      <c r="D8" s="5" t="s">
        <v>4</v>
      </c>
      <c r="E8" s="4" t="s">
        <v>11</v>
      </c>
      <c r="F8" s="5" t="s">
        <v>12</v>
      </c>
      <c r="G8" s="7">
        <v>1E-4</v>
      </c>
      <c r="H8" s="4">
        <v>1</v>
      </c>
    </row>
    <row r="9" spans="2:8">
      <c r="B9" s="1" t="s">
        <v>75</v>
      </c>
      <c r="C9" s="2" t="s">
        <v>76</v>
      </c>
      <c r="D9" s="6"/>
      <c r="E9" s="4" t="s">
        <v>110</v>
      </c>
      <c r="F9" s="5"/>
      <c r="G9" s="4"/>
      <c r="H9" s="4">
        <v>1400</v>
      </c>
    </row>
    <row r="10" spans="2:8">
      <c r="B10" s="1" t="s">
        <v>77</v>
      </c>
      <c r="C10" s="2" t="s">
        <v>78</v>
      </c>
      <c r="D10" s="6"/>
      <c r="E10" s="4" t="s">
        <v>111</v>
      </c>
      <c r="F10" s="5"/>
      <c r="G10" s="4"/>
      <c r="H10" s="4">
        <v>25</v>
      </c>
    </row>
    <row r="11" spans="2:8">
      <c r="B11" s="2" t="s">
        <v>79</v>
      </c>
      <c r="C11" s="2"/>
      <c r="D11" s="3"/>
      <c r="E11" s="7" t="s">
        <v>109</v>
      </c>
      <c r="F11" s="7"/>
      <c r="G11" s="7"/>
      <c r="H11" s="7">
        <v>60</v>
      </c>
    </row>
    <row r="12" spans="2:8">
      <c r="B12" s="2" t="s">
        <v>80</v>
      </c>
      <c r="C12" s="2"/>
      <c r="D12" s="3"/>
      <c r="E12" s="7" t="s">
        <v>109</v>
      </c>
      <c r="F12" s="7"/>
      <c r="G12" s="7"/>
      <c r="H12" s="7">
        <v>2.7899999999999999E-3</v>
      </c>
    </row>
    <row r="13" spans="2:8">
      <c r="B13" s="2" t="s">
        <v>81</v>
      </c>
      <c r="C13" s="2"/>
      <c r="D13" s="3"/>
      <c r="E13" s="7" t="s">
        <v>109</v>
      </c>
      <c r="F13" s="7"/>
      <c r="G13" s="7"/>
      <c r="H13" s="7">
        <v>2.7899999999999999E-3</v>
      </c>
    </row>
    <row r="14" spans="2:8">
      <c r="B14" s="2" t="s">
        <v>82</v>
      </c>
      <c r="C14" s="2"/>
      <c r="D14" s="3"/>
      <c r="E14" s="7" t="s">
        <v>109</v>
      </c>
      <c r="F14" s="7"/>
      <c r="G14" s="7"/>
      <c r="H14" s="7">
        <v>0.03</v>
      </c>
    </row>
    <row r="15" spans="2:8">
      <c r="B15" s="2" t="s">
        <v>83</v>
      </c>
      <c r="C15" s="2"/>
      <c r="D15" s="3"/>
      <c r="E15" s="7" t="s">
        <v>109</v>
      </c>
      <c r="F15" s="7"/>
      <c r="G15" s="7"/>
      <c r="H15" s="7">
        <v>2.9000000000000001E-2</v>
      </c>
    </row>
    <row r="16" spans="2:8">
      <c r="B16" s="2" t="s">
        <v>85</v>
      </c>
      <c r="C16" s="2"/>
      <c r="D16" s="3"/>
      <c r="E16" s="7" t="s">
        <v>109</v>
      </c>
      <c r="F16" s="7"/>
      <c r="G16" s="7"/>
      <c r="H16" s="7">
        <v>2.8000000000000001E-2</v>
      </c>
    </row>
    <row r="17" spans="2:8">
      <c r="B17" s="2" t="s">
        <v>84</v>
      </c>
      <c r="C17" s="2"/>
      <c r="D17" s="3"/>
      <c r="E17" s="7" t="s">
        <v>109</v>
      </c>
      <c r="F17" s="7"/>
      <c r="G17" s="7"/>
      <c r="H17" s="7">
        <v>2.9000000000000001E-2</v>
      </c>
    </row>
    <row r="18" spans="2:8">
      <c r="B18" s="2" t="s">
        <v>86</v>
      </c>
      <c r="C18" s="2"/>
      <c r="D18" s="3"/>
      <c r="E18" s="7" t="s">
        <v>108</v>
      </c>
      <c r="F18" s="7"/>
      <c r="G18" s="7"/>
      <c r="H18" s="7">
        <v>2</v>
      </c>
    </row>
    <row r="19" spans="2:8">
      <c r="B19" s="2" t="s">
        <v>87</v>
      </c>
      <c r="C19" s="2"/>
      <c r="D19" s="3"/>
      <c r="E19" s="7" t="s">
        <v>108</v>
      </c>
      <c r="F19" s="7"/>
      <c r="G19" s="7"/>
      <c r="H19" s="7">
        <v>1</v>
      </c>
    </row>
    <row r="20" spans="2:8">
      <c r="B20" s="2" t="s">
        <v>96</v>
      </c>
      <c r="C20" s="2"/>
      <c r="D20" s="3"/>
      <c r="E20" s="7" t="s">
        <v>108</v>
      </c>
      <c r="F20" s="7"/>
      <c r="G20" s="7"/>
      <c r="H20" s="7">
        <v>65</v>
      </c>
    </row>
    <row r="21" spans="2:8">
      <c r="B21" s="2" t="s">
        <v>95</v>
      </c>
      <c r="C21" s="2"/>
      <c r="D21" s="3"/>
      <c r="E21" s="7" t="s">
        <v>108</v>
      </c>
      <c r="F21" s="7"/>
      <c r="G21" s="7"/>
      <c r="H21" s="7">
        <v>100</v>
      </c>
    </row>
    <row r="22" spans="2:8">
      <c r="B22" s="2" t="s">
        <v>88</v>
      </c>
      <c r="C22" s="2"/>
      <c r="D22" s="3"/>
      <c r="E22" s="7" t="s">
        <v>108</v>
      </c>
      <c r="F22" s="7"/>
      <c r="G22" s="7"/>
      <c r="H22" s="7">
        <v>65</v>
      </c>
    </row>
    <row r="23" spans="2:8">
      <c r="B23" s="2" t="s">
        <v>89</v>
      </c>
      <c r="C23" s="2"/>
      <c r="D23" s="3"/>
      <c r="E23" s="7" t="s">
        <v>108</v>
      </c>
      <c r="F23" s="7"/>
      <c r="G23" s="7"/>
      <c r="H23" s="7">
        <v>90</v>
      </c>
    </row>
    <row r="24" spans="2:8">
      <c r="B24" s="2" t="s">
        <v>90</v>
      </c>
      <c r="C24" s="2"/>
      <c r="D24" s="3"/>
      <c r="E24" s="7" t="s">
        <v>108</v>
      </c>
      <c r="F24" s="7"/>
      <c r="G24" s="7"/>
      <c r="H24" s="7">
        <v>10</v>
      </c>
    </row>
    <row r="25" spans="2:8">
      <c r="B25" s="2" t="s">
        <v>91</v>
      </c>
      <c r="C25" s="2"/>
      <c r="D25" s="3"/>
      <c r="E25" s="7" t="s">
        <v>108</v>
      </c>
      <c r="F25" s="7"/>
      <c r="G25" s="7"/>
      <c r="H25" s="7">
        <v>80</v>
      </c>
    </row>
    <row r="26" spans="2:8">
      <c r="B26" s="2" t="s">
        <v>92</v>
      </c>
      <c r="C26" s="2"/>
      <c r="D26" s="3"/>
      <c r="E26" s="7" t="s">
        <v>108</v>
      </c>
      <c r="F26" s="7"/>
      <c r="G26" s="7"/>
      <c r="H26" s="7">
        <v>50</v>
      </c>
    </row>
    <row r="27" spans="2:8">
      <c r="B27" s="2" t="s">
        <v>93</v>
      </c>
      <c r="C27" s="2"/>
      <c r="D27" s="3"/>
      <c r="E27" s="7" t="s">
        <v>108</v>
      </c>
      <c r="F27" s="7"/>
      <c r="G27" s="7"/>
      <c r="H27" s="7">
        <v>0.1</v>
      </c>
    </row>
    <row r="28" spans="2:8">
      <c r="B28" s="2" t="s">
        <v>94</v>
      </c>
      <c r="C28" s="2"/>
      <c r="D28" s="3"/>
      <c r="E28" s="7" t="s">
        <v>108</v>
      </c>
      <c r="F28" s="7"/>
      <c r="G28" s="7"/>
      <c r="H28" s="7">
        <v>0.15</v>
      </c>
    </row>
    <row r="29" spans="2:8">
      <c r="B29" s="2" t="s">
        <v>103</v>
      </c>
      <c r="C29" s="2"/>
      <c r="D29" s="3"/>
      <c r="E29" s="7" t="s">
        <v>108</v>
      </c>
      <c r="F29" s="7"/>
      <c r="G29" s="7"/>
      <c r="H29" s="7">
        <v>0.95</v>
      </c>
    </row>
    <row r="30" spans="2:8">
      <c r="B30" s="2" t="s">
        <v>104</v>
      </c>
      <c r="C30" s="2"/>
      <c r="D30" s="3"/>
      <c r="E30" s="7" t="s">
        <v>108</v>
      </c>
      <c r="F30" s="7"/>
      <c r="G30" s="7"/>
      <c r="H30" s="7">
        <v>1.05</v>
      </c>
    </row>
    <row r="31" spans="2:8">
      <c r="B31" s="2" t="s">
        <v>105</v>
      </c>
      <c r="C31" s="2"/>
      <c r="D31" s="3"/>
      <c r="E31" s="7" t="s">
        <v>107</v>
      </c>
      <c r="F31" s="7"/>
      <c r="G31" s="7"/>
      <c r="H31" s="7">
        <v>-20</v>
      </c>
    </row>
    <row r="32" spans="2:8">
      <c r="B32" s="11"/>
      <c r="C32" s="11"/>
      <c r="D32" s="12"/>
      <c r="E32" s="13"/>
      <c r="F32" s="13"/>
      <c r="G32" s="13"/>
    </row>
    <row r="33" spans="2:7">
      <c r="B33" s="11"/>
      <c r="C33" s="11"/>
      <c r="D33" s="12"/>
      <c r="E33" s="13"/>
      <c r="F33" s="13"/>
      <c r="G33" s="13"/>
    </row>
    <row r="35" spans="2:7">
      <c r="B35" s="150" t="s">
        <v>26</v>
      </c>
      <c r="C35" s="150"/>
      <c r="D35" s="150"/>
      <c r="E35" s="150"/>
      <c r="F35" s="150"/>
      <c r="G35" s="150"/>
    </row>
    <row r="36" spans="2:7">
      <c r="B36" s="145" t="s">
        <v>15</v>
      </c>
      <c r="C36" s="145" t="s">
        <v>16</v>
      </c>
      <c r="D36" s="145" t="s">
        <v>17</v>
      </c>
      <c r="E36" s="145" t="s">
        <v>18</v>
      </c>
      <c r="F36" s="145" t="s">
        <v>19</v>
      </c>
      <c r="G36" s="143" t="s">
        <v>20</v>
      </c>
    </row>
    <row r="37" spans="2:7">
      <c r="B37" s="146"/>
      <c r="C37" s="146"/>
      <c r="D37" s="146"/>
      <c r="E37" s="146"/>
      <c r="F37" s="146"/>
      <c r="G37" s="144"/>
    </row>
    <row r="38" spans="2:7">
      <c r="B38" s="1" t="s">
        <v>65</v>
      </c>
      <c r="C38" s="2" t="s">
        <v>66</v>
      </c>
      <c r="D38" s="5" t="s">
        <v>4</v>
      </c>
      <c r="E38" s="4" t="s">
        <v>11</v>
      </c>
      <c r="F38" s="5" t="s">
        <v>12</v>
      </c>
      <c r="G38" s="7">
        <v>0.01</v>
      </c>
    </row>
    <row r="39" spans="2:7">
      <c r="B39" s="1" t="s">
        <v>68</v>
      </c>
      <c r="C39" s="2" t="s">
        <v>69</v>
      </c>
      <c r="D39" s="5" t="s">
        <v>4</v>
      </c>
      <c r="E39" s="4" t="s">
        <v>11</v>
      </c>
      <c r="F39" s="5" t="s">
        <v>67</v>
      </c>
      <c r="G39" s="7">
        <v>1</v>
      </c>
    </row>
    <row r="40" spans="2:7">
      <c r="B40" s="1" t="s">
        <v>97</v>
      </c>
      <c r="C40" s="2"/>
      <c r="D40" s="5"/>
      <c r="E40" s="4"/>
      <c r="F40" s="5"/>
      <c r="G40" s="7"/>
    </row>
    <row r="41" spans="2:7">
      <c r="B41" s="1" t="s">
        <v>98</v>
      </c>
      <c r="C41" s="2"/>
      <c r="D41" s="8"/>
      <c r="E41" s="4"/>
      <c r="F41" s="5"/>
      <c r="G41" s="4"/>
    </row>
    <row r="42" spans="2:7">
      <c r="B42" s="1" t="s">
        <v>99</v>
      </c>
      <c r="C42" s="2"/>
      <c r="D42" s="3"/>
      <c r="E42" s="4"/>
      <c r="F42" s="5"/>
      <c r="G42" s="4"/>
    </row>
    <row r="43" spans="2:7">
      <c r="B43" s="2" t="s">
        <v>100</v>
      </c>
      <c r="C43" s="2"/>
      <c r="D43" s="3"/>
      <c r="E43" s="7"/>
      <c r="F43" s="7"/>
      <c r="G43" s="7"/>
    </row>
    <row r="44" spans="2:7">
      <c r="B44" s="1" t="s">
        <v>216</v>
      </c>
      <c r="C44" s="2"/>
      <c r="D44" s="5"/>
      <c r="E44" s="4"/>
      <c r="F44" s="5"/>
      <c r="G44" s="7"/>
    </row>
    <row r="45" spans="2:7">
      <c r="B45" s="1" t="s">
        <v>101</v>
      </c>
      <c r="C45" s="2"/>
      <c r="D45" s="5"/>
      <c r="E45" s="4"/>
      <c r="F45" s="5"/>
      <c r="G45" s="7"/>
    </row>
  </sheetData>
  <mergeCells count="15">
    <mergeCell ref="H5:H6"/>
    <mergeCell ref="B4:G4"/>
    <mergeCell ref="B5:B6"/>
    <mergeCell ref="C5:C6"/>
    <mergeCell ref="D5:D6"/>
    <mergeCell ref="E5:E6"/>
    <mergeCell ref="F5:F6"/>
    <mergeCell ref="G5:G6"/>
    <mergeCell ref="B35:G35"/>
    <mergeCell ref="B36:B37"/>
    <mergeCell ref="C36:C37"/>
    <mergeCell ref="D36:D37"/>
    <mergeCell ref="E36:E37"/>
    <mergeCell ref="F36:F37"/>
    <mergeCell ref="G36:G37"/>
  </mergeCells>
  <phoneticPr fontId="1" type="noConversion"/>
  <dataValidations count="1">
    <dataValidation type="list" allowBlank="1" showInputMessage="1" showErrorMessage="1" sqref="G44:G45 G7:G8 H7" xr:uid="{838425FC-110C-46ED-9A65-07B54C515FD0}">
      <formula1>"input,internal,output"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AC41-8970-40C8-AF35-01FFFA3DD534}">
  <dimension ref="B2:G26"/>
  <sheetViews>
    <sheetView workbookViewId="0">
      <selection activeCell="D26" sqref="D26"/>
    </sheetView>
  </sheetViews>
  <sheetFormatPr defaultRowHeight="16.5"/>
  <cols>
    <col min="2" max="2" width="16.625" customWidth="1"/>
    <col min="3" max="3" width="37.125" customWidth="1"/>
    <col min="4" max="7" width="16.625" customWidth="1"/>
  </cols>
  <sheetData>
    <row r="2" spans="2:7">
      <c r="B2" s="10" t="s">
        <v>25</v>
      </c>
      <c r="C2" s="9" t="s">
        <v>62</v>
      </c>
    </row>
    <row r="4" spans="2:7">
      <c r="B4" s="150" t="s">
        <v>24</v>
      </c>
      <c r="C4" s="150"/>
      <c r="D4" s="150"/>
      <c r="E4" s="150"/>
      <c r="F4" s="150"/>
      <c r="G4" s="150"/>
    </row>
    <row r="5" spans="2:7">
      <c r="B5" s="145" t="s">
        <v>15</v>
      </c>
      <c r="C5" s="145" t="s">
        <v>16</v>
      </c>
      <c r="D5" s="145" t="s">
        <v>17</v>
      </c>
      <c r="E5" s="145" t="s">
        <v>18</v>
      </c>
      <c r="F5" s="145" t="s">
        <v>19</v>
      </c>
      <c r="G5" s="143" t="s">
        <v>20</v>
      </c>
    </row>
    <row r="6" spans="2:7">
      <c r="B6" s="146"/>
      <c r="C6" s="146"/>
      <c r="D6" s="146"/>
      <c r="E6" s="146"/>
      <c r="F6" s="146"/>
      <c r="G6" s="144"/>
    </row>
    <row r="7" spans="2:7">
      <c r="B7" s="1" t="s">
        <v>63</v>
      </c>
      <c r="C7" s="2" t="s">
        <v>64</v>
      </c>
      <c r="D7" s="5" t="s">
        <v>4</v>
      </c>
      <c r="E7" s="4" t="s">
        <v>11</v>
      </c>
      <c r="F7" s="5" t="s">
        <v>12</v>
      </c>
      <c r="G7" s="7">
        <v>1E-4</v>
      </c>
    </row>
    <row r="8" spans="2:7">
      <c r="B8" s="1" t="s">
        <v>21</v>
      </c>
      <c r="C8" s="2" t="s">
        <v>10</v>
      </c>
      <c r="D8" s="5" t="s">
        <v>4</v>
      </c>
      <c r="E8" s="4" t="s">
        <v>11</v>
      </c>
      <c r="F8" s="5" t="s">
        <v>12</v>
      </c>
      <c r="G8" s="7">
        <v>1E-4</v>
      </c>
    </row>
    <row r="9" spans="2:7">
      <c r="B9" s="1"/>
      <c r="C9" s="2"/>
      <c r="D9" s="6"/>
      <c r="E9" s="4"/>
      <c r="F9" s="5"/>
      <c r="G9" s="4"/>
    </row>
    <row r="10" spans="2:7">
      <c r="B10" s="1"/>
      <c r="C10" s="2"/>
      <c r="D10" s="6"/>
      <c r="E10" s="4"/>
      <c r="F10" s="5"/>
      <c r="G10" s="4"/>
    </row>
    <row r="11" spans="2:7">
      <c r="B11" s="2"/>
      <c r="C11" s="2"/>
      <c r="D11" s="3"/>
      <c r="E11" s="7"/>
      <c r="F11" s="7"/>
      <c r="G11" s="7"/>
    </row>
    <row r="12" spans="2:7">
      <c r="B12" s="2"/>
      <c r="C12" s="2"/>
      <c r="D12" s="3"/>
      <c r="E12" s="7"/>
      <c r="F12" s="7"/>
      <c r="G12" s="7"/>
    </row>
    <row r="13" spans="2:7">
      <c r="B13" s="2"/>
      <c r="C13" s="2"/>
      <c r="D13" s="3"/>
      <c r="E13" s="7"/>
      <c r="F13" s="7"/>
      <c r="G13" s="7"/>
    </row>
    <row r="14" spans="2:7">
      <c r="B14" s="1"/>
      <c r="C14" s="2"/>
      <c r="D14" s="5"/>
      <c r="E14" s="4"/>
      <c r="F14" s="5"/>
      <c r="G14" s="7"/>
    </row>
    <row r="17" spans="2:7">
      <c r="B17" s="150" t="s">
        <v>26</v>
      </c>
      <c r="C17" s="150"/>
      <c r="D17" s="150"/>
      <c r="E17" s="150"/>
      <c r="F17" s="150"/>
      <c r="G17" s="150"/>
    </row>
    <row r="18" spans="2:7">
      <c r="B18" s="145" t="s">
        <v>15</v>
      </c>
      <c r="C18" s="145" t="s">
        <v>16</v>
      </c>
      <c r="D18" s="145" t="s">
        <v>17</v>
      </c>
      <c r="E18" s="145" t="s">
        <v>18</v>
      </c>
      <c r="F18" s="145" t="s">
        <v>19</v>
      </c>
      <c r="G18" s="143" t="s">
        <v>20</v>
      </c>
    </row>
    <row r="19" spans="2:7">
      <c r="B19" s="146"/>
      <c r="C19" s="146"/>
      <c r="D19" s="146"/>
      <c r="E19" s="146"/>
      <c r="F19" s="146"/>
      <c r="G19" s="144"/>
    </row>
    <row r="20" spans="2:7">
      <c r="B20" s="1" t="s">
        <v>65</v>
      </c>
      <c r="C20" s="2" t="s">
        <v>66</v>
      </c>
      <c r="D20" s="5" t="s">
        <v>4</v>
      </c>
      <c r="E20" s="4" t="s">
        <v>11</v>
      </c>
      <c r="F20" s="5" t="s">
        <v>12</v>
      </c>
      <c r="G20" s="7">
        <v>0.01</v>
      </c>
    </row>
    <row r="21" spans="2:7">
      <c r="B21" s="1" t="s">
        <v>68</v>
      </c>
      <c r="C21" s="2" t="s">
        <v>69</v>
      </c>
      <c r="D21" s="5" t="s">
        <v>4</v>
      </c>
      <c r="E21" s="4" t="s">
        <v>11</v>
      </c>
      <c r="F21" s="5" t="s">
        <v>67</v>
      </c>
      <c r="G21" s="7">
        <v>1</v>
      </c>
    </row>
    <row r="22" spans="2:7">
      <c r="B22" s="1"/>
      <c r="C22" s="2"/>
      <c r="D22" s="5"/>
      <c r="E22" s="4"/>
      <c r="F22" s="5"/>
      <c r="G22" s="7"/>
    </row>
    <row r="23" spans="2:7">
      <c r="B23" s="1"/>
      <c r="C23" s="2"/>
      <c r="D23" s="8"/>
      <c r="E23" s="4"/>
      <c r="F23" s="5"/>
      <c r="G23" s="4"/>
    </row>
    <row r="24" spans="2:7">
      <c r="B24" s="1"/>
      <c r="C24" s="2"/>
      <c r="D24" s="3"/>
      <c r="E24" s="4"/>
      <c r="F24" s="5"/>
      <c r="G24" s="4"/>
    </row>
    <row r="25" spans="2:7">
      <c r="B25" s="2"/>
      <c r="C25" s="2"/>
      <c r="D25" s="3"/>
      <c r="E25" s="7"/>
      <c r="F25" s="7"/>
      <c r="G25" s="7"/>
    </row>
    <row r="26" spans="2:7">
      <c r="B26" s="1"/>
      <c r="C26" s="2"/>
      <c r="D26" s="5"/>
      <c r="E26" s="4"/>
      <c r="F26" s="5"/>
      <c r="G26" s="7"/>
    </row>
  </sheetData>
  <mergeCells count="14">
    <mergeCell ref="B4:G4"/>
    <mergeCell ref="B5:B6"/>
    <mergeCell ref="C5:C6"/>
    <mergeCell ref="D5:D6"/>
    <mergeCell ref="E5:E6"/>
    <mergeCell ref="F5:F6"/>
    <mergeCell ref="G5:G6"/>
    <mergeCell ref="B17:G17"/>
    <mergeCell ref="B18:B19"/>
    <mergeCell ref="C18:C19"/>
    <mergeCell ref="D18:D19"/>
    <mergeCell ref="E18:E19"/>
    <mergeCell ref="F18:F19"/>
    <mergeCell ref="G18:G19"/>
  </mergeCells>
  <phoneticPr fontId="1" type="noConversion"/>
  <dataValidations count="1">
    <dataValidation type="list" allowBlank="1" showInputMessage="1" showErrorMessage="1" sqref="G14 G26 G7:G8" xr:uid="{C9FA5C00-92F6-4F74-B0EA-1858DF0FAC0B}">
      <formula1>"input,internal,output"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E9BC-68EB-4F9C-99FF-360D759C9E4E}">
  <dimension ref="B3:E19"/>
  <sheetViews>
    <sheetView workbookViewId="0">
      <selection activeCell="R14" sqref="R14"/>
    </sheetView>
  </sheetViews>
  <sheetFormatPr defaultRowHeight="16.5"/>
  <sheetData>
    <row r="3" spans="2:5">
      <c r="B3" t="s">
        <v>504</v>
      </c>
      <c r="C3" t="s">
        <v>505</v>
      </c>
    </row>
    <row r="4" spans="2:5">
      <c r="B4">
        <v>1</v>
      </c>
      <c r="C4">
        <v>2.0000000000000001E-4</v>
      </c>
    </row>
    <row r="5" spans="2:5">
      <c r="B5">
        <v>-1.5</v>
      </c>
      <c r="C5">
        <v>-2.9999999999999997E-4</v>
      </c>
    </row>
    <row r="6" spans="2:5">
      <c r="B6">
        <v>-2.2000000000000002</v>
      </c>
      <c r="C6">
        <v>-5.0000000000000001E-4</v>
      </c>
    </row>
    <row r="7" spans="2:5">
      <c r="B7">
        <v>-3.2</v>
      </c>
      <c r="C7">
        <v>-2E-3</v>
      </c>
    </row>
    <row r="8" spans="2:5">
      <c r="B8">
        <v>-4</v>
      </c>
      <c r="C8">
        <v>-5.0000000000000001E-3</v>
      </c>
    </row>
    <row r="9" spans="2:5">
      <c r="B9">
        <v>-5</v>
      </c>
      <c r="C9">
        <v>-0.02</v>
      </c>
    </row>
    <row r="13" spans="2:5">
      <c r="B13" t="s">
        <v>504</v>
      </c>
      <c r="C13" t="s">
        <v>505</v>
      </c>
    </row>
    <row r="14" spans="2:5">
      <c r="B14">
        <v>-1</v>
      </c>
      <c r="C14">
        <v>-2.0000000000000001E-4</v>
      </c>
      <c r="E14">
        <v>-1</v>
      </c>
    </row>
    <row r="15" spans="2:5">
      <c r="B15">
        <v>1.5</v>
      </c>
      <c r="C15">
        <v>2.9999999999999997E-4</v>
      </c>
    </row>
    <row r="16" spans="2:5">
      <c r="B16">
        <v>2.2000000000000002</v>
      </c>
      <c r="C16">
        <v>5.0000000000000001E-4</v>
      </c>
    </row>
    <row r="17" spans="2:3">
      <c r="B17">
        <v>3.2</v>
      </c>
      <c r="C17">
        <v>2E-3</v>
      </c>
    </row>
    <row r="18" spans="2:3">
      <c r="B18">
        <v>4</v>
      </c>
      <c r="C18">
        <v>5.0000000000000001E-3</v>
      </c>
    </row>
    <row r="19" spans="2:3">
      <c r="B19">
        <v>5</v>
      </c>
      <c r="C19">
        <v>0.02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Sheet2</vt:lpstr>
      <vt:lpstr>Ver_Manage</vt:lpstr>
      <vt:lpstr>Q&amp;A</vt:lpstr>
      <vt:lpstr>SOX(SOC,SOH)</vt:lpstr>
      <vt:lpstr>SOXC</vt:lpstr>
      <vt:lpstr>SOT</vt:lpstr>
      <vt:lpstr>FR_SOH</vt:lpstr>
      <vt:lpstr>FR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LSE</dc:creator>
  <cp:lastModifiedBy>SungEun LEE</cp:lastModifiedBy>
  <cp:lastPrinted>2021-08-23T09:15:08Z</cp:lastPrinted>
  <dcterms:created xsi:type="dcterms:W3CDTF">2020-02-06T15:04:31Z</dcterms:created>
  <dcterms:modified xsi:type="dcterms:W3CDTF">2022-07-11T14:00:23Z</dcterms:modified>
</cp:coreProperties>
</file>