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f25a8f19b616e9/Desktop/165/Project_3/"/>
    </mc:Choice>
  </mc:AlternateContent>
  <xr:revisionPtr revIDLastSave="198" documentId="8_{F96B171E-B5A1-492D-BD91-AEAD56B12F05}" xr6:coauthVersionLast="47" xr6:coauthVersionMax="47" xr10:uidLastSave="{F23839AF-E6EF-4736-8866-926B2C22B68F}"/>
  <bookViews>
    <workbookView xWindow="-120" yWindow="-120" windowWidth="29040" windowHeight="15720" xr2:uid="{4891677C-01E0-4E70-8124-D683DF02E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1" l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1" i="1"/>
  <c r="K22" i="1"/>
  <c r="K23" i="1"/>
  <c r="T18" i="1"/>
  <c r="N18" i="1" s="1"/>
  <c r="E37" i="1" s="1"/>
  <c r="X3" i="1"/>
  <c r="N3" i="1" s="1"/>
  <c r="E22" i="1" s="1"/>
  <c r="X4" i="1"/>
  <c r="L23" i="1" s="1"/>
  <c r="X5" i="1"/>
  <c r="L24" i="1" s="1"/>
  <c r="X6" i="1"/>
  <c r="L25" i="1" s="1"/>
  <c r="X7" i="1"/>
  <c r="L26" i="1" s="1"/>
  <c r="X8" i="1"/>
  <c r="L27" i="1" s="1"/>
  <c r="X9" i="1"/>
  <c r="N9" i="1" s="1"/>
  <c r="E28" i="1" s="1"/>
  <c r="X10" i="1"/>
  <c r="N10" i="1" s="1"/>
  <c r="E29" i="1" s="1"/>
  <c r="X11" i="1"/>
  <c r="N11" i="1" s="1"/>
  <c r="E30" i="1" s="1"/>
  <c r="X12" i="1"/>
  <c r="L31" i="1" s="1"/>
  <c r="X13" i="1"/>
  <c r="L32" i="1" s="1"/>
  <c r="X14" i="1"/>
  <c r="L33" i="1" s="1"/>
  <c r="X15" i="1"/>
  <c r="L34" i="1" s="1"/>
  <c r="X16" i="1"/>
  <c r="L35" i="1" s="1"/>
  <c r="X17" i="1"/>
  <c r="N17" i="1" s="1"/>
  <c r="E36" i="1" s="1"/>
  <c r="X2" i="1"/>
  <c r="N2" i="1" s="1"/>
  <c r="E21" i="1" s="1"/>
  <c r="K3" i="1"/>
  <c r="I22" i="1" s="1"/>
  <c r="K4" i="1"/>
  <c r="I23" i="1" s="1"/>
  <c r="K5" i="1"/>
  <c r="I24" i="1" s="1"/>
  <c r="K6" i="1"/>
  <c r="I25" i="1" s="1"/>
  <c r="K7" i="1"/>
  <c r="I26" i="1" s="1"/>
  <c r="K8" i="1"/>
  <c r="K9" i="1"/>
  <c r="I28" i="1" s="1"/>
  <c r="K10" i="1"/>
  <c r="I29" i="1" s="1"/>
  <c r="K11" i="1"/>
  <c r="I30" i="1" s="1"/>
  <c r="K12" i="1"/>
  <c r="I31" i="1" s="1"/>
  <c r="K13" i="1"/>
  <c r="I32" i="1" s="1"/>
  <c r="K14" i="1"/>
  <c r="I33" i="1" s="1"/>
  <c r="K15" i="1"/>
  <c r="I34" i="1" s="1"/>
  <c r="K16" i="1"/>
  <c r="K17" i="1"/>
  <c r="I36" i="1" s="1"/>
  <c r="K18" i="1"/>
  <c r="I37" i="1" s="1"/>
  <c r="K2" i="1"/>
  <c r="B2" i="1" s="1"/>
  <c r="B21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1" i="1"/>
  <c r="L30" i="1" l="1"/>
  <c r="L37" i="1"/>
  <c r="B8" i="1"/>
  <c r="B27" i="1" s="1"/>
  <c r="L29" i="1"/>
  <c r="L36" i="1"/>
  <c r="B16" i="1"/>
  <c r="B35" i="1" s="1"/>
  <c r="L28" i="1"/>
  <c r="B18" i="1"/>
  <c r="B37" i="1" s="1"/>
  <c r="L22" i="1"/>
  <c r="L21" i="1"/>
  <c r="B15" i="1"/>
  <c r="B34" i="1" s="1"/>
  <c r="B7" i="1"/>
  <c r="B26" i="1" s="1"/>
  <c r="I35" i="1"/>
  <c r="I27" i="1"/>
  <c r="N16" i="1"/>
  <c r="E35" i="1" s="1"/>
  <c r="N8" i="1"/>
  <c r="E27" i="1" s="1"/>
  <c r="B14" i="1"/>
  <c r="B33" i="1" s="1"/>
  <c r="B6" i="1"/>
  <c r="B25" i="1" s="1"/>
  <c r="N15" i="1"/>
  <c r="E34" i="1" s="1"/>
  <c r="N7" i="1"/>
  <c r="E26" i="1" s="1"/>
  <c r="B13" i="1"/>
  <c r="B32" i="1" s="1"/>
  <c r="B5" i="1"/>
  <c r="B24" i="1" s="1"/>
  <c r="N14" i="1"/>
  <c r="E33" i="1" s="1"/>
  <c r="N6" i="1"/>
  <c r="E25" i="1" s="1"/>
  <c r="B12" i="1"/>
  <c r="B31" i="1" s="1"/>
  <c r="B4" i="1"/>
  <c r="B23" i="1" s="1"/>
  <c r="N13" i="1"/>
  <c r="E32" i="1" s="1"/>
  <c r="N5" i="1"/>
  <c r="E24" i="1" s="1"/>
  <c r="B11" i="1"/>
  <c r="B30" i="1" s="1"/>
  <c r="B3" i="1"/>
  <c r="B22" i="1" s="1"/>
  <c r="N12" i="1"/>
  <c r="E31" i="1" s="1"/>
  <c r="N4" i="1"/>
  <c r="E23" i="1" s="1"/>
  <c r="B10" i="1"/>
  <c r="B29" i="1" s="1"/>
  <c r="I21" i="1"/>
  <c r="B17" i="1"/>
  <c r="B36" i="1" s="1"/>
  <c r="B9" i="1"/>
  <c r="B28" i="1" s="1"/>
</calcChain>
</file>

<file path=xl/sharedStrings.xml><?xml version="1.0" encoding="utf-8"?>
<sst xmlns="http://schemas.openxmlformats.org/spreadsheetml/2006/main" count="16" uniqueCount="9">
  <si>
    <t>Diameter</t>
  </si>
  <si>
    <t>Size</t>
  </si>
  <si>
    <t>Clustering Coefficient</t>
  </si>
  <si>
    <t>Size(linear)</t>
  </si>
  <si>
    <t>Diameter(log)</t>
  </si>
  <si>
    <t>Clustering Coefficient(log)</t>
  </si>
  <si>
    <t>Size(log)</t>
  </si>
  <si>
    <t>Diameter(linear)</t>
  </si>
  <si>
    <t>Clustering Coefficient(linear)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</si>
</sst>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(linear)</a:t>
            </a:r>
            <a:r>
              <a:rPr lang="en-US" baseline="0"/>
              <a:t> diameter(log)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Diameter(log)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100000</c:v>
                </c:pt>
                <c:pt idx="16">
                  <c:v>1000000</c:v>
                </c:pt>
              </c:numCache>
            </c:numRef>
          </c:xVal>
          <c:yVal>
            <c:numRef>
              <c:f>Sheet1!$B$21:$B$37</c:f>
              <c:numCache>
                <c:formatCode>General</c:formatCode>
                <c:ptCount val="17"/>
                <c:pt idx="0">
                  <c:v>1.9245222202576013</c:v>
                </c:pt>
                <c:pt idx="1">
                  <c:v>2.0063977711981509</c:v>
                </c:pt>
                <c:pt idx="2">
                  <c:v>2.0173280841399839</c:v>
                </c:pt>
                <c:pt idx="3">
                  <c:v>2.0059987406214432</c:v>
                </c:pt>
                <c:pt idx="4">
                  <c:v>2.0050006810583669</c:v>
                </c:pt>
                <c:pt idx="5">
                  <c:v>2.0081920442640873</c:v>
                </c:pt>
                <c:pt idx="6">
                  <c:v>2.017921907997263</c:v>
                </c:pt>
                <c:pt idx="7">
                  <c:v>2.0360148310285719</c:v>
                </c:pt>
                <c:pt idx="8">
                  <c:v>2.0868969675263207</c:v>
                </c:pt>
                <c:pt idx="9">
                  <c:v>2.2239373385366128</c:v>
                </c:pt>
                <c:pt idx="10">
                  <c:v>2.3177542774593083</c:v>
                </c:pt>
                <c:pt idx="11">
                  <c:v>2.3219280948873622</c:v>
                </c:pt>
                <c:pt idx="12">
                  <c:v>2.3219280948873622</c:v>
                </c:pt>
                <c:pt idx="13">
                  <c:v>2.3251305269257063</c:v>
                </c:pt>
                <c:pt idx="14">
                  <c:v>2.3251305269257063</c:v>
                </c:pt>
                <c:pt idx="15">
                  <c:v>2.4584111704276004</c:v>
                </c:pt>
                <c:pt idx="16">
                  <c:v>2.5830911272935233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D-473A-A45F-2B658A21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04687"/>
        <c:axId val="1539099887"/>
      </c:scatterChart>
      <c:valAx>
        <c:axId val="153910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99887"/>
        <c:crosses val="autoZero"/>
        <c:crossBetween val="midCat"/>
      </c:valAx>
      <c:valAx>
        <c:axId val="15390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0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Size(log)</a:t>
            </a:r>
            <a:r>
              <a:rPr lang="en-US" baseline="0"/>
              <a:t> Diameter(linear)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Sheet1!$I$20</c:f>
              <c:strCache>
                <c:ptCount val="1"/>
                <c:pt idx="0">
                  <c:v>Diameter(linear)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Sheet1!$H$21:$H$37</c:f>
              <c:numCache>
                <c:formatCode>General</c:formatCode>
                <c:ptCount val="17"/>
                <c:pt idx="0">
                  <c:v>6.6438561897747253</c:v>
                </c:pt>
                <c:pt idx="1">
                  <c:v>7.6438561897747244</c:v>
                </c:pt>
                <c:pt idx="2">
                  <c:v>8.2288186904958813</c:v>
                </c:pt>
                <c:pt idx="3">
                  <c:v>8.6438561897747253</c:v>
                </c:pt>
                <c:pt idx="4">
                  <c:v>8.965784284662087</c:v>
                </c:pt>
                <c:pt idx="5">
                  <c:v>9.965784284662087</c:v>
                </c:pt>
                <c:pt idx="6">
                  <c:v>10.550746785383243</c:v>
                </c:pt>
                <c:pt idx="7">
                  <c:v>10.965784284662087</c:v>
                </c:pt>
                <c:pt idx="8">
                  <c:v>11.287712379549449</c:v>
                </c:pt>
                <c:pt idx="9">
                  <c:v>12.287712379549451</c:v>
                </c:pt>
                <c:pt idx="10">
                  <c:v>13.287712379549451</c:v>
                </c:pt>
                <c:pt idx="11">
                  <c:v>14.287712379549449</c:v>
                </c:pt>
                <c:pt idx="12">
                  <c:v>14.872674880270607</c:v>
                </c:pt>
                <c:pt idx="13">
                  <c:v>15.287712379549449</c:v>
                </c:pt>
                <c:pt idx="14">
                  <c:v>15.609640474436812</c:v>
                </c:pt>
                <c:pt idx="15">
                  <c:v>16.609640474436812</c:v>
                </c:pt>
                <c:pt idx="16">
                  <c:v>19.931568569324174</c:v>
                </c:pt>
              </c:numCache>
            </c:numRef>
          </c:xVal>
          <c:yVal>
            <c:numRef>
              <c:f>Sheet1!$I$21:$I$37</c:f>
              <c:numCache>
                <c:formatCode>General</c:formatCode>
                <c:ptCount val="17"/>
                <c:pt idx="0">
                  <c:v>3.6244444444444448</c:v>
                </c:pt>
                <c:pt idx="1">
                  <c:v>3.9677777777777781</c:v>
                </c:pt>
                <c:pt idx="2">
                  <c:v>4.0677777777777777</c:v>
                </c:pt>
                <c:pt idx="3">
                  <c:v>4.0288888888888881</c:v>
                </c:pt>
                <c:pt idx="4">
                  <c:v>4.0044444444444443</c:v>
                </c:pt>
                <c:pt idx="5">
                  <c:v>4.0233333333333334</c:v>
                </c:pt>
                <c:pt idx="6">
                  <c:v>4.0222222222222221</c:v>
                </c:pt>
                <c:pt idx="7">
                  <c:v>4.0777777777777775</c:v>
                </c:pt>
                <c:pt idx="8">
                  <c:v>4.1244444444444435</c:v>
                </c:pt>
                <c:pt idx="9">
                  <c:v>4.3722222222222227</c:v>
                </c:pt>
                <c:pt idx="10">
                  <c:v>4.971111111111111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5.0222222222222221</c:v>
                </c:pt>
                <c:pt idx="15">
                  <c:v>5</c:v>
                </c:pt>
                <c:pt idx="16">
                  <c:v>5.9922222222222228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D-4AFE-9223-157783F3A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2127"/>
        <c:axId val="118307887"/>
      </c:scatterChart>
      <c:valAx>
        <c:axId val="1183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7887"/>
        <c:crosses val="autoZero"/>
        <c:crossBetween val="midCat"/>
      </c:valAx>
      <c:valAx>
        <c:axId val="1183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(linear) Clustering Coefficient(log)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Clustering Coefficient(log)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Sheet1!$D$21:$D$37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100000</c:v>
                </c:pt>
                <c:pt idx="16">
                  <c:v>1000000</c:v>
                </c:pt>
              </c:numCache>
            </c:numRef>
          </c:xVal>
          <c:yVal>
            <c:numRef>
              <c:f>Sheet1!$E$21:$E$37</c:f>
              <c:numCache>
                <c:formatCode>General</c:formatCode>
                <c:ptCount val="17"/>
                <c:pt idx="0">
                  <c:v>-3.436154392893958</c:v>
                </c:pt>
                <c:pt idx="1">
                  <c:v>-4.2437629606316802</c:v>
                </c:pt>
                <c:pt idx="2">
                  <c:v>-4.7418856529587092</c:v>
                </c:pt>
                <c:pt idx="3">
                  <c:v>-5.072233953826168</c:v>
                </c:pt>
                <c:pt idx="4">
                  <c:v>-5.3462646215084346</c:v>
                </c:pt>
                <c:pt idx="5">
                  <c:v>-6.1693231401455479</c:v>
                </c:pt>
                <c:pt idx="6">
                  <c:v>-6.6830993350397794</c:v>
                </c:pt>
                <c:pt idx="7">
                  <c:v>-7.0332884533239577</c:v>
                </c:pt>
                <c:pt idx="8">
                  <c:v>-7.3235909940103427</c:v>
                </c:pt>
                <c:pt idx="9">
                  <c:v>-8.2128672716883617</c:v>
                </c:pt>
                <c:pt idx="10">
                  <c:v>-9.0865112509373986</c:v>
                </c:pt>
                <c:pt idx="11">
                  <c:v>-9.9809133373376095</c:v>
                </c:pt>
                <c:pt idx="12">
                  <c:v>-10.511142612190341</c:v>
                </c:pt>
                <c:pt idx="13">
                  <c:v>-10.878728339539343</c:v>
                </c:pt>
                <c:pt idx="14">
                  <c:v>-11.172232542150413</c:v>
                </c:pt>
                <c:pt idx="15">
                  <c:v>-12.082250802631178</c:v>
                </c:pt>
                <c:pt idx="16">
                  <c:v>-15.147238909741533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3-4302-9C4C-64B8D074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10767"/>
        <c:axId val="118308847"/>
      </c:scatterChart>
      <c:valAx>
        <c:axId val="11831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8847"/>
        <c:crosses val="autoZero"/>
        <c:crossBetween val="midCat"/>
      </c:valAx>
      <c:valAx>
        <c:axId val="1183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GNP Graph Clustering Coefficient (lin-log)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Clustering Coefficient(linear)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9644272360757669"/>
                  <c:y val="-0.5849796442320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Sheet1!$K$21:$K$37</c:f>
              <c:numCache>
                <c:formatCode>General</c:formatCode>
                <c:ptCount val="17"/>
                <c:pt idx="0">
                  <c:v>6.6438561897747253</c:v>
                </c:pt>
                <c:pt idx="1">
                  <c:v>7.6438561897747244</c:v>
                </c:pt>
                <c:pt idx="2">
                  <c:v>8.2288186904958813</c:v>
                </c:pt>
                <c:pt idx="3">
                  <c:v>8.6438561897747253</c:v>
                </c:pt>
                <c:pt idx="4">
                  <c:v>8.965784284662087</c:v>
                </c:pt>
                <c:pt idx="5">
                  <c:v>9.965784284662087</c:v>
                </c:pt>
                <c:pt idx="6">
                  <c:v>10.550746785383243</c:v>
                </c:pt>
                <c:pt idx="7">
                  <c:v>10.965784284662087</c:v>
                </c:pt>
                <c:pt idx="8">
                  <c:v>11.287712379549449</c:v>
                </c:pt>
                <c:pt idx="9">
                  <c:v>12.287712379549451</c:v>
                </c:pt>
                <c:pt idx="10">
                  <c:v>13.287712379549451</c:v>
                </c:pt>
                <c:pt idx="11">
                  <c:v>14.287712379549449</c:v>
                </c:pt>
                <c:pt idx="12">
                  <c:v>14.872674880270607</c:v>
                </c:pt>
                <c:pt idx="13">
                  <c:v>15.287712379549449</c:v>
                </c:pt>
                <c:pt idx="14">
                  <c:v>15.609640474436812</c:v>
                </c:pt>
                <c:pt idx="15">
                  <c:v>16.609640474436812</c:v>
                </c:pt>
                <c:pt idx="16">
                  <c:v>19.931568569324174</c:v>
                </c:pt>
              </c:numCache>
            </c:numRef>
          </c:xVal>
          <c:yVal>
            <c:numRef>
              <c:f>Sheet1!$L$21:$L$37</c:f>
              <c:numCache>
                <c:formatCode>General</c:formatCode>
                <c:ptCount val="17"/>
                <c:pt idx="0">
                  <c:v>9.2387764364254416E-2</c:v>
                </c:pt>
                <c:pt idx="1">
                  <c:v>5.2783727285271552E-2</c:v>
                </c:pt>
                <c:pt idx="2">
                  <c:v>3.7372330637729552E-2</c:v>
                </c:pt>
                <c:pt idx="3">
                  <c:v>2.9723875589028108E-2</c:v>
                </c:pt>
                <c:pt idx="4">
                  <c:v>2.4581817166238668E-2</c:v>
                </c:pt>
                <c:pt idx="5">
                  <c:v>1.3894684242944124E-2</c:v>
                </c:pt>
                <c:pt idx="6">
                  <c:v>9.7316534747190313E-3</c:v>
                </c:pt>
                <c:pt idx="7">
                  <c:v>7.6342997409453509E-3</c:v>
                </c:pt>
                <c:pt idx="8">
                  <c:v>6.242800188678641E-3</c:v>
                </c:pt>
                <c:pt idx="9">
                  <c:v>3.3703934399125003E-3</c:v>
                </c:pt>
                <c:pt idx="10">
                  <c:v>1.8394481796345508E-3</c:v>
                </c:pt>
                <c:pt idx="11">
                  <c:v>9.8956813311432286E-4</c:v>
                </c:pt>
                <c:pt idx="12">
                  <c:v>6.8522119041932849E-4</c:v>
                </c:pt>
                <c:pt idx="13">
                  <c:v>5.311001879598551E-4</c:v>
                </c:pt>
                <c:pt idx="14">
                  <c:v>4.3333412028086996E-4</c:v>
                </c:pt>
                <c:pt idx="15">
                  <c:v>2.3061103942461229E-4</c:v>
                </c:pt>
                <c:pt idx="16">
                  <c:v>2.7556670078528192E-5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E-47D0-AA68-0B437A30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0847"/>
        <c:axId val="158656047"/>
      </c:scatterChart>
      <c:valAx>
        <c:axId val="1586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(log Scale)</a:t>
                </a:r>
              </a:p>
            </c:rich>
          </c:tx>
          <c:layout>
            <c:manualLayout>
              <c:xMode val="edge"/>
              <c:yMode val="edge"/>
              <c:x val="0.80819266336767492"/>
              <c:y val="0.90550521774093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6047"/>
        <c:crosses val="autoZero"/>
        <c:crossBetween val="midCat"/>
      </c:valAx>
      <c:valAx>
        <c:axId val="1586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Clustering Coefficient (linear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GNP</a:t>
            </a:r>
            <a:r>
              <a:rPr lang="en-US" baseline="0"/>
              <a:t> Graph Diameter (lin-log)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Sheet1!$V$20</c:f>
              <c:strCache>
                <c:ptCount val="1"/>
                <c:pt idx="0">
                  <c:v>Diameter(linear)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097259499632856"/>
                  <c:y val="4.5462195944113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Sheet1!$U$21:$U$37</c:f>
              <c:numCache>
                <c:formatCode>General</c:formatCode>
                <c:ptCount val="17"/>
                <c:pt idx="0">
                  <c:v>6.6438561897747253</c:v>
                </c:pt>
                <c:pt idx="1">
                  <c:v>7.6438561897747244</c:v>
                </c:pt>
                <c:pt idx="2">
                  <c:v>8.2288186904958813</c:v>
                </c:pt>
                <c:pt idx="3">
                  <c:v>8.6438561897747253</c:v>
                </c:pt>
                <c:pt idx="4">
                  <c:v>8.965784284662087</c:v>
                </c:pt>
                <c:pt idx="5">
                  <c:v>9.965784284662087</c:v>
                </c:pt>
                <c:pt idx="6">
                  <c:v>10.550746785383243</c:v>
                </c:pt>
                <c:pt idx="7">
                  <c:v>10.965784284662087</c:v>
                </c:pt>
                <c:pt idx="8">
                  <c:v>11.287712379549449</c:v>
                </c:pt>
                <c:pt idx="9">
                  <c:v>12.287712379549451</c:v>
                </c:pt>
                <c:pt idx="10">
                  <c:v>13.287712379549451</c:v>
                </c:pt>
                <c:pt idx="11">
                  <c:v>14.287712379549449</c:v>
                </c:pt>
                <c:pt idx="12">
                  <c:v>14.872674880270607</c:v>
                </c:pt>
                <c:pt idx="13">
                  <c:v>15.287712379549449</c:v>
                </c:pt>
                <c:pt idx="14">
                  <c:v>15.609640474436812</c:v>
                </c:pt>
                <c:pt idx="15">
                  <c:v>16.609640474436812</c:v>
                </c:pt>
                <c:pt idx="16">
                  <c:v>19.931568569324174</c:v>
                </c:pt>
              </c:numCache>
            </c:numRef>
          </c:xVal>
          <c:yVal>
            <c:numRef>
              <c:f>Sheet1!$V$21:$V$37</c:f>
              <c:numCache>
                <c:formatCode>General</c:formatCode>
                <c:ptCount val="17"/>
                <c:pt idx="0">
                  <c:v>3.7961111424020202</c:v>
                </c:pt>
                <c:pt idx="1">
                  <c:v>3.9613849518021902</c:v>
                </c:pt>
                <c:pt idx="2">
                  <c:v>4.0580639325334404</c:v>
                </c:pt>
                <c:pt idx="3">
                  <c:v>4.11665876120236</c:v>
                </c:pt>
                <c:pt idx="4">
                  <c:v>4.1698650438159497</c:v>
                </c:pt>
                <c:pt idx="5">
                  <c:v>4.39513885321613</c:v>
                </c:pt>
                <c:pt idx="6">
                  <c:v>4.4018178347737402</c:v>
                </c:pt>
                <c:pt idx="7">
                  <c:v>4.5104126617899301</c:v>
                </c:pt>
                <c:pt idx="8">
                  <c:v>4.5636189452298899</c:v>
                </c:pt>
                <c:pt idx="9">
                  <c:v>4.8088927546300599</c:v>
                </c:pt>
                <c:pt idx="10">
                  <c:v>4.8941665640302299</c:v>
                </c:pt>
                <c:pt idx="11">
                  <c:v>5.0094403734304098</c:v>
                </c:pt>
                <c:pt idx="12">
                  <c:v>5.1961193541616497</c:v>
                </c:pt>
                <c:pt idx="13">
                  <c:v>5.2247141828305796</c:v>
                </c:pt>
                <c:pt idx="14">
                  <c:v>5.3579204646178002</c:v>
                </c:pt>
                <c:pt idx="15">
                  <c:v>5.4431942740179702</c:v>
                </c:pt>
                <c:pt idx="16">
                  <c:v>5.9922219856584498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B-4667-9A9B-E67A8B71E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57231"/>
        <c:axId val="762352911"/>
      </c:scatterChart>
      <c:valAx>
        <c:axId val="76235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705612423447069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52911"/>
        <c:crosses val="autoZero"/>
        <c:crossBetween val="midCat"/>
      </c:valAx>
      <c:valAx>
        <c:axId val="7623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(linear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5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117712</xdr:colOff>
      <xdr:row>37</xdr:row>
      <xdr:rowOff>182952</xdr:rowOff>
    </xdr:from>
    <xdr:to>
      <xdr:col>16</xdr:col>
      <xdr:colOff>412448</xdr:colOff>
      <xdr:row>52</xdr:row>
      <xdr:rowOff>95610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B26F7-D3A5-66FF-A9A1-43EE1A11A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198586</xdr:colOff>
      <xdr:row>54</xdr:row>
      <xdr:rowOff>21208</xdr:rowOff>
    </xdr:from>
    <xdr:to>
      <xdr:col>16</xdr:col>
      <xdr:colOff>493322</xdr:colOff>
      <xdr:row>68</xdr:row>
      <xdr:rowOff>122569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E5D3D-F8C4-ADF2-86EF-C8D6D3490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149164</xdr:colOff>
      <xdr:row>37</xdr:row>
      <xdr:rowOff>173966</xdr:rowOff>
    </xdr:from>
    <xdr:to>
      <xdr:col>8</xdr:col>
      <xdr:colOff>443900</xdr:colOff>
      <xdr:row>52</xdr:row>
      <xdr:rowOff>86624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97B8D5-DD08-8819-BA96-2387D4F40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12368</xdr:colOff>
      <xdr:row>38</xdr:row>
      <xdr:rowOff>7780</xdr:rowOff>
    </xdr:from>
    <xdr:to>
      <xdr:col>33</xdr:col>
      <xdr:colOff>11206</xdr:colOff>
      <xdr:row>55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3DD88-3FC1-44D0-3FFB-003D80BD0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5600</xdr:colOff>
      <xdr:row>20</xdr:row>
      <xdr:rowOff>1118</xdr:rowOff>
    </xdr:from>
    <xdr:to>
      <xdr:col>33</xdr:col>
      <xdr:colOff>11206</xdr:colOff>
      <xdr:row>36</xdr:row>
      <xdr:rowOff>179293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6F0776-8273-8976-BC59-5325CC74E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23E1-1F56-422E-9C3E-B531D4433207}">
  <dimension ref="A1:AK37"/>
  <sheetViews>
    <sheetView tabSelected="1" topLeftCell="D19" zoomScale="85" zoomScaleNormal="85" workbookViewId="0">
      <selection activeCell="U44" sqref="U44"/>
    </sheetView>
  </sheetViews>
  <sheetFormatPr defaultRowHeight="15" x14ac:dyDescent="0.25"/>
  <sheetData>
    <row r="1" spans="1:25" x14ac:dyDescent="0.25">
      <c r="A1" t="s">
        <v>1</v>
      </c>
      <c r="B1" t="s">
        <v>0</v>
      </c>
      <c r="M1" t="s">
        <v>1</v>
      </c>
      <c r="N1" t="s">
        <v>2</v>
      </c>
    </row>
    <row r="2" spans="1:25" x14ac:dyDescent="0.25">
      <c r="A2">
        <v>100</v>
      </c>
      <c r="B2">
        <f>AVERAGE(C2:K3)</f>
        <v>3.7961111111111117</v>
      </c>
      <c r="C2">
        <v>3.6</v>
      </c>
      <c r="D2">
        <v>3.6</v>
      </c>
      <c r="E2">
        <v>3.6</v>
      </c>
      <c r="F2">
        <v>3.6</v>
      </c>
      <c r="G2">
        <v>3.6</v>
      </c>
      <c r="H2">
        <v>3.7</v>
      </c>
      <c r="I2">
        <v>3.76</v>
      </c>
      <c r="J2">
        <v>3.6</v>
      </c>
      <c r="K2">
        <f>L2/2</f>
        <v>3.56</v>
      </c>
      <c r="L2">
        <v>7.12</v>
      </c>
      <c r="M2">
        <v>100</v>
      </c>
      <c r="N2">
        <f>AVERAGE(O2:X2)</f>
        <v>9.2387764364254416E-2</v>
      </c>
      <c r="O2">
        <v>9.5315748533665604E-2</v>
      </c>
      <c r="P2">
        <v>9.3245530731972906E-2</v>
      </c>
      <c r="Q2">
        <v>9.7020722864874995E-2</v>
      </c>
      <c r="R2">
        <v>9.3619967630296994E-2</v>
      </c>
      <c r="S2">
        <v>9.0599361621539004E-2</v>
      </c>
      <c r="T2">
        <v>8.9514279580879805E-2</v>
      </c>
      <c r="U2">
        <v>9.0199284870500704E-2</v>
      </c>
      <c r="V2">
        <v>9.0854467905144995E-2</v>
      </c>
      <c r="W2">
        <v>9.1995254318270797E-2</v>
      </c>
      <c r="X2">
        <f>Y2/2</f>
        <v>9.1513025585398505E-2</v>
      </c>
      <c r="Y2">
        <v>0.18302605117079701</v>
      </c>
    </row>
    <row r="3" spans="1:25" x14ac:dyDescent="0.25">
      <c r="A3">
        <v>200</v>
      </c>
      <c r="B3">
        <f t="shared" ref="B3:B18" si="0">AVERAGE(C3:K4)</f>
        <v>4.0177777777777779</v>
      </c>
      <c r="C3">
        <v>4.0999999999999996</v>
      </c>
      <c r="D3">
        <v>4</v>
      </c>
      <c r="E3">
        <v>3.8</v>
      </c>
      <c r="F3">
        <v>4</v>
      </c>
      <c r="G3">
        <v>4</v>
      </c>
      <c r="H3">
        <v>4</v>
      </c>
      <c r="I3">
        <v>3.92</v>
      </c>
      <c r="J3">
        <v>3.94</v>
      </c>
      <c r="K3">
        <f t="shared" ref="K3:K18" si="1">L3/2</f>
        <v>3.95</v>
      </c>
      <c r="L3">
        <v>7.9</v>
      </c>
      <c r="M3">
        <v>200</v>
      </c>
      <c r="N3">
        <f t="shared" ref="N3:N17" si="2">AVERAGE(O3:X3)</f>
        <v>5.2783727285271552E-2</v>
      </c>
      <c r="O3">
        <v>5.31848417226621E-2</v>
      </c>
      <c r="P3">
        <v>5.4363021402340499E-2</v>
      </c>
      <c r="Q3">
        <v>4.9877158148435699E-2</v>
      </c>
      <c r="R3">
        <v>5.2611259408618702E-2</v>
      </c>
      <c r="S3">
        <v>5.3153992822410102E-2</v>
      </c>
      <c r="T3">
        <v>5.2812905412710102E-2</v>
      </c>
      <c r="U3">
        <v>5.3693860326249697E-2</v>
      </c>
      <c r="V3">
        <v>5.2818540783738099E-2</v>
      </c>
      <c r="W3">
        <v>5.2816998915977999E-2</v>
      </c>
      <c r="X3">
        <f t="shared" ref="X3:X17" si="3">Y3/2</f>
        <v>5.2504693909572499E-2</v>
      </c>
      <c r="Y3">
        <v>0.105009387819145</v>
      </c>
    </row>
    <row r="4" spans="1:25" x14ac:dyDescent="0.25">
      <c r="A4">
        <v>300</v>
      </c>
      <c r="B4">
        <f t="shared" si="0"/>
        <v>4.0483333333333329</v>
      </c>
      <c r="C4">
        <v>4.0999999999999996</v>
      </c>
      <c r="D4">
        <v>4.2</v>
      </c>
      <c r="E4">
        <v>4.2</v>
      </c>
      <c r="F4">
        <v>4</v>
      </c>
      <c r="G4">
        <v>4</v>
      </c>
      <c r="H4">
        <v>4.0999999999999996</v>
      </c>
      <c r="I4">
        <v>4</v>
      </c>
      <c r="J4">
        <v>4</v>
      </c>
      <c r="K4">
        <f t="shared" si="1"/>
        <v>4.01</v>
      </c>
      <c r="L4">
        <v>8.02</v>
      </c>
      <c r="M4">
        <v>300</v>
      </c>
      <c r="N4">
        <f t="shared" si="2"/>
        <v>3.7372330637729552E-2</v>
      </c>
      <c r="O4">
        <v>3.7544176752786901E-2</v>
      </c>
      <c r="P4">
        <v>3.8274072315849499E-2</v>
      </c>
      <c r="Q4">
        <v>3.7576119103495002E-2</v>
      </c>
      <c r="R4">
        <v>3.62878529109808E-2</v>
      </c>
      <c r="S4">
        <v>3.5957277057903997E-2</v>
      </c>
      <c r="T4">
        <v>3.7686988181471502E-2</v>
      </c>
      <c r="U4">
        <v>3.6237644519576603E-2</v>
      </c>
      <c r="V4">
        <v>3.8481050691354997E-2</v>
      </c>
      <c r="W4">
        <v>3.8003261469609501E-2</v>
      </c>
      <c r="X4">
        <f t="shared" si="3"/>
        <v>3.7674863374266697E-2</v>
      </c>
      <c r="Y4">
        <v>7.5349726748533394E-2</v>
      </c>
    </row>
    <row r="5" spans="1:25" x14ac:dyDescent="0.25">
      <c r="A5">
        <v>400</v>
      </c>
      <c r="B5">
        <f t="shared" si="0"/>
        <v>4.0166666666666666</v>
      </c>
      <c r="C5">
        <v>4</v>
      </c>
      <c r="D5">
        <v>4</v>
      </c>
      <c r="E5">
        <v>4</v>
      </c>
      <c r="F5">
        <v>4.2</v>
      </c>
      <c r="G5">
        <v>4</v>
      </c>
      <c r="H5">
        <v>4</v>
      </c>
      <c r="I5">
        <v>4.0199999999999996</v>
      </c>
      <c r="J5">
        <v>4.0199999999999996</v>
      </c>
      <c r="K5">
        <f t="shared" si="1"/>
        <v>4.0199999999999996</v>
      </c>
      <c r="L5">
        <v>8.0399999999999991</v>
      </c>
      <c r="M5">
        <v>400</v>
      </c>
      <c r="N5">
        <f t="shared" si="2"/>
        <v>2.9723875589028108E-2</v>
      </c>
      <c r="O5">
        <v>2.9769293769490699E-2</v>
      </c>
      <c r="P5">
        <v>2.94357737787432E-2</v>
      </c>
      <c r="Q5">
        <v>2.8609844882486999E-2</v>
      </c>
      <c r="R5">
        <v>2.83155437852739E-2</v>
      </c>
      <c r="S5">
        <v>2.95058292944053E-2</v>
      </c>
      <c r="T5">
        <v>3.03007253600498E-2</v>
      </c>
      <c r="U5">
        <v>3.0970940157584899E-2</v>
      </c>
      <c r="V5">
        <v>3.0060025345252601E-2</v>
      </c>
      <c r="W5">
        <v>3.0008772932002999E-2</v>
      </c>
      <c r="X5">
        <f t="shared" si="3"/>
        <v>3.0262006584990751E-2</v>
      </c>
      <c r="Y5">
        <v>6.0524013169981503E-2</v>
      </c>
    </row>
    <row r="6" spans="1:25" x14ac:dyDescent="0.25">
      <c r="A6">
        <v>500</v>
      </c>
      <c r="B6">
        <f t="shared" si="0"/>
        <v>4.0138888888888893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4.04</v>
      </c>
      <c r="J6">
        <v>4</v>
      </c>
      <c r="K6">
        <f t="shared" si="1"/>
        <v>4</v>
      </c>
      <c r="L6">
        <v>8</v>
      </c>
      <c r="M6">
        <v>500</v>
      </c>
      <c r="N6">
        <f t="shared" si="2"/>
        <v>2.4581817166238668E-2</v>
      </c>
      <c r="O6">
        <v>2.41784560218164E-2</v>
      </c>
      <c r="P6">
        <v>2.4268465970643902E-2</v>
      </c>
      <c r="Q6">
        <v>2.4705771697659501E-2</v>
      </c>
      <c r="R6">
        <v>2.4848361844693599E-2</v>
      </c>
      <c r="S6">
        <v>2.4006103197653901E-2</v>
      </c>
      <c r="T6">
        <v>2.4222590794404999E-2</v>
      </c>
      <c r="U6">
        <v>2.5702411553503501E-2</v>
      </c>
      <c r="V6">
        <v>2.43271232008073E-2</v>
      </c>
      <c r="W6">
        <v>2.4465744176290601E-2</v>
      </c>
      <c r="X6">
        <f t="shared" si="3"/>
        <v>2.5093143204913002E-2</v>
      </c>
      <c r="Y6">
        <v>5.0186286409826003E-2</v>
      </c>
    </row>
    <row r="7" spans="1:25" x14ac:dyDescent="0.25">
      <c r="A7">
        <v>1000</v>
      </c>
      <c r="B7">
        <f t="shared" si="0"/>
        <v>4.0227777777777787</v>
      </c>
      <c r="C7">
        <v>4.0999999999999996</v>
      </c>
      <c r="D7">
        <v>4</v>
      </c>
      <c r="E7">
        <v>4</v>
      </c>
      <c r="F7">
        <v>4</v>
      </c>
      <c r="G7">
        <v>4</v>
      </c>
      <c r="H7">
        <v>4</v>
      </c>
      <c r="I7">
        <v>4.04</v>
      </c>
      <c r="J7">
        <v>4.0599999999999996</v>
      </c>
      <c r="K7">
        <f t="shared" si="1"/>
        <v>4.01</v>
      </c>
      <c r="L7">
        <v>8.02</v>
      </c>
      <c r="M7">
        <v>1000</v>
      </c>
      <c r="N7">
        <f t="shared" si="2"/>
        <v>1.3894684242944124E-2</v>
      </c>
      <c r="O7">
        <v>1.39265812689549E-2</v>
      </c>
      <c r="P7">
        <v>1.41266203046721E-2</v>
      </c>
      <c r="Q7">
        <v>1.37487050979771E-2</v>
      </c>
      <c r="R7">
        <v>1.39013505939568E-2</v>
      </c>
      <c r="S7">
        <v>1.3759222708486901E-2</v>
      </c>
      <c r="T7">
        <v>1.3903700544692499E-2</v>
      </c>
      <c r="U7">
        <v>1.3893302935953301E-2</v>
      </c>
      <c r="V7">
        <v>1.4052961768273E-2</v>
      </c>
      <c r="W7">
        <v>1.38374990760092E-2</v>
      </c>
      <c r="X7">
        <f t="shared" si="3"/>
        <v>1.3796898130465449E-2</v>
      </c>
      <c r="Y7">
        <v>2.7593796260930899E-2</v>
      </c>
    </row>
    <row r="8" spans="1:25" x14ac:dyDescent="0.25">
      <c r="A8">
        <v>1500</v>
      </c>
      <c r="B8">
        <f t="shared" si="0"/>
        <v>4.0500000000000007</v>
      </c>
      <c r="C8">
        <v>4</v>
      </c>
      <c r="D8">
        <v>4</v>
      </c>
      <c r="E8">
        <v>4</v>
      </c>
      <c r="F8">
        <v>4</v>
      </c>
      <c r="G8">
        <v>4</v>
      </c>
      <c r="H8">
        <v>4.0999999999999996</v>
      </c>
      <c r="I8">
        <v>4.0599999999999996</v>
      </c>
      <c r="J8">
        <v>4</v>
      </c>
      <c r="K8">
        <f t="shared" si="1"/>
        <v>4.04</v>
      </c>
      <c r="L8">
        <v>8.08</v>
      </c>
      <c r="M8">
        <v>1500</v>
      </c>
      <c r="N8">
        <f t="shared" si="2"/>
        <v>9.7316534747190313E-3</v>
      </c>
      <c r="O8">
        <v>9.6341293567849592E-3</v>
      </c>
      <c r="P8">
        <v>1.00548220887353E-2</v>
      </c>
      <c r="Q8">
        <v>9.9348706779745308E-3</v>
      </c>
      <c r="R8">
        <v>9.4076304838954308E-3</v>
      </c>
      <c r="S8">
        <v>9.6578330647205599E-3</v>
      </c>
      <c r="T8">
        <v>9.5590098976827895E-3</v>
      </c>
      <c r="U8">
        <v>9.8869718356996896E-3</v>
      </c>
      <c r="V8">
        <v>9.6578118727721502E-3</v>
      </c>
      <c r="W8">
        <v>9.7751477568169595E-3</v>
      </c>
      <c r="X8">
        <f t="shared" si="3"/>
        <v>9.7483077121079502E-3</v>
      </c>
      <c r="Y8">
        <v>1.94966154242159E-2</v>
      </c>
    </row>
    <row r="9" spans="1:25" x14ac:dyDescent="0.25">
      <c r="A9">
        <v>2000</v>
      </c>
      <c r="B9">
        <f t="shared" si="0"/>
        <v>4.1011111111111127</v>
      </c>
      <c r="C9">
        <v>4</v>
      </c>
      <c r="D9">
        <v>4</v>
      </c>
      <c r="E9">
        <v>4.2</v>
      </c>
      <c r="F9">
        <v>4</v>
      </c>
      <c r="G9">
        <v>4.2</v>
      </c>
      <c r="H9">
        <v>4</v>
      </c>
      <c r="I9">
        <v>4.12</v>
      </c>
      <c r="J9">
        <v>4.0599999999999996</v>
      </c>
      <c r="K9">
        <f t="shared" si="1"/>
        <v>4.12</v>
      </c>
      <c r="L9">
        <v>8.24</v>
      </c>
      <c r="M9">
        <v>2000</v>
      </c>
      <c r="N9">
        <f t="shared" si="2"/>
        <v>7.6342997409453509E-3</v>
      </c>
      <c r="O9">
        <v>7.5120732364805497E-3</v>
      </c>
      <c r="P9">
        <v>7.5224811067982102E-3</v>
      </c>
      <c r="Q9">
        <v>7.7511087327523298E-3</v>
      </c>
      <c r="R9">
        <v>7.7600278426422998E-3</v>
      </c>
      <c r="S9">
        <v>7.7292435276942097E-3</v>
      </c>
      <c r="T9">
        <v>7.5864568849751696E-3</v>
      </c>
      <c r="U9">
        <v>7.6000011196464198E-3</v>
      </c>
      <c r="V9">
        <v>7.6583752020318897E-3</v>
      </c>
      <c r="W9">
        <v>7.5581696679325903E-3</v>
      </c>
      <c r="X9">
        <f t="shared" si="3"/>
        <v>7.6650600884998503E-3</v>
      </c>
      <c r="Y9">
        <v>1.5330120176999701E-2</v>
      </c>
    </row>
    <row r="10" spans="1:25" x14ac:dyDescent="0.25">
      <c r="A10">
        <v>2500</v>
      </c>
      <c r="B10">
        <f t="shared" si="0"/>
        <v>4.2483333333333331</v>
      </c>
      <c r="C10">
        <v>4.0999999999999996</v>
      </c>
      <c r="D10">
        <v>4.2</v>
      </c>
      <c r="E10">
        <v>4.2</v>
      </c>
      <c r="F10">
        <v>4</v>
      </c>
      <c r="G10">
        <v>4.2</v>
      </c>
      <c r="H10">
        <v>4.0999999999999996</v>
      </c>
      <c r="I10">
        <v>4.08</v>
      </c>
      <c r="J10">
        <v>4.12</v>
      </c>
      <c r="K10">
        <f t="shared" si="1"/>
        <v>4.12</v>
      </c>
      <c r="L10">
        <v>8.24</v>
      </c>
      <c r="M10">
        <v>2500</v>
      </c>
      <c r="N10">
        <f t="shared" si="2"/>
        <v>6.242800188678641E-3</v>
      </c>
      <c r="O10">
        <v>6.1748105420995798E-3</v>
      </c>
      <c r="P10">
        <v>6.1483499013639696E-3</v>
      </c>
      <c r="Q10">
        <v>6.39208800030764E-3</v>
      </c>
      <c r="R10">
        <v>6.1620201237416999E-3</v>
      </c>
      <c r="S10">
        <v>6.2723107267305704E-3</v>
      </c>
      <c r="T10">
        <v>6.2259266890728002E-3</v>
      </c>
      <c r="U10">
        <v>6.3417462921964499E-3</v>
      </c>
      <c r="V10">
        <v>6.2446266689084803E-3</v>
      </c>
      <c r="W10">
        <v>6.25184108794312E-3</v>
      </c>
      <c r="X10">
        <f t="shared" si="3"/>
        <v>6.2142818544221002E-3</v>
      </c>
      <c r="Y10">
        <v>1.24285637088442E-2</v>
      </c>
    </row>
    <row r="11" spans="1:25" x14ac:dyDescent="0.25">
      <c r="A11">
        <v>5000</v>
      </c>
      <c r="B11">
        <f t="shared" si="0"/>
        <v>4.671666666666666</v>
      </c>
      <c r="C11">
        <v>4.4000000000000004</v>
      </c>
      <c r="D11">
        <v>4.2</v>
      </c>
      <c r="E11">
        <v>4.5999999999999996</v>
      </c>
      <c r="F11">
        <v>4.2</v>
      </c>
      <c r="G11">
        <v>4</v>
      </c>
      <c r="H11">
        <v>4.5999999999999996</v>
      </c>
      <c r="I11">
        <v>4.4400000000000004</v>
      </c>
      <c r="J11">
        <v>4.4800000000000004</v>
      </c>
      <c r="K11">
        <f t="shared" si="1"/>
        <v>4.43</v>
      </c>
      <c r="L11">
        <v>8.86</v>
      </c>
      <c r="M11">
        <v>5000</v>
      </c>
      <c r="N11">
        <f t="shared" si="2"/>
        <v>3.3703934399125003E-3</v>
      </c>
      <c r="O11">
        <v>3.3514899973336198E-3</v>
      </c>
      <c r="P11">
        <v>3.4292453511677399E-3</v>
      </c>
      <c r="Q11">
        <v>3.31896072298592E-3</v>
      </c>
      <c r="R11">
        <v>3.3559551011412901E-3</v>
      </c>
      <c r="S11">
        <v>3.2912078458779402E-3</v>
      </c>
      <c r="T11">
        <v>3.4405319291447201E-3</v>
      </c>
      <c r="U11">
        <v>3.3335377414693899E-3</v>
      </c>
      <c r="V11">
        <v>3.3923574496750502E-3</v>
      </c>
      <c r="W11">
        <v>3.3941989253440802E-3</v>
      </c>
      <c r="X11">
        <f t="shared" si="3"/>
        <v>3.3964493349852502E-3</v>
      </c>
      <c r="Y11">
        <v>6.7928986699705004E-3</v>
      </c>
    </row>
    <row r="12" spans="1:25" x14ac:dyDescent="0.25">
      <c r="A12">
        <v>10000</v>
      </c>
      <c r="B12">
        <f t="shared" si="0"/>
        <v>4.985555555555556</v>
      </c>
      <c r="C12">
        <v>5</v>
      </c>
      <c r="D12">
        <v>5</v>
      </c>
      <c r="E12" s="1">
        <v>5</v>
      </c>
      <c r="F12">
        <v>5</v>
      </c>
      <c r="G12">
        <v>5</v>
      </c>
      <c r="H12">
        <v>5</v>
      </c>
      <c r="I12">
        <v>4.9000000000000004</v>
      </c>
      <c r="J12">
        <v>4.96</v>
      </c>
      <c r="K12">
        <f t="shared" si="1"/>
        <v>4.88</v>
      </c>
      <c r="L12">
        <v>9.76</v>
      </c>
      <c r="M12">
        <v>10000</v>
      </c>
      <c r="N12">
        <f t="shared" si="2"/>
        <v>1.8394481796345508E-3</v>
      </c>
      <c r="O12">
        <v>1.8105078956187699E-3</v>
      </c>
      <c r="P12">
        <v>1.86564999589432E-3</v>
      </c>
      <c r="Q12">
        <v>1.86935837239177E-3</v>
      </c>
      <c r="R12" s="1">
        <v>1.7967787409081399E-3</v>
      </c>
      <c r="S12">
        <v>1.8078733074633701E-3</v>
      </c>
      <c r="T12">
        <v>1.8779206445420399E-3</v>
      </c>
      <c r="U12">
        <v>1.8371522342788299E-3</v>
      </c>
      <c r="V12">
        <v>1.85604281725862E-3</v>
      </c>
      <c r="W12">
        <v>1.84577974175874E-3</v>
      </c>
      <c r="X12">
        <f t="shared" si="3"/>
        <v>1.8274180462309051E-3</v>
      </c>
      <c r="Y12">
        <v>3.6548360924618102E-3</v>
      </c>
    </row>
    <row r="13" spans="1:25" x14ac:dyDescent="0.25">
      <c r="A13">
        <v>20000</v>
      </c>
      <c r="B13">
        <f t="shared" si="0"/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f t="shared" si="1"/>
        <v>5</v>
      </c>
      <c r="L13">
        <v>10</v>
      </c>
      <c r="M13">
        <v>20000</v>
      </c>
      <c r="N13">
        <f t="shared" si="2"/>
        <v>9.8956813311432286E-4</v>
      </c>
      <c r="O13">
        <v>9.9579010162559301E-4</v>
      </c>
      <c r="P13">
        <v>9.7755598631842902E-4</v>
      </c>
      <c r="Q13">
        <v>9.8029135800983304E-4</v>
      </c>
      <c r="R13">
        <v>9.8843927005148294E-4</v>
      </c>
      <c r="S13">
        <v>1.00078752248125E-3</v>
      </c>
      <c r="T13">
        <v>9.94767066303766E-4</v>
      </c>
      <c r="U13">
        <v>9.8557040263995204E-4</v>
      </c>
      <c r="V13">
        <v>9.887550451926489E-4</v>
      </c>
      <c r="W13">
        <v>9.92628842382329E-4</v>
      </c>
      <c r="X13">
        <f t="shared" si="3"/>
        <v>9.9109573613794509E-4</v>
      </c>
      <c r="Y13">
        <v>1.9821914722758902E-3</v>
      </c>
    </row>
    <row r="14" spans="1:25" x14ac:dyDescent="0.25">
      <c r="A14">
        <v>30000</v>
      </c>
      <c r="B14">
        <f t="shared" si="0"/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f t="shared" si="1"/>
        <v>5</v>
      </c>
      <c r="L14">
        <v>10</v>
      </c>
      <c r="M14">
        <v>30000</v>
      </c>
      <c r="N14">
        <f t="shared" si="2"/>
        <v>6.8522119041932849E-4</v>
      </c>
      <c r="O14">
        <v>6.7894558641181703E-4</v>
      </c>
      <c r="P14">
        <v>6.7972518598928501E-4</v>
      </c>
      <c r="Q14">
        <v>6.8151310334074104E-4</v>
      </c>
      <c r="R14">
        <v>6.8938184937487402E-4</v>
      </c>
      <c r="S14">
        <v>6.9404938020752396E-4</v>
      </c>
      <c r="T14">
        <v>6.8336727682374995E-4</v>
      </c>
      <c r="U14">
        <v>6.85997094866845E-4</v>
      </c>
      <c r="V14">
        <v>6.8874005450398105E-4</v>
      </c>
      <c r="W14">
        <v>6.8582702734888798E-4</v>
      </c>
      <c r="X14">
        <f t="shared" si="3"/>
        <v>6.8466534532557997E-4</v>
      </c>
      <c r="Y14">
        <v>1.3693306906511599E-3</v>
      </c>
    </row>
    <row r="15" spans="1:25" x14ac:dyDescent="0.25">
      <c r="A15">
        <v>40000</v>
      </c>
      <c r="B15">
        <f t="shared" si="0"/>
        <v>5.0111111111111111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f t="shared" si="1"/>
        <v>5</v>
      </c>
      <c r="L15">
        <v>10</v>
      </c>
      <c r="M15">
        <v>40000</v>
      </c>
      <c r="N15">
        <f t="shared" si="2"/>
        <v>5.311001879598551E-4</v>
      </c>
      <c r="O15">
        <v>5.2639442364864504E-4</v>
      </c>
      <c r="P15">
        <v>5.3587118345673303E-4</v>
      </c>
      <c r="Q15">
        <v>5.2649761611780902E-4</v>
      </c>
      <c r="R15">
        <v>5.3059968778625501E-4</v>
      </c>
      <c r="S15">
        <v>5.2696304402908699E-4</v>
      </c>
      <c r="T15">
        <v>5.4212672104980296E-4</v>
      </c>
      <c r="U15">
        <v>5.3487649695474005E-4</v>
      </c>
      <c r="V15">
        <v>5.2937640650501001E-4</v>
      </c>
      <c r="W15">
        <v>5.2980518350782E-4</v>
      </c>
      <c r="X15">
        <f t="shared" si="3"/>
        <v>5.2849111654264995E-4</v>
      </c>
      <c r="Y15">
        <v>1.0569822330852999E-3</v>
      </c>
    </row>
    <row r="16" spans="1:25" x14ac:dyDescent="0.25">
      <c r="A16">
        <v>50000</v>
      </c>
      <c r="B16">
        <f t="shared" si="0"/>
        <v>5.0111111111111111</v>
      </c>
      <c r="C16">
        <v>5</v>
      </c>
      <c r="D16">
        <v>5</v>
      </c>
      <c r="E16">
        <v>5</v>
      </c>
      <c r="F16">
        <v>5</v>
      </c>
      <c r="G16">
        <v>5.2</v>
      </c>
      <c r="H16">
        <v>5</v>
      </c>
      <c r="I16">
        <v>5</v>
      </c>
      <c r="J16">
        <v>5</v>
      </c>
      <c r="K16">
        <f t="shared" si="1"/>
        <v>5</v>
      </c>
      <c r="L16">
        <v>10</v>
      </c>
      <c r="M16">
        <v>50000</v>
      </c>
      <c r="N16">
        <f t="shared" si="2"/>
        <v>4.3333412028086996E-4</v>
      </c>
      <c r="O16">
        <v>4.3015430826514499E-4</v>
      </c>
      <c r="P16">
        <v>4.34486463728331E-4</v>
      </c>
      <c r="Q16">
        <v>4.3770449075837997E-4</v>
      </c>
      <c r="R16">
        <v>4.4006482455341903E-4</v>
      </c>
      <c r="S16">
        <v>4.3214902086243098E-4</v>
      </c>
      <c r="T16" s="1">
        <v>4.3225986547440302E-4</v>
      </c>
      <c r="U16">
        <v>4.2971545746718301E-4</v>
      </c>
      <c r="V16">
        <v>4.3279916330155E-4</v>
      </c>
      <c r="W16">
        <v>4.3139388019340901E-4</v>
      </c>
      <c r="X16">
        <f t="shared" si="3"/>
        <v>4.3261372820444898E-4</v>
      </c>
      <c r="Y16">
        <v>8.6522745640889797E-4</v>
      </c>
    </row>
    <row r="17" spans="1:37" x14ac:dyDescent="0.25">
      <c r="A17">
        <v>100000</v>
      </c>
      <c r="B17">
        <f t="shared" si="0"/>
        <v>5.4961111111111114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f t="shared" si="1"/>
        <v>5</v>
      </c>
      <c r="L17">
        <v>10</v>
      </c>
      <c r="M17">
        <v>100000</v>
      </c>
      <c r="N17">
        <f t="shared" si="2"/>
        <v>2.3061103942461229E-4</v>
      </c>
      <c r="O17">
        <v>2.2848372803683801E-4</v>
      </c>
      <c r="P17">
        <v>2.3264544951826001E-4</v>
      </c>
      <c r="Q17">
        <v>2.30804894934934E-4</v>
      </c>
      <c r="R17">
        <v>2.30542224908235E-4</v>
      </c>
      <c r="S17">
        <v>2.3096675454842001E-4</v>
      </c>
      <c r="T17">
        <v>2.30772823251884E-4</v>
      </c>
      <c r="U17">
        <v>2.30397495863146E-4</v>
      </c>
      <c r="V17">
        <v>2.30828007966539E-4</v>
      </c>
      <c r="W17">
        <v>2.3037957791842E-4</v>
      </c>
      <c r="X17">
        <f t="shared" si="3"/>
        <v>2.3028943729944701E-4</v>
      </c>
      <c r="Y17">
        <v>4.6057887459889402E-4</v>
      </c>
    </row>
    <row r="18" spans="1:37" x14ac:dyDescent="0.25">
      <c r="A18">
        <v>1000000</v>
      </c>
      <c r="B18">
        <f t="shared" si="0"/>
        <v>5.9922222222222228</v>
      </c>
      <c r="C18">
        <v>6</v>
      </c>
      <c r="D18">
        <v>6</v>
      </c>
      <c r="E18">
        <v>6</v>
      </c>
      <c r="F18" s="1">
        <v>6</v>
      </c>
      <c r="G18">
        <v>6</v>
      </c>
      <c r="H18">
        <v>6</v>
      </c>
      <c r="I18">
        <v>5.98</v>
      </c>
      <c r="J18">
        <v>5.98</v>
      </c>
      <c r="K18">
        <f t="shared" si="1"/>
        <v>5.97</v>
      </c>
      <c r="L18">
        <v>11.94</v>
      </c>
      <c r="M18">
        <v>1000000</v>
      </c>
      <c r="N18" s="1">
        <f>AVERAGE(O18:W18)</f>
        <v>2.7556670078528192E-5</v>
      </c>
      <c r="O18" s="1">
        <v>2.7436818856820701E-5</v>
      </c>
      <c r="P18" s="1">
        <v>2.7420511444616301E-5</v>
      </c>
      <c r="Q18" s="1">
        <v>2.7316496447803599E-5</v>
      </c>
      <c r="R18" s="1">
        <v>2.7646186739005599E-5</v>
      </c>
      <c r="S18" s="1">
        <v>2.7764181103572301E-5</v>
      </c>
      <c r="T18" s="1">
        <f>Y18/2</f>
        <v>2.7649206531123799E-5</v>
      </c>
      <c r="U18" s="1">
        <v>2.7519913052692801E-5</v>
      </c>
      <c r="V18" s="1">
        <v>2.76240272363491E-5</v>
      </c>
      <c r="W18" s="1">
        <v>2.7632689294769499E-5</v>
      </c>
      <c r="Y18" s="1">
        <v>5.5298413062247599E-5</v>
      </c>
    </row>
    <row r="20" spans="1:37" x14ac:dyDescent="0.25">
      <c r="A20" t="s">
        <v>3</v>
      </c>
      <c r="B20" t="s">
        <v>4</v>
      </c>
      <c r="D20" t="s">
        <v>3</v>
      </c>
      <c r="E20" t="s">
        <v>5</v>
      </c>
      <c r="H20" t="s">
        <v>6</v>
      </c>
      <c r="I20" t="s">
        <v>7</v>
      </c>
      <c r="K20" t="s">
        <v>6</v>
      </c>
      <c r="L20" t="s">
        <v>8</v>
      </c>
      <c r="S20" t="s">
        <v>6</v>
      </c>
      <c r="T20" t="s">
        <v>7</v>
      </c>
      <c r="U20" t="s">
        <v>6</v>
      </c>
      <c r="V20" t="s">
        <v>7</v>
      </c>
    </row>
    <row r="21" spans="1:37" x14ac:dyDescent="0.25">
      <c r="A21">
        <v>100</v>
      </c>
      <c r="B21">
        <f>LOG(B2,2)</f>
        <v>1.9245222202576013</v>
      </c>
      <c r="D21">
        <v>100</v>
      </c>
      <c r="E21">
        <f>LOG(N2,2)</f>
        <v>-3.436154392893958</v>
      </c>
      <c r="H21">
        <f>LOG(M2,2)</f>
        <v>6.6438561897747253</v>
      </c>
      <c r="I21">
        <f>AVERAGE(C2:K2)</f>
        <v>3.6244444444444448</v>
      </c>
      <c r="K21">
        <f>LOG(M2,2)</f>
        <v>6.6438561897747253</v>
      </c>
      <c r="L21">
        <f>AVERAGE(O2:X2)</f>
        <v>9.2387764364254416E-2</v>
      </c>
      <c r="Q21" s="1"/>
      <c r="S21" s="1">
        <f>LOG(M2,2)</f>
        <v>6.6438561897747253</v>
      </c>
      <c r="T21">
        <v>3.624444</v>
      </c>
      <c r="U21">
        <f>LOG(A2,2)</f>
        <v>6.6438561897747253</v>
      </c>
      <c r="V21">
        <v>3.7961111424020202</v>
      </c>
      <c r="W21" s="1"/>
    </row>
    <row r="22" spans="1:37" x14ac:dyDescent="0.25">
      <c r="A22">
        <v>200</v>
      </c>
      <c r="B22">
        <f t="shared" ref="B22:B37" si="4">LOG(B3,2)</f>
        <v>2.0063977711981509</v>
      </c>
      <c r="D22">
        <v>200</v>
      </c>
      <c r="E22">
        <f t="shared" ref="E22:E37" si="5">LOG(N3,2)</f>
        <v>-4.2437629606316802</v>
      </c>
      <c r="H22">
        <f t="shared" ref="H22:H37" si="6">LOG(M3,2)</f>
        <v>7.6438561897747244</v>
      </c>
      <c r="I22">
        <f t="shared" ref="I22:I37" si="7">AVERAGE(C3:K3)</f>
        <v>3.9677777777777781</v>
      </c>
      <c r="K22">
        <f t="shared" ref="K22:K23" si="8">LOG(M3,2)</f>
        <v>7.6438561897747244</v>
      </c>
      <c r="L22">
        <f t="shared" ref="L22:L37" si="9">AVERAGE(O3:X3)</f>
        <v>5.2783727285271552E-2</v>
      </c>
      <c r="Q22" s="1"/>
      <c r="S22" s="1">
        <f t="shared" ref="S22:S37" si="10">LOG(M3,2)</f>
        <v>7.6438561897747244</v>
      </c>
      <c r="T22">
        <v>3.967778</v>
      </c>
      <c r="U22">
        <f t="shared" ref="U22:U37" si="11">LOG(A3,2)</f>
        <v>7.6438561897747244</v>
      </c>
      <c r="V22">
        <v>3.9613849518021902</v>
      </c>
      <c r="AK22" s="1"/>
    </row>
    <row r="23" spans="1:37" x14ac:dyDescent="0.25">
      <c r="A23">
        <v>300</v>
      </c>
      <c r="B23">
        <f t="shared" si="4"/>
        <v>2.0173280841399839</v>
      </c>
      <c r="D23">
        <v>300</v>
      </c>
      <c r="E23">
        <f t="shared" si="5"/>
        <v>-4.7418856529587092</v>
      </c>
      <c r="H23">
        <f t="shared" si="6"/>
        <v>8.2288186904958813</v>
      </c>
      <c r="I23">
        <f t="shared" si="7"/>
        <v>4.0677777777777777</v>
      </c>
      <c r="K23">
        <f t="shared" si="8"/>
        <v>8.2288186904958813</v>
      </c>
      <c r="L23">
        <f t="shared" si="9"/>
        <v>3.7372330637729552E-2</v>
      </c>
      <c r="Q23" s="1"/>
      <c r="S23" s="1">
        <f t="shared" si="10"/>
        <v>8.2288186904958813</v>
      </c>
      <c r="T23">
        <v>4.0677779999999997</v>
      </c>
      <c r="U23">
        <f t="shared" si="11"/>
        <v>8.2288186904958813</v>
      </c>
      <c r="V23">
        <v>4.0580639325334404</v>
      </c>
    </row>
    <row r="24" spans="1:37" x14ac:dyDescent="0.25">
      <c r="A24">
        <v>400</v>
      </c>
      <c r="B24">
        <f t="shared" si="4"/>
        <v>2.0059987406214432</v>
      </c>
      <c r="D24">
        <v>400</v>
      </c>
      <c r="E24">
        <f t="shared" si="5"/>
        <v>-5.072233953826168</v>
      </c>
      <c r="H24">
        <f t="shared" si="6"/>
        <v>8.6438561897747253</v>
      </c>
      <c r="I24">
        <f t="shared" si="7"/>
        <v>4.0288888888888881</v>
      </c>
      <c r="K24">
        <f t="shared" ref="K24:K37" si="12">LOG(M5,2)</f>
        <v>8.6438561897747253</v>
      </c>
      <c r="L24">
        <f t="shared" si="9"/>
        <v>2.9723875589028108E-2</v>
      </c>
      <c r="S24" s="1">
        <f t="shared" si="10"/>
        <v>8.6438561897747253</v>
      </c>
      <c r="T24">
        <v>4.0138889999999998</v>
      </c>
      <c r="U24">
        <f t="shared" si="11"/>
        <v>8.6438561897747253</v>
      </c>
      <c r="V24">
        <v>4.11665876120236</v>
      </c>
    </row>
    <row r="25" spans="1:37" x14ac:dyDescent="0.25">
      <c r="A25">
        <v>500</v>
      </c>
      <c r="B25">
        <f t="shared" si="4"/>
        <v>2.0050006810583669</v>
      </c>
      <c r="D25">
        <v>500</v>
      </c>
      <c r="E25">
        <f t="shared" si="5"/>
        <v>-5.3462646215084346</v>
      </c>
      <c r="H25">
        <f t="shared" si="6"/>
        <v>8.965784284662087</v>
      </c>
      <c r="I25">
        <f t="shared" si="7"/>
        <v>4.0044444444444443</v>
      </c>
      <c r="K25">
        <f t="shared" si="12"/>
        <v>8.965784284662087</v>
      </c>
      <c r="L25">
        <f t="shared" si="9"/>
        <v>2.4581817166238668E-2</v>
      </c>
      <c r="S25" s="1">
        <f t="shared" si="10"/>
        <v>8.965784284662087</v>
      </c>
      <c r="T25">
        <v>4.016667</v>
      </c>
      <c r="U25">
        <f t="shared" si="11"/>
        <v>8.965784284662087</v>
      </c>
      <c r="V25">
        <v>4.1698650438159497</v>
      </c>
      <c r="AJ25" s="1"/>
    </row>
    <row r="26" spans="1:37" x14ac:dyDescent="0.25">
      <c r="A26">
        <v>1000</v>
      </c>
      <c r="B26">
        <f t="shared" si="4"/>
        <v>2.0081920442640873</v>
      </c>
      <c r="D26">
        <v>1000</v>
      </c>
      <c r="E26">
        <f t="shared" si="5"/>
        <v>-6.1693231401455479</v>
      </c>
      <c r="H26">
        <f t="shared" si="6"/>
        <v>9.965784284662087</v>
      </c>
      <c r="I26">
        <f t="shared" si="7"/>
        <v>4.0233333333333334</v>
      </c>
      <c r="K26">
        <f t="shared" si="12"/>
        <v>9.965784284662087</v>
      </c>
      <c r="L26">
        <f t="shared" si="9"/>
        <v>1.3894684242944124E-2</v>
      </c>
      <c r="S26" s="1">
        <f t="shared" si="10"/>
        <v>9.965784284662087</v>
      </c>
      <c r="T26">
        <v>4.0227779999999997</v>
      </c>
      <c r="U26">
        <f t="shared" si="11"/>
        <v>9.965784284662087</v>
      </c>
      <c r="V26">
        <v>4.39513885321613</v>
      </c>
      <c r="AJ26" s="1"/>
    </row>
    <row r="27" spans="1:37" x14ac:dyDescent="0.25">
      <c r="A27">
        <v>1500</v>
      </c>
      <c r="B27">
        <f t="shared" si="4"/>
        <v>2.017921907997263</v>
      </c>
      <c r="D27">
        <v>1500</v>
      </c>
      <c r="E27">
        <f t="shared" si="5"/>
        <v>-6.6830993350397794</v>
      </c>
      <c r="H27">
        <f t="shared" si="6"/>
        <v>10.550746785383243</v>
      </c>
      <c r="I27">
        <f t="shared" si="7"/>
        <v>4.0222222222222221</v>
      </c>
      <c r="K27">
        <f t="shared" si="12"/>
        <v>10.550746785383243</v>
      </c>
      <c r="L27">
        <f t="shared" si="9"/>
        <v>9.7316534747190313E-3</v>
      </c>
      <c r="S27" s="1">
        <f t="shared" si="10"/>
        <v>10.550746785383243</v>
      </c>
      <c r="T27">
        <v>4.05</v>
      </c>
      <c r="U27">
        <f t="shared" si="11"/>
        <v>10.550746785383243</v>
      </c>
      <c r="V27">
        <v>4.4018178347737402</v>
      </c>
    </row>
    <row r="28" spans="1:37" x14ac:dyDescent="0.25">
      <c r="A28">
        <v>2000</v>
      </c>
      <c r="B28">
        <f t="shared" si="4"/>
        <v>2.0360148310285719</v>
      </c>
      <c r="D28">
        <v>2000</v>
      </c>
      <c r="E28">
        <f t="shared" si="5"/>
        <v>-7.0332884533239577</v>
      </c>
      <c r="H28">
        <f t="shared" si="6"/>
        <v>10.965784284662087</v>
      </c>
      <c r="I28">
        <f t="shared" si="7"/>
        <v>4.0777777777777775</v>
      </c>
      <c r="K28">
        <f t="shared" si="12"/>
        <v>10.965784284662087</v>
      </c>
      <c r="L28">
        <f t="shared" si="9"/>
        <v>7.6342997409453509E-3</v>
      </c>
      <c r="S28" s="1">
        <f t="shared" si="10"/>
        <v>10.965784284662087</v>
      </c>
      <c r="T28">
        <v>4.1011110000000004</v>
      </c>
      <c r="U28">
        <f t="shared" si="11"/>
        <v>10.965784284662087</v>
      </c>
      <c r="V28">
        <v>4.5104126617899301</v>
      </c>
      <c r="AK28" s="1"/>
    </row>
    <row r="29" spans="1:37" x14ac:dyDescent="0.25">
      <c r="A29">
        <v>2500</v>
      </c>
      <c r="B29">
        <f t="shared" si="4"/>
        <v>2.0868969675263207</v>
      </c>
      <c r="D29">
        <v>2500</v>
      </c>
      <c r="E29">
        <f t="shared" si="5"/>
        <v>-7.3235909940103427</v>
      </c>
      <c r="H29">
        <f t="shared" si="6"/>
        <v>11.287712379549449</v>
      </c>
      <c r="I29">
        <f t="shared" si="7"/>
        <v>4.1244444444444435</v>
      </c>
      <c r="K29">
        <f t="shared" si="12"/>
        <v>11.287712379549449</v>
      </c>
      <c r="L29">
        <f t="shared" si="9"/>
        <v>6.242800188678641E-3</v>
      </c>
      <c r="S29" s="1">
        <f t="shared" si="10"/>
        <v>11.287712379549449</v>
      </c>
      <c r="T29">
        <v>4.2483329999999997</v>
      </c>
      <c r="U29">
        <f t="shared" si="11"/>
        <v>11.287712379549449</v>
      </c>
      <c r="V29">
        <v>4.5636189452298899</v>
      </c>
    </row>
    <row r="30" spans="1:37" x14ac:dyDescent="0.25">
      <c r="A30">
        <v>5000</v>
      </c>
      <c r="B30">
        <f t="shared" si="4"/>
        <v>2.2239373385366128</v>
      </c>
      <c r="D30">
        <v>5000</v>
      </c>
      <c r="E30">
        <f t="shared" si="5"/>
        <v>-8.2128672716883617</v>
      </c>
      <c r="H30">
        <f t="shared" si="6"/>
        <v>12.287712379549451</v>
      </c>
      <c r="I30">
        <f t="shared" si="7"/>
        <v>4.3722222222222227</v>
      </c>
      <c r="K30">
        <f t="shared" si="12"/>
        <v>12.287712379549451</v>
      </c>
      <c r="L30">
        <f t="shared" si="9"/>
        <v>3.3703934399125003E-3</v>
      </c>
      <c r="S30" s="1">
        <f t="shared" si="10"/>
        <v>12.287712379549451</v>
      </c>
      <c r="T30">
        <v>4.6716670000000002</v>
      </c>
      <c r="U30">
        <f t="shared" si="11"/>
        <v>12.287712379549451</v>
      </c>
      <c r="V30">
        <v>4.8088927546300599</v>
      </c>
    </row>
    <row r="31" spans="1:37" x14ac:dyDescent="0.25">
      <c r="A31">
        <v>10000</v>
      </c>
      <c r="B31">
        <f t="shared" si="4"/>
        <v>2.3177542774593083</v>
      </c>
      <c r="D31">
        <v>10000</v>
      </c>
      <c r="E31">
        <f t="shared" si="5"/>
        <v>-9.0865112509373986</v>
      </c>
      <c r="H31">
        <f t="shared" si="6"/>
        <v>13.287712379549451</v>
      </c>
      <c r="I31">
        <f t="shared" si="7"/>
        <v>4.971111111111111</v>
      </c>
      <c r="K31">
        <f t="shared" si="12"/>
        <v>13.287712379549451</v>
      </c>
      <c r="L31">
        <f t="shared" si="9"/>
        <v>1.8394481796345508E-3</v>
      </c>
      <c r="S31" s="1">
        <f t="shared" si="10"/>
        <v>13.287712379549451</v>
      </c>
      <c r="T31">
        <v>4.9855559999999999</v>
      </c>
      <c r="U31">
        <f t="shared" si="11"/>
        <v>13.287712379549451</v>
      </c>
      <c r="V31">
        <v>4.8941665640302299</v>
      </c>
    </row>
    <row r="32" spans="1:37" x14ac:dyDescent="0.25">
      <c r="A32">
        <v>20000</v>
      </c>
      <c r="B32">
        <f t="shared" si="4"/>
        <v>2.3219280948873622</v>
      </c>
      <c r="D32">
        <v>20000</v>
      </c>
      <c r="E32">
        <f t="shared" si="5"/>
        <v>-9.9809133373376095</v>
      </c>
      <c r="H32">
        <f t="shared" si="6"/>
        <v>14.287712379549449</v>
      </c>
      <c r="I32">
        <f t="shared" si="7"/>
        <v>5</v>
      </c>
      <c r="K32">
        <f t="shared" si="12"/>
        <v>14.287712379549449</v>
      </c>
      <c r="L32">
        <f t="shared" si="9"/>
        <v>9.8956813311432286E-4</v>
      </c>
      <c r="S32" s="1">
        <f t="shared" si="10"/>
        <v>14.287712379549449</v>
      </c>
      <c r="T32">
        <v>4.9999989999999999</v>
      </c>
      <c r="U32">
        <f t="shared" si="11"/>
        <v>14.287712379549449</v>
      </c>
      <c r="V32">
        <v>5.0094403734304098</v>
      </c>
    </row>
    <row r="33" spans="1:22" x14ac:dyDescent="0.25">
      <c r="A33">
        <v>30000</v>
      </c>
      <c r="B33">
        <f t="shared" si="4"/>
        <v>2.3219280948873622</v>
      </c>
      <c r="D33">
        <v>30000</v>
      </c>
      <c r="E33">
        <f t="shared" si="5"/>
        <v>-10.511142612190341</v>
      </c>
      <c r="H33">
        <f t="shared" si="6"/>
        <v>14.872674880270607</v>
      </c>
      <c r="I33">
        <f t="shared" si="7"/>
        <v>5</v>
      </c>
      <c r="K33">
        <f t="shared" si="12"/>
        <v>14.872674880270607</v>
      </c>
      <c r="L33">
        <f t="shared" si="9"/>
        <v>6.8522119041932849E-4</v>
      </c>
      <c r="S33" s="1">
        <f t="shared" si="10"/>
        <v>14.872674880270607</v>
      </c>
      <c r="T33">
        <v>5</v>
      </c>
      <c r="U33">
        <f t="shared" si="11"/>
        <v>14.872674880270607</v>
      </c>
      <c r="V33">
        <v>5.1961193541616497</v>
      </c>
    </row>
    <row r="34" spans="1:22" x14ac:dyDescent="0.25">
      <c r="A34">
        <v>40000</v>
      </c>
      <c r="B34">
        <f>LOG(B15,2)</f>
        <v>2.3251305269257063</v>
      </c>
      <c r="D34">
        <v>40000</v>
      </c>
      <c r="E34">
        <f t="shared" si="5"/>
        <v>-10.878728339539343</v>
      </c>
      <c r="H34">
        <f t="shared" si="6"/>
        <v>15.287712379549449</v>
      </c>
      <c r="I34">
        <f t="shared" si="7"/>
        <v>5</v>
      </c>
      <c r="K34">
        <f t="shared" si="12"/>
        <v>15.287712379549449</v>
      </c>
      <c r="L34">
        <f t="shared" si="9"/>
        <v>5.311001879598551E-4</v>
      </c>
      <c r="S34" s="1">
        <f t="shared" si="10"/>
        <v>15.287712379549449</v>
      </c>
      <c r="T34">
        <v>5.0111109999999996</v>
      </c>
      <c r="U34">
        <f t="shared" si="11"/>
        <v>15.287712379549449</v>
      </c>
      <c r="V34">
        <v>5.2247141828305796</v>
      </c>
    </row>
    <row r="35" spans="1:22" x14ac:dyDescent="0.25">
      <c r="A35">
        <v>50000</v>
      </c>
      <c r="B35">
        <f t="shared" si="4"/>
        <v>2.3251305269257063</v>
      </c>
      <c r="D35">
        <v>50000</v>
      </c>
      <c r="E35">
        <f t="shared" si="5"/>
        <v>-11.172232542150413</v>
      </c>
      <c r="H35">
        <f t="shared" si="6"/>
        <v>15.609640474436812</v>
      </c>
      <c r="I35">
        <f t="shared" si="7"/>
        <v>5.0222222222222221</v>
      </c>
      <c r="K35">
        <f t="shared" si="12"/>
        <v>15.609640474436812</v>
      </c>
      <c r="L35">
        <f t="shared" si="9"/>
        <v>4.3333412028086996E-4</v>
      </c>
      <c r="S35" s="1">
        <f t="shared" si="10"/>
        <v>15.609640474436812</v>
      </c>
      <c r="T35">
        <v>5.1111110000000002</v>
      </c>
      <c r="U35">
        <f t="shared" si="11"/>
        <v>15.609640474436812</v>
      </c>
      <c r="V35">
        <v>5.3579204646178002</v>
      </c>
    </row>
    <row r="36" spans="1:22" x14ac:dyDescent="0.25">
      <c r="A36">
        <v>100000</v>
      </c>
      <c r="B36">
        <f t="shared" si="4"/>
        <v>2.4584111704276004</v>
      </c>
      <c r="D36">
        <v>100000</v>
      </c>
      <c r="E36">
        <f t="shared" si="5"/>
        <v>-12.082250802631178</v>
      </c>
      <c r="H36">
        <f t="shared" si="6"/>
        <v>16.609640474436812</v>
      </c>
      <c r="I36">
        <f t="shared" si="7"/>
        <v>5</v>
      </c>
      <c r="K36">
        <f t="shared" si="12"/>
        <v>16.609640474436812</v>
      </c>
      <c r="L36">
        <f t="shared" si="9"/>
        <v>2.3061103942461229E-4</v>
      </c>
      <c r="S36" s="1">
        <f t="shared" si="10"/>
        <v>16.609640474436812</v>
      </c>
      <c r="T36">
        <v>5.496111</v>
      </c>
      <c r="U36">
        <f t="shared" si="11"/>
        <v>16.609640474436812</v>
      </c>
      <c r="V36">
        <v>5.4431942740179702</v>
      </c>
    </row>
    <row r="37" spans="1:22" x14ac:dyDescent="0.25">
      <c r="A37">
        <v>1000000</v>
      </c>
      <c r="B37">
        <f t="shared" si="4"/>
        <v>2.5830911272935233</v>
      </c>
      <c r="D37">
        <v>1000000</v>
      </c>
      <c r="E37">
        <f t="shared" si="5"/>
        <v>-15.147238909741533</v>
      </c>
      <c r="H37">
        <f t="shared" si="6"/>
        <v>19.931568569324174</v>
      </c>
      <c r="I37">
        <f t="shared" si="7"/>
        <v>5.9922222222222228</v>
      </c>
      <c r="K37">
        <f t="shared" si="12"/>
        <v>19.931568569324174</v>
      </c>
      <c r="L37">
        <f t="shared" si="9"/>
        <v>2.7556670078528192E-5</v>
      </c>
      <c r="S37" s="1">
        <f t="shared" si="10"/>
        <v>19.931568569324174</v>
      </c>
      <c r="T37">
        <v>5.9922219999999999</v>
      </c>
      <c r="U37">
        <f t="shared" si="11"/>
        <v>19.931568569324174</v>
      </c>
      <c r="V37">
        <v>5.9922219856584498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SeungYup Yum</dc:creator>
  <cp:lastModifiedBy>SeungYup Yum</cp:lastModifiedBy>
  <dcterms:created xsi:type="dcterms:W3CDTF">2024-11-22T20:25:50Z</dcterms:created>
  <dcterms:modified xsi:type="dcterms:W3CDTF">2024-11-25T00:59:58Z</dcterms:modified>
</cp:coreProperties>
</file>