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yun\Desktop\"/>
    </mc:Choice>
  </mc:AlternateContent>
  <xr:revisionPtr revIDLastSave="0" documentId="13_ncr:1_{A919EFB4-D019-46BA-A2C1-21B4969E876F}" xr6:coauthVersionLast="45" xr6:coauthVersionMax="45" xr10:uidLastSave="{00000000-0000-0000-0000-000000000000}"/>
  <bookViews>
    <workbookView xWindow="4845" yWindow="1222" windowWidth="10883" windowHeight="9901" activeTab="1" xr2:uid="{75B5C84D-F13C-4A0F-9A9C-F65746C0ADF6}"/>
  </bookViews>
  <sheets>
    <sheet name="Chart1" sheetId="6" r:id="rId1"/>
    <sheet name="Sheet1" sheetId="1" r:id="rId2"/>
    <sheet name="Sheet2" sheetId="5" r:id="rId3"/>
  </sheets>
  <definedNames>
    <definedName name="_xlnm._FilterDatabase" localSheetId="2" hidden="1">Sheet2!$B$15:$I$22</definedName>
    <definedName name="core">Sheet1!#REF!</definedName>
    <definedName name="core_lock">Sheet1!#REF!</definedName>
    <definedName name="lock">Sheet1!#REF!</definedName>
    <definedName name="micros_per_op">Sheet1!#REF!</definedName>
    <definedName name="num_of_cores" comment="core 개수 ">Sheet1!#REF!</definedName>
    <definedName name="original">Sheet1!#REF!</definedName>
    <definedName name="sep">Sheet1!#REF!</definedName>
    <definedName name="spinlock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9" i="1" l="1"/>
  <c r="C50" i="1"/>
  <c r="C51" i="1"/>
  <c r="C52" i="1"/>
  <c r="C53" i="1"/>
  <c r="C54" i="1"/>
  <c r="C55" i="1"/>
  <c r="C48" i="1"/>
  <c r="B49" i="1"/>
  <c r="B50" i="1"/>
  <c r="B51" i="1"/>
  <c r="B52" i="1"/>
  <c r="B53" i="1"/>
  <c r="B54" i="1"/>
  <c r="B55" i="1"/>
  <c r="B48" i="1"/>
  <c r="B26" i="1" l="1" a="1"/>
  <c r="B26" i="1" s="1"/>
  <c r="B25" i="5"/>
  <c r="C25" i="5"/>
  <c r="D25" i="5"/>
  <c r="E25" i="5"/>
  <c r="F25" i="5"/>
  <c r="G25" i="5"/>
  <c r="H25" i="5"/>
  <c r="I25" i="5"/>
  <c r="B26" i="5"/>
  <c r="C26" i="5"/>
  <c r="D26" i="5"/>
  <c r="E26" i="5"/>
  <c r="F26" i="5"/>
  <c r="G26" i="5"/>
  <c r="H26" i="5"/>
  <c r="I26" i="5"/>
  <c r="B27" i="5"/>
  <c r="C27" i="5"/>
  <c r="D27" i="5"/>
  <c r="E27" i="5"/>
  <c r="F27" i="5"/>
  <c r="G27" i="5"/>
  <c r="H27" i="5"/>
  <c r="I27" i="5"/>
  <c r="B28" i="5"/>
  <c r="C28" i="5"/>
  <c r="D28" i="5"/>
  <c r="E28" i="5"/>
  <c r="F28" i="5"/>
  <c r="G28" i="5"/>
  <c r="H28" i="5"/>
  <c r="I28" i="5"/>
  <c r="B29" i="5"/>
  <c r="C29" i="5"/>
  <c r="D29" i="5"/>
  <c r="E29" i="5"/>
  <c r="F29" i="5"/>
  <c r="G29" i="5"/>
  <c r="H29" i="5"/>
  <c r="I29" i="5"/>
  <c r="B30" i="5"/>
  <c r="C30" i="5"/>
  <c r="D30" i="5"/>
  <c r="E30" i="5"/>
  <c r="F30" i="5"/>
  <c r="G30" i="5"/>
  <c r="H30" i="5"/>
  <c r="I30" i="5"/>
  <c r="B31" i="5"/>
  <c r="C31" i="5"/>
  <c r="D31" i="5"/>
  <c r="E31" i="5"/>
  <c r="F31" i="5"/>
  <c r="G31" i="5"/>
  <c r="H31" i="5"/>
  <c r="I31" i="5"/>
  <c r="C24" i="5"/>
  <c r="D24" i="5"/>
  <c r="E24" i="5"/>
  <c r="F24" i="5"/>
  <c r="G24" i="5"/>
  <c r="H24" i="5"/>
  <c r="I24" i="5"/>
  <c r="B2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<sst xmlns="http://schemas.openxmlformats.org/spreadsheetml/2006/main" count="64" uniqueCount="15">
  <si>
    <t>hmcs-original</t>
    <phoneticPr fontId="1" type="noConversion"/>
  </si>
  <si>
    <t>aqs-spinlock</t>
    <phoneticPr fontId="1" type="noConversion"/>
  </si>
  <si>
    <t>cbomcs-spinlock</t>
    <phoneticPr fontId="1" type="noConversion"/>
  </si>
  <si>
    <t>cna-spinlock</t>
    <phoneticPr fontId="1" type="noConversion"/>
  </si>
  <si>
    <t>malthusian-spinlock</t>
    <phoneticPr fontId="1" type="noConversion"/>
  </si>
  <si>
    <t>mcs-spinlock</t>
    <phoneticPr fontId="1" type="noConversion"/>
  </si>
  <si>
    <t>pthreadinterpose-original</t>
    <phoneticPr fontId="1" type="noConversion"/>
  </si>
  <si>
    <t>aqmwonode-spinthenpark</t>
    <phoneticPr fontId="1" type="noConversion"/>
  </si>
  <si>
    <t>ms/op</t>
    <phoneticPr fontId="1" type="noConversion"/>
  </si>
  <si>
    <t>ops</t>
    <phoneticPr fontId="1" type="noConversion"/>
  </si>
  <si>
    <t>HOST</t>
    <phoneticPr fontId="1" type="noConversion"/>
  </si>
  <si>
    <t>GUEST</t>
    <phoneticPr fontId="1" type="noConversion"/>
  </si>
  <si>
    <t>op/ms</t>
    <phoneticPr fontId="1" type="noConversion"/>
  </si>
  <si>
    <t xml:space="preserve">2차 </t>
    <phoneticPr fontId="1" type="noConversion"/>
  </si>
  <si>
    <t>3차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</si>
</sst>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aqs-spinlock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Sheet1!$B$26:$B$33</c:f>
              <c:numCache>
                <c:formatCode>General</c:formatCode>
                <c:ptCount val="8"/>
                <c:pt idx="0">
                  <c:v>2.8416841888888889</c:v>
                </c:pt>
                <c:pt idx="1">
                  <c:v>1.2942064444444445</c:v>
                </c:pt>
                <c:pt idx="2">
                  <c:v>1.1472011222222223</c:v>
                </c:pt>
                <c:pt idx="3">
                  <c:v>1.0080118333333334</c:v>
                </c:pt>
                <c:pt idx="4">
                  <c:v>1.0099195444444444</c:v>
                </c:pt>
                <c:pt idx="5">
                  <c:v>1.3428067333333333</c:v>
                </c:pt>
                <c:pt idx="6">
                  <c:v>1.0378327777777778</c:v>
                </c:pt>
                <c:pt idx="7">
                  <c:v>0.97041552222222227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76-433F-A71C-FD64E8796AFF}"/>
            </c:ext>
          </c:extLst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cbomcs-spinlock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Sheet1!$C$26:$C$33</c:f>
              <c:numCache>
                <c:formatCode>General</c:formatCode>
                <c:ptCount val="8"/>
                <c:pt idx="0">
                  <c:v>2.4777486222222223</c:v>
                </c:pt>
                <c:pt idx="1">
                  <c:v>1.1114701</c:v>
                </c:pt>
                <c:pt idx="2">
                  <c:v>1.3216456555555556</c:v>
                </c:pt>
                <c:pt idx="3">
                  <c:v>1.2450779555555556</c:v>
                </c:pt>
                <c:pt idx="4">
                  <c:v>1.2269085888888889</c:v>
                </c:pt>
                <c:pt idx="5">
                  <c:v>1.2505098888888888</c:v>
                </c:pt>
                <c:pt idx="6">
                  <c:v>0.69562967777777773</c:v>
                </c:pt>
                <c:pt idx="7">
                  <c:v>1.1659737444444445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6-433F-A71C-FD64E8796AFF}"/>
            </c:ext>
          </c:extLst>
        </c:ser>
        <c:ser>
          <c:idx val="2"/>
          <c:order val="2"/>
          <c:tx>
            <c:strRef>
              <c:f>Sheet1!$D$25</c:f>
              <c:strCache>
                <c:ptCount val="1"/>
                <c:pt idx="0">
                  <c:v>cna-spinlock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Sheet1!$D$26:$D$33</c:f>
              <c:numCache>
                <c:formatCode>General</c:formatCode>
                <c:ptCount val="8"/>
                <c:pt idx="0">
                  <c:v>2.7864686222222224</c:v>
                </c:pt>
                <c:pt idx="1">
                  <c:v>1.0547612666666666</c:v>
                </c:pt>
                <c:pt idx="2">
                  <c:v>1.3623478</c:v>
                </c:pt>
                <c:pt idx="3">
                  <c:v>1.2957303111111111</c:v>
                </c:pt>
                <c:pt idx="4">
                  <c:v>1.2431339666666668</c:v>
                </c:pt>
                <c:pt idx="5">
                  <c:v>1.2755152333333333</c:v>
                </c:pt>
                <c:pt idx="6">
                  <c:v>1.5328777777777777E-3</c:v>
                </c:pt>
                <c:pt idx="7">
                  <c:v>1.1823737333333333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76-433F-A71C-FD64E8796AFF}"/>
            </c:ext>
          </c:extLst>
        </c:ser>
        <c:ser>
          <c:idx val="3"/>
          <c:order val="3"/>
          <c:tx>
            <c:strRef>
              <c:f>Sheet1!$E$25</c:f>
              <c:strCache>
                <c:ptCount val="1"/>
                <c:pt idx="0">
                  <c:v>malthusian-spinlock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Sheet1!$E$26:$E$33</c:f>
              <c:numCache>
                <c:formatCode>General</c:formatCode>
                <c:ptCount val="8"/>
                <c:pt idx="0">
                  <c:v>2.6838575222222221</c:v>
                </c:pt>
                <c:pt idx="1">
                  <c:v>1.1370270777777778</c:v>
                </c:pt>
                <c:pt idx="2">
                  <c:v>1.1910230444444445</c:v>
                </c:pt>
                <c:pt idx="3">
                  <c:v>1.1508919</c:v>
                </c:pt>
                <c:pt idx="4">
                  <c:v>1.0978927777777778</c:v>
                </c:pt>
                <c:pt idx="5">
                  <c:v>8.320333333333333E-4</c:v>
                </c:pt>
                <c:pt idx="6">
                  <c:v>0.85076811111111106</c:v>
                </c:pt>
                <c:pt idx="7">
                  <c:v>0.72680143333333336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76-433F-A71C-FD64E8796AFF}"/>
            </c:ext>
          </c:extLst>
        </c:ser>
        <c:ser>
          <c:idx val="4"/>
          <c:order val="4"/>
          <c:tx>
            <c:strRef>
              <c:f>Sheet1!$F$25</c:f>
              <c:strCache>
                <c:ptCount val="1"/>
                <c:pt idx="0">
                  <c:v>mcs-spinlock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Sheet1!$F$26:$F$33</c:f>
              <c:numCache>
                <c:formatCode>General</c:formatCode>
                <c:ptCount val="8"/>
                <c:pt idx="0">
                  <c:v>2.7832727333333334</c:v>
                </c:pt>
                <c:pt idx="1">
                  <c:v>1.2144492111111111</c:v>
                </c:pt>
                <c:pt idx="2">
                  <c:v>1.4534719333333332</c:v>
                </c:pt>
                <c:pt idx="3">
                  <c:v>1.3805398555555555</c:v>
                </c:pt>
                <c:pt idx="4">
                  <c:v>1.3724907888888889</c:v>
                </c:pt>
                <c:pt idx="5">
                  <c:v>8.0767777777777776E-4</c:v>
                </c:pt>
                <c:pt idx="6">
                  <c:v>9.8763333333333329E-4</c:v>
                </c:pt>
                <c:pt idx="7">
                  <c:v>0.96363064444444446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76-433F-A71C-FD64E8796AFF}"/>
            </c:ext>
          </c:extLst>
        </c:ser>
        <c:ser>
          <c:idx val="5"/>
          <c:order val="5"/>
          <c:tx>
            <c:strRef>
              <c:f>Sheet1!$G$25</c:f>
              <c:strCache>
                <c:ptCount val="1"/>
                <c:pt idx="0">
                  <c:v>hmcs-original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Sheet1!$G$26:$G$33</c:f>
              <c:numCache>
                <c:formatCode>General</c:formatCode>
                <c:ptCount val="8"/>
                <c:pt idx="0">
                  <c:v>2.3069069444444446</c:v>
                </c:pt>
                <c:pt idx="1">
                  <c:v>1.0753404666666666</c:v>
                </c:pt>
                <c:pt idx="2">
                  <c:v>1.4515172222222221</c:v>
                </c:pt>
                <c:pt idx="3">
                  <c:v>1.4254996666666666</c:v>
                </c:pt>
                <c:pt idx="4">
                  <c:v>1.4103978444444445</c:v>
                </c:pt>
                <c:pt idx="5">
                  <c:v>8.1681555555555558E-5</c:v>
                </c:pt>
                <c:pt idx="6">
                  <c:v>3.0221555555555554E-3</c:v>
                </c:pt>
                <c:pt idx="7">
                  <c:v>1.3620283888888889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76-433F-A71C-FD64E8796AFF}"/>
            </c:ext>
          </c:extLst>
        </c:ser>
        <c:ser>
          <c:idx val="6"/>
          <c:order val="6"/>
          <c:tx>
            <c:strRef>
              <c:f>Sheet1!$H$25</c:f>
              <c:strCache>
                <c:ptCount val="1"/>
                <c:pt idx="0">
                  <c:v>pthreadinterpose-original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Sheet1!$H$26:$H$33</c:f>
              <c:numCache>
                <c:formatCode>General</c:formatCode>
                <c:ptCount val="8"/>
                <c:pt idx="0">
                  <c:v>2.8078058333333331</c:v>
                </c:pt>
                <c:pt idx="1">
                  <c:v>1.1770760222222223</c:v>
                </c:pt>
                <c:pt idx="2">
                  <c:v>0.97573965555555553</c:v>
                </c:pt>
                <c:pt idx="3">
                  <c:v>0.72217351111111117</c:v>
                </c:pt>
                <c:pt idx="4">
                  <c:v>0.74382162222222226</c:v>
                </c:pt>
                <c:pt idx="5">
                  <c:v>0.74382162222222226</c:v>
                </c:pt>
                <c:pt idx="6">
                  <c:v>0.58582186666666669</c:v>
                </c:pt>
                <c:pt idx="7">
                  <c:v>0.61261392222222222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76-433F-A71C-FD64E8796AFF}"/>
            </c:ext>
          </c:extLst>
        </c:ser>
        <c:ser>
          <c:idx val="7"/>
          <c:order val="7"/>
          <c:tx>
            <c:strRef>
              <c:f>Sheet1!$I$25</c:f>
              <c:strCache>
                <c:ptCount val="1"/>
                <c:pt idx="0">
                  <c:v>aqmwonode-spinthenpark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Sheet1!$I$26:$I$33</c:f>
              <c:numCache>
                <c:formatCode>General</c:formatCode>
                <c:ptCount val="8"/>
                <c:pt idx="0">
                  <c:v>2.8597886444444445</c:v>
                </c:pt>
                <c:pt idx="1">
                  <c:v>1.1689518999999999</c:v>
                </c:pt>
                <c:pt idx="2">
                  <c:v>1.0621224111111112</c:v>
                </c:pt>
                <c:pt idx="3">
                  <c:v>1.4782711777777777</c:v>
                </c:pt>
                <c:pt idx="4">
                  <c:v>1.381941388888889</c:v>
                </c:pt>
                <c:pt idx="5">
                  <c:v>1.231075688888889</c:v>
                </c:pt>
                <c:pt idx="6">
                  <c:v>1.2595966111111112</c:v>
                </c:pt>
                <c:pt idx="7">
                  <c:v>1.2570102111111112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76-433F-A71C-FD64E8796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113664"/>
        <c:axId val="1291028368"/>
      </c:lineChart>
      <c:catAx>
        <c:axId val="18151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1028368"/>
        <c:crosses val="autoZero"/>
        <c:auto val="1"/>
        <c:lblAlgn val="ctr"/>
        <c:lblOffset val="100"/>
        <c:noMultiLvlLbl val="0"/>
      </c:catAx>
      <c:valAx>
        <c:axId val="12910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51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81B498-E569-47D1-98B4-C0CC9B887037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62266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571343F-65E2-4BFA-830F-C1CFDD5F2A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40B4-6F6A-423E-8B5E-F8F75768EC05}">
  <dimension ref="A1:I55"/>
  <sheetViews>
    <sheetView tabSelected="1" topLeftCell="A33" workbookViewId="0">
      <selection activeCell="A35" sqref="A35:C55"/>
    </sheetView>
  </sheetViews>
  <sheetFormatPr defaultRowHeight="16.899999999999999" x14ac:dyDescent="0.6"/>
  <cols>
    <col min="2" max="9" width="10" bestFit="1" customWidth="1"/>
  </cols>
  <sheetData>
    <row r="1" spans="1:9" x14ac:dyDescent="0.6">
      <c r="A1" t="s">
        <v>11</v>
      </c>
    </row>
    <row r="3" spans="1:9" x14ac:dyDescent="0.6">
      <c r="A3" t="s">
        <v>8</v>
      </c>
    </row>
    <row r="4" spans="1:9" x14ac:dyDescent="0.6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0</v>
      </c>
      <c r="H4" t="s">
        <v>6</v>
      </c>
      <c r="I4" t="s">
        <v>7</v>
      </c>
    </row>
    <row r="5" spans="1:9" x14ac:dyDescent="0.6">
      <c r="A5">
        <v>1</v>
      </c>
      <c r="B5">
        <v>0.35199999999999998</v>
      </c>
      <c r="C5">
        <v>0.40400000000000003</v>
      </c>
      <c r="D5">
        <v>0.35899999999999999</v>
      </c>
      <c r="E5">
        <v>0.373</v>
      </c>
      <c r="F5">
        <v>0.35899999999999999</v>
      </c>
      <c r="G5">
        <v>0.433</v>
      </c>
      <c r="H5">
        <v>0.35599999999999998</v>
      </c>
      <c r="I5">
        <v>0.35</v>
      </c>
    </row>
    <row r="6" spans="1:9" x14ac:dyDescent="0.6">
      <c r="A6">
        <v>2</v>
      </c>
      <c r="B6">
        <v>1.5449999999999999</v>
      </c>
      <c r="C6">
        <v>1.7989999999999999</v>
      </c>
      <c r="D6">
        <v>1.8959999999999999</v>
      </c>
      <c r="E6">
        <v>1.7589999999999999</v>
      </c>
      <c r="F6">
        <v>1.647</v>
      </c>
      <c r="G6">
        <v>1.86</v>
      </c>
      <c r="H6">
        <v>1.6990000000000001</v>
      </c>
      <c r="I6">
        <v>1.7110000000000001</v>
      </c>
    </row>
    <row r="7" spans="1:9" x14ac:dyDescent="0.6">
      <c r="A7">
        <v>4</v>
      </c>
      <c r="B7">
        <v>3.4870000000000001</v>
      </c>
      <c r="C7">
        <v>3.0270000000000001</v>
      </c>
      <c r="D7">
        <v>2.9359999999999999</v>
      </c>
      <c r="E7">
        <v>3.3580000000000001</v>
      </c>
      <c r="F7">
        <v>2.7519999999999998</v>
      </c>
      <c r="G7">
        <v>2.7559999999999998</v>
      </c>
      <c r="H7">
        <v>4.0990000000000002</v>
      </c>
      <c r="I7">
        <v>3.766</v>
      </c>
    </row>
    <row r="8" spans="1:9" x14ac:dyDescent="0.6">
      <c r="A8">
        <v>8</v>
      </c>
      <c r="B8">
        <v>7.9359999999999999</v>
      </c>
      <c r="C8">
        <v>6.4249999999999998</v>
      </c>
      <c r="D8">
        <v>6.1740000000000004</v>
      </c>
      <c r="E8">
        <v>6.9509999999999996</v>
      </c>
      <c r="F8">
        <v>5.7949999999999999</v>
      </c>
      <c r="G8">
        <v>5.6120000000000001</v>
      </c>
      <c r="H8">
        <v>11.077999999999999</v>
      </c>
      <c r="I8">
        <v>5.4119999999999999</v>
      </c>
    </row>
    <row r="9" spans="1:9" x14ac:dyDescent="0.6">
      <c r="A9">
        <v>12</v>
      </c>
      <c r="B9">
        <v>11.882</v>
      </c>
      <c r="C9">
        <v>9.7810000000000006</v>
      </c>
      <c r="D9">
        <v>9.6530000000000005</v>
      </c>
      <c r="E9">
        <v>10.93</v>
      </c>
      <c r="F9">
        <v>8.7430000000000003</v>
      </c>
      <c r="G9">
        <v>8.5079999999999991</v>
      </c>
      <c r="H9">
        <v>16.132999999999999</v>
      </c>
      <c r="I9">
        <v>8.6839999999999993</v>
      </c>
    </row>
    <row r="10" spans="1:9" x14ac:dyDescent="0.6">
      <c r="A10">
        <v>16</v>
      </c>
      <c r="B10">
        <v>7.9429999999999996</v>
      </c>
      <c r="C10">
        <v>12.794</v>
      </c>
      <c r="D10">
        <v>12.544</v>
      </c>
      <c r="E10">
        <v>19230.256000000001</v>
      </c>
      <c r="F10">
        <v>19814.795999999998</v>
      </c>
      <c r="G10">
        <v>7351.34</v>
      </c>
      <c r="H10">
        <v>28.306000000000001</v>
      </c>
      <c r="I10">
        <v>12.997</v>
      </c>
    </row>
    <row r="11" spans="1:9" x14ac:dyDescent="0.6">
      <c r="A11">
        <v>20</v>
      </c>
      <c r="B11">
        <v>19.271000000000001</v>
      </c>
      <c r="C11">
        <v>28.753</v>
      </c>
      <c r="D11">
        <v>13049.124</v>
      </c>
      <c r="E11">
        <v>23.507999999999999</v>
      </c>
      <c r="F11">
        <v>20251.186000000002</v>
      </c>
      <c r="G11">
        <v>6617.7820000000002</v>
      </c>
      <c r="H11">
        <v>34.14</v>
      </c>
      <c r="I11">
        <v>15.878</v>
      </c>
    </row>
    <row r="12" spans="1:9" x14ac:dyDescent="0.6">
      <c r="A12">
        <v>24</v>
      </c>
      <c r="B12">
        <v>24.728999999999999</v>
      </c>
      <c r="C12">
        <v>20.565999999999999</v>
      </c>
      <c r="D12">
        <v>20.742999999999999</v>
      </c>
      <c r="E12">
        <v>33.017000000000003</v>
      </c>
      <c r="F12">
        <v>24.902999999999999</v>
      </c>
      <c r="G12">
        <v>17.617999999999999</v>
      </c>
      <c r="H12">
        <v>39.176000000000002</v>
      </c>
      <c r="I12">
        <v>19.091000000000001</v>
      </c>
    </row>
    <row r="13" spans="1:9" x14ac:dyDescent="0.6">
      <c r="A13" t="s">
        <v>9</v>
      </c>
    </row>
    <row r="14" spans="1:9" x14ac:dyDescent="0.6"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0</v>
      </c>
      <c r="H14" t="s">
        <v>6</v>
      </c>
      <c r="I14" t="s">
        <v>7</v>
      </c>
    </row>
    <row r="15" spans="1:9" x14ac:dyDescent="0.6">
      <c r="A15">
        <v>1</v>
      </c>
      <c r="B15">
        <v>255751577</v>
      </c>
      <c r="C15">
        <v>222997376</v>
      </c>
      <c r="D15">
        <v>250782176</v>
      </c>
      <c r="E15">
        <v>241547177</v>
      </c>
      <c r="F15">
        <v>250494546</v>
      </c>
      <c r="G15">
        <v>207621625</v>
      </c>
      <c r="H15">
        <v>252702525</v>
      </c>
      <c r="I15">
        <v>257380978</v>
      </c>
    </row>
    <row r="16" spans="1:9" x14ac:dyDescent="0.6">
      <c r="A16">
        <v>2</v>
      </c>
      <c r="B16">
        <v>116478580</v>
      </c>
      <c r="C16">
        <v>100032309</v>
      </c>
      <c r="D16">
        <v>94928514</v>
      </c>
      <c r="E16">
        <v>102332437</v>
      </c>
      <c r="F16">
        <v>109300429</v>
      </c>
      <c r="G16">
        <v>96780642</v>
      </c>
      <c r="H16">
        <v>105936842</v>
      </c>
      <c r="I16">
        <v>105205671</v>
      </c>
    </row>
    <row r="17" spans="1:9" x14ac:dyDescent="0.6">
      <c r="A17">
        <v>4</v>
      </c>
      <c r="B17">
        <v>103248101</v>
      </c>
      <c r="C17">
        <v>118948109</v>
      </c>
      <c r="D17">
        <v>122611302</v>
      </c>
      <c r="E17">
        <v>107192074</v>
      </c>
      <c r="F17">
        <v>130812474</v>
      </c>
      <c r="G17">
        <v>130636550</v>
      </c>
      <c r="H17">
        <v>87816569</v>
      </c>
      <c r="I17">
        <v>95591017</v>
      </c>
    </row>
    <row r="18" spans="1:9" x14ac:dyDescent="0.6">
      <c r="A18">
        <v>8</v>
      </c>
      <c r="B18">
        <v>90721065</v>
      </c>
      <c r="C18">
        <v>112057016</v>
      </c>
      <c r="D18">
        <v>116615728</v>
      </c>
      <c r="E18">
        <v>103580271</v>
      </c>
      <c r="F18">
        <v>124248587</v>
      </c>
      <c r="G18">
        <v>128294970</v>
      </c>
      <c r="H18">
        <v>64995616</v>
      </c>
      <c r="I18">
        <v>133044406</v>
      </c>
    </row>
    <row r="19" spans="1:9" x14ac:dyDescent="0.6">
      <c r="A19">
        <v>12</v>
      </c>
      <c r="B19">
        <v>90892759</v>
      </c>
      <c r="C19">
        <v>110421773</v>
      </c>
      <c r="D19">
        <v>111882057</v>
      </c>
      <c r="E19">
        <v>98810350</v>
      </c>
      <c r="F19">
        <v>123524171</v>
      </c>
      <c r="G19">
        <v>126935806</v>
      </c>
      <c r="H19">
        <v>66943946</v>
      </c>
      <c r="I19">
        <v>124374725</v>
      </c>
    </row>
    <row r="20" spans="1:9" x14ac:dyDescent="0.6">
      <c r="A20">
        <v>16</v>
      </c>
      <c r="B20">
        <v>120852606</v>
      </c>
      <c r="C20">
        <v>112545890</v>
      </c>
      <c r="D20">
        <v>114796371</v>
      </c>
      <c r="E20">
        <v>74883</v>
      </c>
      <c r="F20">
        <v>72691</v>
      </c>
      <c r="G20">
        <v>7351.34</v>
      </c>
      <c r="H20">
        <v>66943946</v>
      </c>
      <c r="I20">
        <v>110796812</v>
      </c>
    </row>
    <row r="21" spans="1:9" x14ac:dyDescent="0.6">
      <c r="A21">
        <v>20</v>
      </c>
      <c r="B21">
        <v>93404950</v>
      </c>
      <c r="C21">
        <v>62606671</v>
      </c>
      <c r="D21">
        <v>137959</v>
      </c>
      <c r="E21">
        <v>76569130</v>
      </c>
      <c r="F21">
        <v>88887</v>
      </c>
      <c r="G21">
        <v>271994</v>
      </c>
      <c r="H21">
        <v>52723968</v>
      </c>
      <c r="I21">
        <v>113363695</v>
      </c>
    </row>
    <row r="22" spans="1:9" x14ac:dyDescent="0.6">
      <c r="A22">
        <v>24</v>
      </c>
      <c r="B22">
        <v>87337397</v>
      </c>
      <c r="C22">
        <v>104937637</v>
      </c>
      <c r="D22">
        <v>106413636</v>
      </c>
      <c r="E22">
        <v>65412129</v>
      </c>
      <c r="F22">
        <v>86726758</v>
      </c>
      <c r="G22">
        <v>122582555</v>
      </c>
      <c r="H22">
        <v>55135253</v>
      </c>
      <c r="I22">
        <v>113130919</v>
      </c>
    </row>
    <row r="24" spans="1:9" x14ac:dyDescent="0.6">
      <c r="A24" t="s">
        <v>12</v>
      </c>
    </row>
    <row r="25" spans="1:9" x14ac:dyDescent="0.6"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0</v>
      </c>
      <c r="H25" t="s">
        <v>6</v>
      </c>
      <c r="I25" t="s">
        <v>7</v>
      </c>
    </row>
    <row r="26" spans="1:9" x14ac:dyDescent="0.6">
      <c r="A26">
        <v>1</v>
      </c>
      <c r="B26" cm="1">
        <f t="array" ref="B26:I33">$B15:I22/90000000</f>
        <v>2.8416841888888889</v>
      </c>
      <c r="C26">
        <v>2.4777486222222223</v>
      </c>
      <c r="D26">
        <v>2.7864686222222224</v>
      </c>
      <c r="E26">
        <v>2.6838575222222221</v>
      </c>
      <c r="F26">
        <v>2.7832727333333334</v>
      </c>
      <c r="G26">
        <v>2.3069069444444446</v>
      </c>
      <c r="H26">
        <v>2.8078058333333331</v>
      </c>
      <c r="I26">
        <v>2.8597886444444445</v>
      </c>
    </row>
    <row r="27" spans="1:9" x14ac:dyDescent="0.6">
      <c r="A27">
        <v>2</v>
      </c>
      <c r="B27">
        <v>1.2942064444444445</v>
      </c>
      <c r="C27">
        <v>1.1114701</v>
      </c>
      <c r="D27">
        <v>1.0547612666666666</v>
      </c>
      <c r="E27">
        <v>1.1370270777777778</v>
      </c>
      <c r="F27">
        <v>1.2144492111111111</v>
      </c>
      <c r="G27">
        <v>1.0753404666666666</v>
      </c>
      <c r="H27">
        <v>1.1770760222222223</v>
      </c>
      <c r="I27">
        <v>1.1689518999999999</v>
      </c>
    </row>
    <row r="28" spans="1:9" x14ac:dyDescent="0.6">
      <c r="A28">
        <v>4</v>
      </c>
      <c r="B28">
        <v>1.1472011222222223</v>
      </c>
      <c r="C28">
        <v>1.3216456555555556</v>
      </c>
      <c r="D28">
        <v>1.3623478</v>
      </c>
      <c r="E28">
        <v>1.1910230444444445</v>
      </c>
      <c r="F28">
        <v>1.4534719333333332</v>
      </c>
      <c r="G28">
        <v>1.4515172222222221</v>
      </c>
      <c r="H28">
        <v>0.97573965555555553</v>
      </c>
      <c r="I28">
        <v>1.0621224111111112</v>
      </c>
    </row>
    <row r="29" spans="1:9" x14ac:dyDescent="0.6">
      <c r="A29">
        <v>8</v>
      </c>
      <c r="B29">
        <v>1.0080118333333334</v>
      </c>
      <c r="C29">
        <v>1.2450779555555556</v>
      </c>
      <c r="D29">
        <v>1.2957303111111111</v>
      </c>
      <c r="E29">
        <v>1.1508919</v>
      </c>
      <c r="F29">
        <v>1.3805398555555555</v>
      </c>
      <c r="G29">
        <v>1.4254996666666666</v>
      </c>
      <c r="H29">
        <v>0.72217351111111117</v>
      </c>
      <c r="I29">
        <v>1.4782711777777777</v>
      </c>
    </row>
    <row r="30" spans="1:9" x14ac:dyDescent="0.6">
      <c r="A30">
        <v>12</v>
      </c>
      <c r="B30">
        <v>1.0099195444444444</v>
      </c>
      <c r="C30">
        <v>1.2269085888888889</v>
      </c>
      <c r="D30">
        <v>1.2431339666666668</v>
      </c>
      <c r="E30">
        <v>1.0978927777777778</v>
      </c>
      <c r="F30">
        <v>1.3724907888888889</v>
      </c>
      <c r="G30">
        <v>1.4103978444444445</v>
      </c>
      <c r="H30">
        <v>0.74382162222222226</v>
      </c>
      <c r="I30">
        <v>1.381941388888889</v>
      </c>
    </row>
    <row r="31" spans="1:9" x14ac:dyDescent="0.6">
      <c r="A31">
        <v>16</v>
      </c>
      <c r="B31">
        <v>1.3428067333333333</v>
      </c>
      <c r="C31">
        <v>1.2505098888888888</v>
      </c>
      <c r="D31">
        <v>1.2755152333333333</v>
      </c>
      <c r="E31">
        <v>8.320333333333333E-4</v>
      </c>
      <c r="F31">
        <v>8.0767777777777776E-4</v>
      </c>
      <c r="G31">
        <v>8.1681555555555558E-5</v>
      </c>
      <c r="H31">
        <v>0.74382162222222226</v>
      </c>
      <c r="I31">
        <v>1.231075688888889</v>
      </c>
    </row>
    <row r="32" spans="1:9" x14ac:dyDescent="0.6">
      <c r="A32">
        <v>20</v>
      </c>
      <c r="B32">
        <v>1.0378327777777778</v>
      </c>
      <c r="C32">
        <v>0.69562967777777773</v>
      </c>
      <c r="D32">
        <v>1.5328777777777777E-3</v>
      </c>
      <c r="E32">
        <v>0.85076811111111106</v>
      </c>
      <c r="F32">
        <v>9.8763333333333329E-4</v>
      </c>
      <c r="G32">
        <v>3.0221555555555554E-3</v>
      </c>
      <c r="H32">
        <v>0.58582186666666669</v>
      </c>
      <c r="I32">
        <v>1.2595966111111112</v>
      </c>
    </row>
    <row r="33" spans="1:9" x14ac:dyDescent="0.6">
      <c r="A33">
        <v>24</v>
      </c>
      <c r="B33">
        <v>0.97041552222222227</v>
      </c>
      <c r="C33">
        <v>1.1659737444444445</v>
      </c>
      <c r="D33">
        <v>1.1823737333333333</v>
      </c>
      <c r="E33">
        <v>0.72680143333333336</v>
      </c>
      <c r="F33">
        <v>0.96363064444444446</v>
      </c>
      <c r="G33">
        <v>1.3620283888888889</v>
      </c>
      <c r="H33">
        <v>0.61261392222222222</v>
      </c>
      <c r="I33">
        <v>1.2570102111111112</v>
      </c>
    </row>
    <row r="35" spans="1:9" x14ac:dyDescent="0.6">
      <c r="A35" t="s">
        <v>9</v>
      </c>
      <c r="B35" t="s">
        <v>13</v>
      </c>
      <c r="C35" t="s">
        <v>14</v>
      </c>
    </row>
    <row r="36" spans="1:9" x14ac:dyDescent="0.6">
      <c r="B36" t="s">
        <v>3</v>
      </c>
      <c r="C36" t="s">
        <v>3</v>
      </c>
    </row>
    <row r="37" spans="1:9" x14ac:dyDescent="0.6">
      <c r="A37">
        <v>1</v>
      </c>
      <c r="B37">
        <v>254508250</v>
      </c>
      <c r="C37">
        <v>254627087</v>
      </c>
    </row>
    <row r="38" spans="1:9" x14ac:dyDescent="0.6">
      <c r="A38">
        <v>2</v>
      </c>
      <c r="B38">
        <v>94978369</v>
      </c>
      <c r="C38">
        <v>97687523</v>
      </c>
    </row>
    <row r="39" spans="1:9" x14ac:dyDescent="0.6">
      <c r="A39">
        <v>4</v>
      </c>
      <c r="B39">
        <v>120769652</v>
      </c>
      <c r="C39">
        <v>115644429</v>
      </c>
    </row>
    <row r="40" spans="1:9" x14ac:dyDescent="0.6">
      <c r="A40">
        <v>8</v>
      </c>
      <c r="B40">
        <v>114108885</v>
      </c>
      <c r="C40">
        <v>115936148</v>
      </c>
    </row>
    <row r="41" spans="1:9" x14ac:dyDescent="0.6">
      <c r="A41">
        <v>12</v>
      </c>
      <c r="B41">
        <v>113085727</v>
      </c>
      <c r="C41">
        <v>113222354</v>
      </c>
    </row>
    <row r="42" spans="1:9" x14ac:dyDescent="0.6">
      <c r="A42">
        <v>16</v>
      </c>
      <c r="B42">
        <v>84492</v>
      </c>
      <c r="C42">
        <v>68204</v>
      </c>
    </row>
    <row r="43" spans="1:9" x14ac:dyDescent="0.6">
      <c r="A43">
        <v>20</v>
      </c>
      <c r="B43">
        <v>121659</v>
      </c>
      <c r="C43">
        <v>103199</v>
      </c>
    </row>
    <row r="44" spans="1:9" x14ac:dyDescent="0.6">
      <c r="A44">
        <v>24</v>
      </c>
      <c r="B44">
        <v>105071335</v>
      </c>
      <c r="C44">
        <v>105082212</v>
      </c>
    </row>
    <row r="46" spans="1:9" x14ac:dyDescent="0.6">
      <c r="A46" t="s">
        <v>12</v>
      </c>
    </row>
    <row r="47" spans="1:9" x14ac:dyDescent="0.6">
      <c r="B47" t="s">
        <v>3</v>
      </c>
      <c r="C47" t="s">
        <v>3</v>
      </c>
    </row>
    <row r="48" spans="1:9" x14ac:dyDescent="0.6">
      <c r="A48">
        <v>1</v>
      </c>
      <c r="B48">
        <f>$B37/90000000</f>
        <v>2.8278694444444445</v>
      </c>
      <c r="C48">
        <f>$C37/90000000</f>
        <v>2.8291898555555557</v>
      </c>
    </row>
    <row r="49" spans="1:3" x14ac:dyDescent="0.6">
      <c r="A49">
        <v>2</v>
      </c>
      <c r="B49">
        <f t="shared" ref="B49:C55" si="0">$B38/90000000</f>
        <v>1.055315211111111</v>
      </c>
      <c r="C49">
        <f t="shared" ref="C49:C55" si="1">$C38/90000000</f>
        <v>1.0854169222222223</v>
      </c>
    </row>
    <row r="50" spans="1:3" x14ac:dyDescent="0.6">
      <c r="A50">
        <v>4</v>
      </c>
      <c r="B50">
        <f t="shared" si="0"/>
        <v>1.3418850222222223</v>
      </c>
      <c r="C50">
        <f t="shared" si="1"/>
        <v>1.2849381</v>
      </c>
    </row>
    <row r="51" spans="1:3" x14ac:dyDescent="0.6">
      <c r="A51">
        <v>8</v>
      </c>
      <c r="B51">
        <f t="shared" si="0"/>
        <v>1.2678765000000001</v>
      </c>
      <c r="C51">
        <f t="shared" si="1"/>
        <v>1.2881794222222223</v>
      </c>
    </row>
    <row r="52" spans="1:3" x14ac:dyDescent="0.6">
      <c r="A52">
        <v>12</v>
      </c>
      <c r="B52">
        <f t="shared" si="0"/>
        <v>1.2565080777777777</v>
      </c>
      <c r="C52">
        <f t="shared" si="1"/>
        <v>1.2580261555555556</v>
      </c>
    </row>
    <row r="53" spans="1:3" x14ac:dyDescent="0.6">
      <c r="A53">
        <v>16</v>
      </c>
      <c r="B53">
        <f t="shared" si="0"/>
        <v>9.3880000000000005E-4</v>
      </c>
      <c r="C53">
        <f t="shared" si="1"/>
        <v>7.5782222222222219E-4</v>
      </c>
    </row>
    <row r="54" spans="1:3" x14ac:dyDescent="0.6">
      <c r="A54">
        <v>20</v>
      </c>
      <c r="B54">
        <f t="shared" si="0"/>
        <v>1.3517666666666667E-3</v>
      </c>
      <c r="C54">
        <f t="shared" si="1"/>
        <v>1.1466555555555554E-3</v>
      </c>
    </row>
    <row r="55" spans="1:3" x14ac:dyDescent="0.6">
      <c r="A55">
        <v>24</v>
      </c>
      <c r="B55">
        <f t="shared" si="0"/>
        <v>1.1674592777777777</v>
      </c>
      <c r="C55">
        <f t="shared" si="1"/>
        <v>1.1675801333333333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C6C4-61A1-4C6A-B5C2-34EC196D8872}">
  <dimension ref="A1:I31"/>
  <sheetViews>
    <sheetView zoomScale="63" workbookViewId="0">
      <selection activeCell="G41" sqref="G41"/>
    </sheetView>
  </sheetViews>
  <sheetFormatPr defaultRowHeight="16.899999999999999" x14ac:dyDescent="0.6"/>
  <cols>
    <col min="2" max="9" width="10" bestFit="1" customWidth="1"/>
  </cols>
  <sheetData>
    <row r="1" spans="1:9" x14ac:dyDescent="0.6">
      <c r="A1" t="s">
        <v>10</v>
      </c>
    </row>
    <row r="3" spans="1:9" x14ac:dyDescent="0.6">
      <c r="A3" t="s">
        <v>8</v>
      </c>
    </row>
    <row r="4" spans="1:9" x14ac:dyDescent="0.6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0</v>
      </c>
      <c r="H4" t="s">
        <v>6</v>
      </c>
      <c r="I4" t="s">
        <v>7</v>
      </c>
    </row>
    <row r="5" spans="1:9" x14ac:dyDescent="0.6">
      <c r="A5">
        <v>1</v>
      </c>
      <c r="B5">
        <v>0.28799999999999998</v>
      </c>
      <c r="C5">
        <v>0.33700000000000002</v>
      </c>
      <c r="D5">
        <v>0.29499999999999998</v>
      </c>
      <c r="E5">
        <v>0.312</v>
      </c>
      <c r="F5">
        <v>0.29599999999999999</v>
      </c>
      <c r="G5">
        <v>0.35499999999999998</v>
      </c>
      <c r="H5">
        <v>0.28399999999999997</v>
      </c>
      <c r="I5">
        <v>0.28299999999999997</v>
      </c>
    </row>
    <row r="6" spans="1:9" x14ac:dyDescent="0.6">
      <c r="A6">
        <v>2</v>
      </c>
      <c r="B6">
        <v>1.516</v>
      </c>
      <c r="C6">
        <v>1.591</v>
      </c>
      <c r="D6">
        <v>1.821</v>
      </c>
      <c r="E6">
        <v>1.506</v>
      </c>
      <c r="F6">
        <v>1.538</v>
      </c>
      <c r="G6">
        <v>1.6519999999999999</v>
      </c>
      <c r="H6">
        <v>2.2330000000000001</v>
      </c>
      <c r="I6">
        <v>1.5329999999999999</v>
      </c>
    </row>
    <row r="7" spans="1:9" x14ac:dyDescent="0.6">
      <c r="A7">
        <v>4</v>
      </c>
      <c r="B7">
        <v>3.2450000000000001</v>
      </c>
      <c r="C7">
        <v>2.9710000000000001</v>
      </c>
      <c r="D7">
        <v>2.758</v>
      </c>
      <c r="E7">
        <v>3.2189999999999999</v>
      </c>
      <c r="F7">
        <v>2.5750000000000002</v>
      </c>
      <c r="G7">
        <v>2.556</v>
      </c>
      <c r="H7">
        <v>4.0650000000000004</v>
      </c>
      <c r="I7">
        <v>3.4</v>
      </c>
    </row>
    <row r="8" spans="1:9" x14ac:dyDescent="0.6">
      <c r="A8">
        <v>8</v>
      </c>
      <c r="B8">
        <v>7.1749999999999998</v>
      </c>
      <c r="C8">
        <v>6.1529999999999996</v>
      </c>
      <c r="D8">
        <v>6.0510000000000002</v>
      </c>
      <c r="E8">
        <v>6.5039999999999996</v>
      </c>
      <c r="F8">
        <v>5.4790000000000001</v>
      </c>
      <c r="G8">
        <v>5.4809999999999999</v>
      </c>
      <c r="H8">
        <v>9.6110000000000007</v>
      </c>
      <c r="I8">
        <v>7.0860000000000003</v>
      </c>
    </row>
    <row r="9" spans="1:9" x14ac:dyDescent="0.6">
      <c r="A9">
        <v>12</v>
      </c>
      <c r="B9" s="1">
        <v>10744</v>
      </c>
      <c r="C9">
        <v>9.57</v>
      </c>
      <c r="D9">
        <v>9.2949999999999999</v>
      </c>
      <c r="E9">
        <v>10.087</v>
      </c>
      <c r="F9">
        <v>8.7720000000000002</v>
      </c>
      <c r="G9">
        <v>8.6769999999999996</v>
      </c>
      <c r="H9">
        <v>15.891999999999999</v>
      </c>
      <c r="I9">
        <v>11.084</v>
      </c>
    </row>
    <row r="10" spans="1:9" x14ac:dyDescent="0.6">
      <c r="A10">
        <v>16</v>
      </c>
      <c r="B10">
        <v>14.875999999999999</v>
      </c>
      <c r="C10">
        <v>13.45</v>
      </c>
      <c r="D10">
        <v>43411.39</v>
      </c>
      <c r="E10">
        <v>16.757999999999999</v>
      </c>
      <c r="F10">
        <v>14.682</v>
      </c>
      <c r="G10">
        <v>10.757</v>
      </c>
      <c r="H10">
        <v>25.765000000000001</v>
      </c>
      <c r="I10">
        <v>14.041</v>
      </c>
    </row>
    <row r="11" spans="1:9" x14ac:dyDescent="0.6">
      <c r="A11">
        <v>20</v>
      </c>
      <c r="B11">
        <v>22.135999999999999</v>
      </c>
      <c r="C11">
        <v>19.334</v>
      </c>
      <c r="D11">
        <v>16.852</v>
      </c>
      <c r="E11">
        <v>22.768999999999998</v>
      </c>
      <c r="F11">
        <v>24.263000000000002</v>
      </c>
      <c r="G11">
        <v>14.287000000000001</v>
      </c>
      <c r="H11">
        <v>31.41</v>
      </c>
      <c r="I11">
        <v>21.038</v>
      </c>
    </row>
    <row r="12" spans="1:9" x14ac:dyDescent="0.6">
      <c r="A12">
        <v>24</v>
      </c>
      <c r="B12">
        <v>21.812000000000001</v>
      </c>
      <c r="C12">
        <v>19</v>
      </c>
      <c r="D12">
        <v>19.591000000000001</v>
      </c>
      <c r="E12">
        <v>26.91</v>
      </c>
      <c r="F12">
        <v>23.335999999999999</v>
      </c>
      <c r="G12">
        <v>17.382000000000001</v>
      </c>
      <c r="H12">
        <v>38.975000000000001</v>
      </c>
      <c r="I12">
        <v>23.539000000000001</v>
      </c>
    </row>
    <row r="13" spans="1:9" x14ac:dyDescent="0.6">
      <c r="A13" t="s">
        <v>9</v>
      </c>
    </row>
    <row r="14" spans="1:9" x14ac:dyDescent="0.6"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0</v>
      </c>
      <c r="H14" t="s">
        <v>6</v>
      </c>
      <c r="I14" t="s">
        <v>7</v>
      </c>
    </row>
    <row r="15" spans="1:9" x14ac:dyDescent="0.6">
      <c r="A15">
        <v>1</v>
      </c>
      <c r="B15">
        <v>312024503</v>
      </c>
      <c r="C15">
        <v>267179959</v>
      </c>
      <c r="D15">
        <v>305360249</v>
      </c>
      <c r="E15">
        <v>288840636</v>
      </c>
      <c r="F15">
        <v>303808483</v>
      </c>
      <c r="G15">
        <v>25385832</v>
      </c>
      <c r="H15">
        <v>316377506</v>
      </c>
      <c r="I15">
        <v>318558259</v>
      </c>
    </row>
    <row r="16" spans="1:9" x14ac:dyDescent="0.6">
      <c r="A16">
        <v>2</v>
      </c>
      <c r="B16">
        <v>118698787</v>
      </c>
      <c r="C16">
        <v>113109288</v>
      </c>
      <c r="D16">
        <v>98868819</v>
      </c>
      <c r="E16">
        <v>119543558</v>
      </c>
      <c r="F16">
        <v>117038232</v>
      </c>
      <c r="G16">
        <v>108946390</v>
      </c>
      <c r="H16">
        <v>80610977</v>
      </c>
      <c r="I16">
        <v>117383904</v>
      </c>
    </row>
    <row r="17" spans="1:9" x14ac:dyDescent="0.6">
      <c r="A17">
        <v>4</v>
      </c>
      <c r="B17">
        <v>110945687</v>
      </c>
      <c r="C17">
        <v>121175707</v>
      </c>
      <c r="D17">
        <v>130528654</v>
      </c>
      <c r="E17">
        <v>111851079</v>
      </c>
      <c r="F17">
        <v>139826132</v>
      </c>
      <c r="G17">
        <v>140839890</v>
      </c>
      <c r="H17">
        <v>88566549</v>
      </c>
      <c r="I17">
        <v>105878760</v>
      </c>
    </row>
    <row r="18" spans="1:9" x14ac:dyDescent="0.6">
      <c r="A18">
        <v>8</v>
      </c>
      <c r="B18">
        <v>100344342</v>
      </c>
      <c r="C18">
        <v>117008595</v>
      </c>
      <c r="D18">
        <v>118993650</v>
      </c>
      <c r="E18">
        <v>110699687</v>
      </c>
      <c r="F18">
        <v>131421104</v>
      </c>
      <c r="G18">
        <v>131352894</v>
      </c>
      <c r="H18">
        <v>74915402</v>
      </c>
      <c r="I18">
        <v>101610060</v>
      </c>
    </row>
    <row r="19" spans="1:9" x14ac:dyDescent="0.6">
      <c r="A19">
        <v>12</v>
      </c>
      <c r="B19">
        <v>100524096</v>
      </c>
      <c r="C19">
        <v>112856390</v>
      </c>
      <c r="D19">
        <v>116193633</v>
      </c>
      <c r="E19">
        <v>107066514</v>
      </c>
      <c r="F19">
        <v>123125586</v>
      </c>
      <c r="G19">
        <v>124468215</v>
      </c>
      <c r="H19">
        <v>67960190</v>
      </c>
      <c r="I19">
        <v>97441255</v>
      </c>
    </row>
    <row r="20" spans="1:9" x14ac:dyDescent="0.6">
      <c r="A20">
        <v>16</v>
      </c>
      <c r="B20">
        <v>96800492</v>
      </c>
      <c r="C20">
        <v>107082752</v>
      </c>
      <c r="D20">
        <v>33173</v>
      </c>
      <c r="E20">
        <v>85930357</v>
      </c>
      <c r="F20">
        <v>98077432</v>
      </c>
      <c r="G20">
        <v>133857971</v>
      </c>
      <c r="H20">
        <v>5588641</v>
      </c>
      <c r="I20">
        <v>102556329</v>
      </c>
    </row>
    <row r="21" spans="1:9" x14ac:dyDescent="0.6">
      <c r="A21">
        <v>20</v>
      </c>
      <c r="B21">
        <v>81328172</v>
      </c>
      <c r="C21">
        <v>3104622</v>
      </c>
      <c r="D21">
        <v>106739199</v>
      </c>
      <c r="E21">
        <v>79048847</v>
      </c>
      <c r="F21">
        <v>74185789</v>
      </c>
      <c r="G21">
        <v>125982898</v>
      </c>
      <c r="H21">
        <v>57306319</v>
      </c>
      <c r="I21">
        <v>85556081</v>
      </c>
    </row>
    <row r="22" spans="1:9" x14ac:dyDescent="0.6">
      <c r="A22">
        <v>24</v>
      </c>
      <c r="B22">
        <v>99024423</v>
      </c>
      <c r="C22">
        <v>113686251</v>
      </c>
      <c r="D22">
        <v>110253261</v>
      </c>
      <c r="E22">
        <v>80264146</v>
      </c>
      <c r="F22">
        <v>92557846</v>
      </c>
      <c r="G22">
        <v>124231417</v>
      </c>
      <c r="H22">
        <v>55420295</v>
      </c>
      <c r="I22">
        <v>91760846</v>
      </c>
    </row>
    <row r="23" spans="1:9" x14ac:dyDescent="0.6">
      <c r="A23" t="s">
        <v>12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0</v>
      </c>
      <c r="H23" t="s">
        <v>6</v>
      </c>
      <c r="I23" t="s">
        <v>7</v>
      </c>
    </row>
    <row r="24" spans="1:9" x14ac:dyDescent="0.6">
      <c r="A24">
        <v>1</v>
      </c>
      <c r="B24">
        <f>B15/90000000</f>
        <v>3.4669389222222224</v>
      </c>
      <c r="C24">
        <f t="shared" ref="C24:I24" si="0">C15/90000000</f>
        <v>2.9686662111111111</v>
      </c>
      <c r="D24">
        <f t="shared" si="0"/>
        <v>3.3928916555555557</v>
      </c>
      <c r="E24">
        <f t="shared" si="0"/>
        <v>3.2093403999999999</v>
      </c>
      <c r="F24">
        <f t="shared" si="0"/>
        <v>3.3756498111111113</v>
      </c>
      <c r="G24">
        <f t="shared" si="0"/>
        <v>0.2820648</v>
      </c>
      <c r="H24">
        <f t="shared" si="0"/>
        <v>3.5153056222222223</v>
      </c>
      <c r="I24">
        <f t="shared" si="0"/>
        <v>3.5395362111111113</v>
      </c>
    </row>
    <row r="25" spans="1:9" x14ac:dyDescent="0.6">
      <c r="A25">
        <v>2</v>
      </c>
      <c r="B25">
        <f t="shared" ref="B25:I25" si="1">B16/90000000</f>
        <v>1.3188754111111112</v>
      </c>
      <c r="C25">
        <f t="shared" si="1"/>
        <v>1.2567698666666667</v>
      </c>
      <c r="D25">
        <f t="shared" si="1"/>
        <v>1.0985424333333333</v>
      </c>
      <c r="E25">
        <f t="shared" si="1"/>
        <v>1.3282617555555556</v>
      </c>
      <c r="F25">
        <f t="shared" si="1"/>
        <v>1.3004248</v>
      </c>
      <c r="G25">
        <f t="shared" si="1"/>
        <v>1.2105154444444444</v>
      </c>
      <c r="H25">
        <f t="shared" si="1"/>
        <v>0.89567752222222219</v>
      </c>
      <c r="I25">
        <f t="shared" si="1"/>
        <v>1.3042655999999999</v>
      </c>
    </row>
    <row r="26" spans="1:9" x14ac:dyDescent="0.6">
      <c r="A26">
        <v>4</v>
      </c>
      <c r="B26">
        <f t="shared" ref="B26:I26" si="2">B17/90000000</f>
        <v>1.2327298555555555</v>
      </c>
      <c r="C26">
        <f t="shared" si="2"/>
        <v>1.3463967444444445</v>
      </c>
      <c r="D26">
        <f t="shared" si="2"/>
        <v>1.4503183777777777</v>
      </c>
      <c r="E26">
        <f t="shared" si="2"/>
        <v>1.2427897666666667</v>
      </c>
      <c r="F26">
        <f t="shared" si="2"/>
        <v>1.5536236888888888</v>
      </c>
      <c r="G26">
        <f t="shared" si="2"/>
        <v>1.5648876666666667</v>
      </c>
      <c r="H26">
        <f t="shared" si="2"/>
        <v>0.98407276666666665</v>
      </c>
      <c r="I26">
        <f t="shared" si="2"/>
        <v>1.1764306666666666</v>
      </c>
    </row>
    <row r="27" spans="1:9" x14ac:dyDescent="0.6">
      <c r="A27">
        <v>8</v>
      </c>
      <c r="B27">
        <f t="shared" ref="B27:I27" si="3">B18/90000000</f>
        <v>1.1149371333333333</v>
      </c>
      <c r="C27">
        <f t="shared" si="3"/>
        <v>1.3000955000000001</v>
      </c>
      <c r="D27">
        <f t="shared" si="3"/>
        <v>1.3221516666666666</v>
      </c>
      <c r="E27">
        <f t="shared" si="3"/>
        <v>1.2299965222222222</v>
      </c>
      <c r="F27">
        <f t="shared" si="3"/>
        <v>1.460234488888889</v>
      </c>
      <c r="G27">
        <f t="shared" si="3"/>
        <v>1.4594765999999999</v>
      </c>
      <c r="H27">
        <f t="shared" si="3"/>
        <v>0.8323933555555556</v>
      </c>
      <c r="I27">
        <f t="shared" si="3"/>
        <v>1.1290006666666668</v>
      </c>
    </row>
    <row r="28" spans="1:9" x14ac:dyDescent="0.6">
      <c r="A28">
        <v>12</v>
      </c>
      <c r="B28">
        <f t="shared" ref="B28:I28" si="4">B19/90000000</f>
        <v>1.1169344000000001</v>
      </c>
      <c r="C28">
        <f t="shared" si="4"/>
        <v>1.253959888888889</v>
      </c>
      <c r="D28">
        <f t="shared" si="4"/>
        <v>1.2910403666666668</v>
      </c>
      <c r="E28">
        <f t="shared" si="4"/>
        <v>1.1896279333333333</v>
      </c>
      <c r="F28">
        <f t="shared" si="4"/>
        <v>1.3680620666666667</v>
      </c>
      <c r="G28">
        <f t="shared" si="4"/>
        <v>1.3829801666666666</v>
      </c>
      <c r="H28">
        <f t="shared" si="4"/>
        <v>0.75511322222222221</v>
      </c>
      <c r="I28">
        <f t="shared" si="4"/>
        <v>1.0826806111111111</v>
      </c>
    </row>
    <row r="29" spans="1:9" x14ac:dyDescent="0.6">
      <c r="A29">
        <v>16</v>
      </c>
      <c r="B29">
        <f t="shared" ref="B29:I29" si="5">B20/90000000</f>
        <v>1.0755610222222223</v>
      </c>
      <c r="C29">
        <f t="shared" si="5"/>
        <v>1.1898083555555556</v>
      </c>
      <c r="D29">
        <f t="shared" si="5"/>
        <v>3.6858888888888892E-4</v>
      </c>
      <c r="E29">
        <f t="shared" si="5"/>
        <v>0.95478174444444441</v>
      </c>
      <c r="F29">
        <f t="shared" si="5"/>
        <v>1.0897492444444445</v>
      </c>
      <c r="G29">
        <f t="shared" si="5"/>
        <v>1.4873107888888888</v>
      </c>
      <c r="H29">
        <f t="shared" si="5"/>
        <v>6.2096011111111113E-2</v>
      </c>
      <c r="I29">
        <f t="shared" si="5"/>
        <v>1.1395147666666667</v>
      </c>
    </row>
    <row r="30" spans="1:9" x14ac:dyDescent="0.6">
      <c r="A30">
        <v>20</v>
      </c>
      <c r="B30">
        <f t="shared" ref="B30:I30" si="6">B21/90000000</f>
        <v>0.9036463555555555</v>
      </c>
      <c r="C30">
        <f t="shared" si="6"/>
        <v>3.44958E-2</v>
      </c>
      <c r="D30">
        <f t="shared" si="6"/>
        <v>1.1859911000000001</v>
      </c>
      <c r="E30">
        <f t="shared" si="6"/>
        <v>0.87832052222222223</v>
      </c>
      <c r="F30">
        <f t="shared" si="6"/>
        <v>0.82428654444444449</v>
      </c>
      <c r="G30">
        <f t="shared" si="6"/>
        <v>1.3998099777777777</v>
      </c>
      <c r="H30">
        <f t="shared" si="6"/>
        <v>0.63673687777777777</v>
      </c>
      <c r="I30">
        <f t="shared" si="6"/>
        <v>0.95062312222222223</v>
      </c>
    </row>
    <row r="31" spans="1:9" x14ac:dyDescent="0.6">
      <c r="A31">
        <v>24</v>
      </c>
      <c r="B31">
        <f t="shared" ref="B31:I31" si="7">B22/90000000</f>
        <v>1.1002713666666666</v>
      </c>
      <c r="C31">
        <f t="shared" si="7"/>
        <v>1.2631805666666667</v>
      </c>
      <c r="D31">
        <f t="shared" si="7"/>
        <v>1.2250362333333333</v>
      </c>
      <c r="E31">
        <f t="shared" si="7"/>
        <v>0.8918238444444444</v>
      </c>
      <c r="F31">
        <f t="shared" si="7"/>
        <v>1.0284205111111111</v>
      </c>
      <c r="G31">
        <f t="shared" si="7"/>
        <v>1.3803490777777778</v>
      </c>
      <c r="H31">
        <f t="shared" si="7"/>
        <v>0.61578105555555551</v>
      </c>
      <c r="I31">
        <f t="shared" si="7"/>
        <v>1.0195649555555555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차트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김승윤</dc:creator>
  <cp:lastModifiedBy>김승윤</cp:lastModifiedBy>
  <dcterms:created xsi:type="dcterms:W3CDTF">2020-08-27T05:25:38Z</dcterms:created>
  <dcterms:modified xsi:type="dcterms:W3CDTF">2020-08-31T08:06:22Z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25b3c47d-f77a-4ae3-ad53-831850efb1aa</vt:lpwstr>
  </property>
</Properties>
</file>