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äyttäjä\Desktop\.JS\Sovelluskonsepti\scripts\"/>
    </mc:Choice>
  </mc:AlternateContent>
  <xr:revisionPtr revIDLastSave="0" documentId="13_ncr:1_{343D99C8-0F20-4993-BD9C-A2C4E2BAB93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3" i="1" l="1"/>
  <c r="F152" i="1"/>
  <c r="F151" i="1"/>
  <c r="F150" i="1"/>
  <c r="F149" i="1"/>
  <c r="F148" i="1"/>
  <c r="F147" i="1"/>
  <c r="F146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14" i="1"/>
  <c r="F113" i="1"/>
  <c r="F112" i="1"/>
  <c r="F111" i="1"/>
  <c r="F110" i="1"/>
  <c r="F109" i="1"/>
  <c r="F108" i="1"/>
  <c r="F107" i="1"/>
  <c r="F106" i="1"/>
  <c r="F103" i="1"/>
  <c r="F102" i="1"/>
  <c r="F101" i="1"/>
  <c r="F100" i="1"/>
  <c r="F99" i="1"/>
  <c r="F98" i="1"/>
  <c r="F97" i="1"/>
  <c r="F96" i="1"/>
  <c r="F95" i="1"/>
  <c r="F94" i="1"/>
  <c r="F93" i="1"/>
  <c r="F92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8" i="1"/>
  <c r="F47" i="1"/>
  <c r="F46" i="1"/>
  <c r="F45" i="1"/>
  <c r="F44" i="1"/>
  <c r="F43" i="1"/>
  <c r="F42" i="1"/>
  <c r="F41" i="1"/>
  <c r="F40" i="1"/>
  <c r="F39" i="1"/>
  <c r="F38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0" i="1"/>
  <c r="F9" i="1"/>
  <c r="F8" i="1"/>
  <c r="F7" i="1"/>
  <c r="F6" i="1"/>
  <c r="F5" i="1"/>
  <c r="F4" i="1"/>
  <c r="C160" i="1" l="1"/>
  <c r="F160" i="1" s="1"/>
  <c r="C158" i="1"/>
  <c r="F158" i="1" s="1"/>
  <c r="C163" i="1" s="1"/>
</calcChain>
</file>

<file path=xl/sharedStrings.xml><?xml version="1.0" encoding="utf-8"?>
<sst xmlns="http://schemas.openxmlformats.org/spreadsheetml/2006/main" count="135" uniqueCount="123">
  <si>
    <t>MÄÄRÄ</t>
  </si>
  <si>
    <t>YHT ALV 14%</t>
  </si>
  <si>
    <t>PAAHTOPAISTI, KG</t>
  </si>
  <si>
    <t>REININ JAUHELIHA, KG</t>
  </si>
  <si>
    <t>2,34</t>
  </si>
  <si>
    <t>2,82</t>
  </si>
  <si>
    <t>PUNAINEN CHILI, KG</t>
  </si>
  <si>
    <t>1,34</t>
  </si>
  <si>
    <t>KORIANTERI, 100G, PSS</t>
  </si>
  <si>
    <t>MENU KIRVELI, 100G, PSS</t>
  </si>
  <si>
    <t>INTENSE TOMAATTI, KG</t>
  </si>
  <si>
    <t>6,2</t>
  </si>
  <si>
    <t>4,6</t>
  </si>
  <si>
    <t>PUNASIPULISUIKALE, PSS</t>
  </si>
  <si>
    <t>JÄÄSALAATTI, KG</t>
  </si>
  <si>
    <t>1,2</t>
  </si>
  <si>
    <t>PROVENCE SALAATTISEKOITUS</t>
  </si>
  <si>
    <t>KYPSYTETTY VUOHENMAITOJUUSTO</t>
  </si>
  <si>
    <t>CREME FRAICHE, PRK</t>
  </si>
  <si>
    <t>MENU VOI 500G, KPL</t>
  </si>
  <si>
    <t>HELLMANN'S VEGAANINEN MAJONEESI, PRK</t>
  </si>
  <si>
    <t>PIRKKA KERMA, PRK</t>
  </si>
  <si>
    <t>PIRKKA MAITOJUOMA, PRK</t>
  </si>
  <si>
    <t>SYVÄPAISTOÖLJY, KPL</t>
  </si>
  <si>
    <t>RAPSIÖLJU, KPL</t>
  </si>
  <si>
    <t>NAGA JOLOKIA MURSKA, KPL</t>
  </si>
  <si>
    <t>HABANERO MURSKA, KPL</t>
  </si>
  <si>
    <t>FRANKS RED HOT BUFFALO, PLO</t>
  </si>
  <si>
    <t>VALKOVIINIETIKKA, PLO</t>
  </si>
  <si>
    <t>PUNAVIINIETIKKA, PLO</t>
  </si>
  <si>
    <t>SUOLA, KPL</t>
  </si>
  <si>
    <t>KURKKUSALAATTI, KPL</t>
  </si>
  <si>
    <t>SOKERI, KPL</t>
  </si>
  <si>
    <t>KSANTAANI, KPL</t>
  </si>
  <si>
    <t>HUNAJA, KPL</t>
  </si>
  <si>
    <t>SAMBAL OELEK, KPL</t>
  </si>
  <si>
    <t>PERUNAMAUSTE, KPL</t>
  </si>
  <si>
    <t>MUSTAPIPPURI, KPL</t>
  </si>
  <si>
    <t>ROSEPIPPURI, KPL</t>
  </si>
  <si>
    <t>VALKOPIPPURI, KPL</t>
  </si>
  <si>
    <t>ANCHO CHILIPIPPURI, KPL</t>
  </si>
  <si>
    <t>RED HOT CHILIROUHE, KPL</t>
  </si>
  <si>
    <t>VALKOSIPULIJAUHE, KPL SALLISELTA</t>
  </si>
  <si>
    <t>SIPULIJAUHE, KPL</t>
  </si>
  <si>
    <t>PAPRIKAJAUHE, KPL</t>
  </si>
  <si>
    <t>JUUSTOKUMINA, KPL</t>
  </si>
  <si>
    <t>SAVUPAPRIKA, KPL</t>
  </si>
  <si>
    <t>PESTO, PRK</t>
  </si>
  <si>
    <t>VALKOSIPULIMURSKA, KPL</t>
  </si>
  <si>
    <t>HILLOSOKERI, KPL</t>
  </si>
  <si>
    <t>FARIINISOKERI, KPL</t>
  </si>
  <si>
    <t>LIHALIEMIJAUHE, KPL</t>
  </si>
  <si>
    <t>UMAMI, KPL</t>
  </si>
  <si>
    <t>DEL SOL JALAPENOT, PRK</t>
  </si>
  <si>
    <t>PASEERATTU TOMAATTI, PRK</t>
  </si>
  <si>
    <t>SITRUUNAMEHU, PLO</t>
  </si>
  <si>
    <t>SAVUAROMI, PLO</t>
  </si>
  <si>
    <t>CHILIPYRE, KPL</t>
  </si>
  <si>
    <t>VUOKASPRAY, KPL</t>
  </si>
  <si>
    <t xml:space="preserve">REAPER, KG </t>
  </si>
  <si>
    <t>SAVUPURU, PSS</t>
  </si>
  <si>
    <t>FOLIO, KPL</t>
  </si>
  <si>
    <t>KELMU, KPL</t>
  </si>
  <si>
    <t>PAAHDETTU SIPULI, PSS</t>
  </si>
  <si>
    <t>LEIVINPAPERI, KPL</t>
  </si>
  <si>
    <t>HELLMAN'S MAJONEESI, PRK</t>
  </si>
  <si>
    <t>BASILIKA, PAKASTE, PSS</t>
  </si>
  <si>
    <t>Määrä</t>
  </si>
  <si>
    <t>YHT ALV 24%</t>
  </si>
  <si>
    <t>HAMPURILAIS TAKE-AWAY RASIA, PSS</t>
  </si>
  <si>
    <t>LOUNAS TAKE-AWAY RASIA, PSS</t>
  </si>
  <si>
    <t>DIPPIKUPIN KANSI, PSS</t>
  </si>
  <si>
    <t>CARITA ECO, RULLA</t>
  </si>
  <si>
    <t>JÄTESÄKKIRULLA, KPL</t>
  </si>
  <si>
    <t>KÄSIPYYHE, KPL</t>
  </si>
  <si>
    <t>Paperikassi Huhtamäki, PAK</t>
  </si>
  <si>
    <t>SIPULIRENGAS, PSS</t>
  </si>
  <si>
    <t>ROLL FOODS GLUTEENITON SÄMPYLÄ, LTK</t>
  </si>
  <si>
    <t>MCCAIN HOMESTYLE, LTK</t>
  </si>
  <si>
    <t>DAFGÅRD SÄMPYLÄ, LTK</t>
  </si>
  <si>
    <t>KARINIEMEN KANAPOJAN SIIVET, PSS</t>
  </si>
  <si>
    <t>NMK PANETOIRU PAISTILEIKE, PKT</t>
  </si>
  <si>
    <t>ALV 14% YHTEENSÄ</t>
  </si>
  <si>
    <t>ALV 0%</t>
  </si>
  <si>
    <t>ALV 24% YHTEENSÄ</t>
  </si>
  <si>
    <t>INVENTAARIO ALV 0% YHTEENSÄ</t>
  </si>
  <si>
    <t>PEKONI, KG</t>
  </si>
  <si>
    <t>HK BRATWURST, KG</t>
  </si>
  <si>
    <t>HABANERO TUORE, KG</t>
  </si>
  <si>
    <t>JALAPENO TUORE, KG</t>
  </si>
  <si>
    <t>LEHTIPERSILJA MENU, 250G</t>
  </si>
  <si>
    <t>RUOHOSIPULI TUORE, 50G</t>
  </si>
  <si>
    <t>RUCOLA menu, PSS</t>
  </si>
  <si>
    <t>KURKKU TUORE, KG</t>
  </si>
  <si>
    <t>Menu valkosipulinkynsi, kg</t>
  </si>
  <si>
    <t>TAPOLA SAVUPOJAT HOT DOG NAKKI, KG</t>
  </si>
  <si>
    <t>PAPRIKA KELT, KG</t>
  </si>
  <si>
    <t>TOMAATTI, KG</t>
  </si>
  <si>
    <t>ARLA CHEDDAR, KG</t>
  </si>
  <si>
    <t>MONTEREY JACK, KG</t>
  </si>
  <si>
    <t>VALIO AURA MURU, KG</t>
  </si>
  <si>
    <t>VAALEA BALSAMIETIKKA, 10L</t>
  </si>
  <si>
    <t>KETSUPPI HELLMANS, KPL</t>
  </si>
  <si>
    <t>DIPPIKUPPI, PSS</t>
  </si>
  <si>
    <t>Pakasteet</t>
  </si>
  <si>
    <t>Muut</t>
  </si>
  <si>
    <t>Kuivat</t>
  </si>
  <si>
    <t>Maitokylmiö</t>
  </si>
  <si>
    <t>Tuoreet</t>
  </si>
  <si>
    <t>Kategoria</t>
  </si>
  <si>
    <t>a</t>
  </si>
  <si>
    <t>b</t>
  </si>
  <si>
    <t>c</t>
  </si>
  <si>
    <t>d</t>
  </si>
  <si>
    <t>e</t>
  </si>
  <si>
    <t>f</t>
  </si>
  <si>
    <t xml:space="preserve">TOMAATTIPYRE, 4,5KG </t>
  </si>
  <si>
    <t>TOMAATTIPYRE TUUBI, KPL</t>
  </si>
  <si>
    <t>POSSUNNISKA, KG</t>
  </si>
  <si>
    <t>VEGEPIHVI OLE'S, LTK</t>
  </si>
  <si>
    <t>SINAPPI HELLMANS PUSSI, 2.5KG</t>
  </si>
  <si>
    <t>SEVAN HUMMUS, 2.5KG</t>
  </si>
  <si>
    <t>VAASAN STREET FOOD HAMPURILAISSÄMP, 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</si>
</sst>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 €&quot;"/>
    <numFmt numFmtId="165" formatCode="_-* #,##0.00_-;\-* #,##0.00_-;_-* &quot;-&quot;??_-;_-@"/>
    <numFmt numFmtId="166" formatCode="#,##0.00&quot; €&quot;;&quot;-&quot;#,##0.00&quot; €&quot;"/>
    <numFmt numFmtId="167" formatCode="#,##0.00\ &quot;€&quot;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444444"/>
      <name val="Calibri"/>
    </font>
    <font>
      <u/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2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164" fontId="1" fillId="0" borderId="6" xfId="0" applyNumberFormat="1" applyFont="1" applyBorder="1" applyAlignment="1">
      <alignment horizontal="right"/>
    </xf>
    <xf numFmtId="0" fontId="3" fillId="0" borderId="8" xfId="0" applyFont="1" applyBorder="1"/>
    <xf numFmtId="0" fontId="1" fillId="0" borderId="9" xfId="0" applyFont="1" applyBorder="1"/>
    <xf numFmtId="164" fontId="1" fillId="0" borderId="1" xfId="0" applyNumberFormat="1" applyFont="1" applyBorder="1" applyAlignment="1">
      <alignment horizontal="right"/>
    </xf>
    <xf numFmtId="164" fontId="1" fillId="0" borderId="10" xfId="0" applyNumberFormat="1" applyFont="1" applyBorder="1"/>
    <xf numFmtId="165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/>
    <xf numFmtId="165" fontId="1" fillId="0" borderId="11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3" fillId="0" borderId="9" xfId="0" applyFont="1" applyBorder="1"/>
    <xf numFmtId="0" fontId="1" fillId="0" borderId="8" xfId="0" applyFont="1" applyBorder="1" applyAlignment="1">
      <alignment vertical="center"/>
    </xf>
    <xf numFmtId="0" fontId="1" fillId="0" borderId="10" xfId="0" applyFont="1" applyBorder="1"/>
    <xf numFmtId="164" fontId="1" fillId="0" borderId="9" xfId="0" applyNumberFormat="1" applyFont="1" applyBorder="1" applyAlignment="1">
      <alignment horizontal="right"/>
    </xf>
    <xf numFmtId="0" fontId="4" fillId="0" borderId="0" xfId="0" applyFont="1"/>
    <xf numFmtId="165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right"/>
    </xf>
    <xf numFmtId="0" fontId="5" fillId="0" borderId="0" xfId="0" applyFont="1"/>
    <xf numFmtId="167" fontId="1" fillId="0" borderId="0" xfId="0" applyNumberFormat="1" applyFont="1"/>
    <xf numFmtId="0" fontId="6" fillId="0" borderId="0" xfId="0" applyFont="1"/>
    <xf numFmtId="166" fontId="5" fillId="0" borderId="0" xfId="0" applyNumberFormat="1" applyFont="1"/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readingOrder="2"/>
    </xf>
    <xf numFmtId="167" fontId="5" fillId="0" borderId="0" xfId="0" applyNumberFormat="1" applyFont="1"/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center"/>
    </xf>
    <xf numFmtId="164" fontId="5" fillId="0" borderId="0" xfId="0" applyNumberFormat="1" applyFont="1"/>
    <xf numFmtId="9" fontId="1" fillId="0" borderId="0" xfId="0" applyNumberFormat="1" applyFont="1" applyAlignment="1">
      <alignment horizontal="right"/>
    </xf>
    <xf numFmtId="9" fontId="1" fillId="0" borderId="9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130" workbookViewId="0">
      <selection activeCell="A151" sqref="A151"/>
    </sheetView>
  </sheetViews>
  <sheetFormatPr defaultColWidth="14.42578125" defaultRowHeight="15" customHeight="1" x14ac:dyDescent="0.25"/>
  <cols>
    <col min="1" max="1" width="23.85546875" customWidth="1"/>
    <col min="2" max="2" width="8.7109375" customWidth="1"/>
    <col min="3" max="3" width="22.5703125" customWidth="1"/>
    <col min="4" max="4" width="11.5703125" customWidth="1"/>
    <col min="5" max="5" width="8.7109375" customWidth="1"/>
    <col min="6" max="6" width="13.85546875" customWidth="1"/>
    <col min="7" max="26" width="8.7109375" customWidth="1"/>
  </cols>
  <sheetData>
    <row r="1" spans="1:7" ht="14.25" customHeight="1" x14ac:dyDescent="0.25"/>
    <row r="2" spans="1:7" ht="14.25" customHeight="1" x14ac:dyDescent="0.25">
      <c r="D2" s="1"/>
      <c r="E2" s="2"/>
      <c r="F2" s="3"/>
    </row>
    <row r="3" spans="1:7" ht="14.25" customHeight="1" x14ac:dyDescent="0.25">
      <c r="A3" s="4" t="s">
        <v>109</v>
      </c>
      <c r="B3" t="s">
        <v>115</v>
      </c>
      <c r="D3" s="42">
        <v>0.14000000000000001</v>
      </c>
      <c r="E3" s="2" t="s">
        <v>0</v>
      </c>
      <c r="F3" s="3" t="s">
        <v>1</v>
      </c>
      <c r="G3" s="4"/>
    </row>
    <row r="4" spans="1:7" ht="14.25" customHeight="1" x14ac:dyDescent="0.25">
      <c r="A4" s="5"/>
      <c r="B4" s="6"/>
      <c r="C4" s="7"/>
      <c r="D4" s="8"/>
      <c r="E4" s="9"/>
      <c r="F4" s="10">
        <f>PRODUCT(D4,E4)</f>
        <v>0</v>
      </c>
    </row>
    <row r="5" spans="1:7" ht="14.25" customHeight="1" x14ac:dyDescent="0.25">
      <c r="A5" s="11" t="s">
        <v>86</v>
      </c>
      <c r="B5" s="6"/>
      <c r="C5" s="7"/>
      <c r="D5" s="8">
        <v>14.35</v>
      </c>
      <c r="E5" s="9">
        <v>8</v>
      </c>
      <c r="F5" s="10">
        <f t="shared" ref="F4:F10" si="0">PRODUCT(D5,E5)</f>
        <v>114.8</v>
      </c>
    </row>
    <row r="6" spans="1:7" ht="14.25" customHeight="1" x14ac:dyDescent="0.25">
      <c r="A6" s="11" t="s">
        <v>118</v>
      </c>
      <c r="B6" s="6"/>
      <c r="C6" s="7"/>
      <c r="D6" s="8">
        <v>7.91</v>
      </c>
      <c r="E6" s="9">
        <v>18</v>
      </c>
      <c r="F6" s="10">
        <f t="shared" si="0"/>
        <v>142.38</v>
      </c>
    </row>
    <row r="7" spans="1:7" ht="14.25" customHeight="1" x14ac:dyDescent="0.25">
      <c r="A7" s="11" t="s">
        <v>2</v>
      </c>
      <c r="B7" s="6"/>
      <c r="C7" s="7"/>
      <c r="D7" s="8">
        <v>15.87</v>
      </c>
      <c r="E7" s="9">
        <v>24</v>
      </c>
      <c r="F7" s="10">
        <f t="shared" si="0"/>
        <v>380.88</v>
      </c>
    </row>
    <row r="8" spans="1:7" ht="14.25" customHeight="1" x14ac:dyDescent="0.25">
      <c r="A8" s="11" t="s">
        <v>3</v>
      </c>
      <c r="B8" s="6"/>
      <c r="C8" s="7"/>
      <c r="D8" s="8">
        <v>13.1</v>
      </c>
      <c r="E8" s="9">
        <v>0</v>
      </c>
      <c r="F8" s="10">
        <f t="shared" si="0"/>
        <v>0</v>
      </c>
    </row>
    <row r="9" spans="1:7" ht="14.25" customHeight="1" x14ac:dyDescent="0.25">
      <c r="A9" s="11" t="s">
        <v>95</v>
      </c>
      <c r="B9" s="6"/>
      <c r="C9" s="7"/>
      <c r="D9" s="8">
        <v>9.31</v>
      </c>
      <c r="E9" s="9"/>
      <c r="F9" s="10">
        <f t="shared" si="0"/>
        <v>9.31</v>
      </c>
    </row>
    <row r="10" spans="1:7" ht="14.25" customHeight="1" x14ac:dyDescent="0.25">
      <c r="A10" s="11" t="s">
        <v>87</v>
      </c>
      <c r="B10" s="6"/>
      <c r="C10" s="7"/>
      <c r="D10" s="8">
        <v>17.14</v>
      </c>
      <c r="E10" s="9">
        <v>0</v>
      </c>
      <c r="F10" s="10">
        <f t="shared" si="0"/>
        <v>0</v>
      </c>
    </row>
    <row r="11" spans="1:7" ht="14.25" customHeight="1" x14ac:dyDescent="0.25">
      <c r="D11" s="12"/>
      <c r="E11" s="2"/>
      <c r="F11" s="3"/>
    </row>
    <row r="12" spans="1:7" ht="14.25" customHeight="1" x14ac:dyDescent="0.25">
      <c r="A12" s="4" t="s">
        <v>108</v>
      </c>
      <c r="B12" t="s">
        <v>114</v>
      </c>
      <c r="D12" s="42">
        <v>0.14000000000000001</v>
      </c>
      <c r="E12" s="2" t="s">
        <v>0</v>
      </c>
      <c r="F12" s="3" t="s">
        <v>1</v>
      </c>
      <c r="G12" s="4"/>
    </row>
    <row r="13" spans="1:7" ht="14.25" customHeight="1" x14ac:dyDescent="0.25">
      <c r="A13" s="11" t="s">
        <v>88</v>
      </c>
      <c r="B13" s="6"/>
      <c r="C13" s="7"/>
      <c r="D13" s="8">
        <v>12.25</v>
      </c>
      <c r="E13" s="9" t="s">
        <v>4</v>
      </c>
      <c r="F13" s="10">
        <f t="shared" ref="F13:F36" si="1">PRODUCT(D13,E13)</f>
        <v>12.25</v>
      </c>
    </row>
    <row r="14" spans="1:7" ht="14.25" customHeight="1" x14ac:dyDescent="0.25">
      <c r="A14" s="5" t="s">
        <v>89</v>
      </c>
      <c r="B14" s="6"/>
      <c r="C14" s="7"/>
      <c r="D14" s="8">
        <v>13.82</v>
      </c>
      <c r="E14" s="9" t="s">
        <v>5</v>
      </c>
      <c r="F14" s="10">
        <f t="shared" si="1"/>
        <v>13.82</v>
      </c>
    </row>
    <row r="15" spans="1:7" ht="14.25" customHeight="1" x14ac:dyDescent="0.25">
      <c r="A15" s="11" t="s">
        <v>6</v>
      </c>
      <c r="B15" s="6"/>
      <c r="C15" s="7"/>
      <c r="D15" s="8">
        <v>11.27</v>
      </c>
      <c r="E15" s="9" t="s">
        <v>7</v>
      </c>
      <c r="F15" s="10">
        <f t="shared" si="1"/>
        <v>11.27</v>
      </c>
    </row>
    <row r="16" spans="1:7" ht="14.25" customHeight="1" x14ac:dyDescent="0.25">
      <c r="A16" s="11" t="s">
        <v>90</v>
      </c>
      <c r="B16" s="6"/>
      <c r="C16" s="7"/>
      <c r="D16" s="8">
        <v>3.25</v>
      </c>
      <c r="E16" s="9">
        <v>1</v>
      </c>
      <c r="F16" s="10">
        <f t="shared" si="1"/>
        <v>3.25</v>
      </c>
    </row>
    <row r="17" spans="1:6" ht="14.25" customHeight="1" x14ac:dyDescent="0.25">
      <c r="A17" s="5" t="s">
        <v>8</v>
      </c>
      <c r="B17" s="6"/>
      <c r="C17" s="7"/>
      <c r="D17" s="8">
        <v>2.84</v>
      </c>
      <c r="E17" s="9">
        <v>2</v>
      </c>
      <c r="F17" s="10">
        <f t="shared" si="1"/>
        <v>5.68</v>
      </c>
    </row>
    <row r="18" spans="1:6" ht="14.25" customHeight="1" x14ac:dyDescent="0.25">
      <c r="A18" s="11" t="s">
        <v>9</v>
      </c>
      <c r="B18" s="6"/>
      <c r="C18" s="7"/>
      <c r="D18" s="8">
        <v>3.37</v>
      </c>
      <c r="E18" s="9">
        <v>2</v>
      </c>
      <c r="F18" s="10">
        <f t="shared" si="1"/>
        <v>6.74</v>
      </c>
    </row>
    <row r="19" spans="1:6" ht="14.25" customHeight="1" x14ac:dyDescent="0.25">
      <c r="A19" s="11" t="s">
        <v>91</v>
      </c>
      <c r="B19" s="6"/>
      <c r="C19" s="7"/>
      <c r="D19" s="8">
        <v>1.94</v>
      </c>
      <c r="E19" s="9">
        <v>1</v>
      </c>
      <c r="F19" s="10">
        <f t="shared" si="1"/>
        <v>1.94</v>
      </c>
    </row>
    <row r="20" spans="1:6" ht="14.25" customHeight="1" x14ac:dyDescent="0.25">
      <c r="A20" s="11" t="s">
        <v>92</v>
      </c>
      <c r="B20" s="6"/>
      <c r="C20" s="7"/>
      <c r="D20" s="8">
        <v>4.1500000000000004</v>
      </c>
      <c r="E20" s="9">
        <v>9</v>
      </c>
      <c r="F20" s="10">
        <f t="shared" si="1"/>
        <v>37.35</v>
      </c>
    </row>
    <row r="21" spans="1:6" ht="14.25" customHeight="1" x14ac:dyDescent="0.25">
      <c r="A21" s="11"/>
      <c r="B21" s="6"/>
      <c r="C21" s="7"/>
      <c r="D21" s="8"/>
      <c r="E21" s="9"/>
      <c r="F21" s="10">
        <f t="shared" si="1"/>
        <v>0</v>
      </c>
    </row>
    <row r="22" spans="1:6" ht="14.25" customHeight="1" x14ac:dyDescent="0.25">
      <c r="A22" s="11" t="s">
        <v>10</v>
      </c>
      <c r="B22" s="6"/>
      <c r="C22" s="7"/>
      <c r="D22" s="8">
        <v>4.71</v>
      </c>
      <c r="E22" s="9" t="s">
        <v>11</v>
      </c>
      <c r="F22" s="10">
        <f t="shared" si="1"/>
        <v>4.71</v>
      </c>
    </row>
    <row r="23" spans="1:6" ht="14.25" customHeight="1" x14ac:dyDescent="0.25">
      <c r="A23" s="11"/>
      <c r="B23" s="6"/>
      <c r="C23" s="7"/>
      <c r="D23" s="8"/>
      <c r="E23" s="9"/>
      <c r="F23" s="10">
        <f t="shared" si="1"/>
        <v>0</v>
      </c>
    </row>
    <row r="24" spans="1:6" ht="14.25" customHeight="1" x14ac:dyDescent="0.25">
      <c r="A24" s="11" t="s">
        <v>93</v>
      </c>
      <c r="B24" s="6"/>
      <c r="C24" s="7"/>
      <c r="D24" s="8">
        <v>5.09</v>
      </c>
      <c r="E24" s="9" t="s">
        <v>12</v>
      </c>
      <c r="F24" s="10">
        <f t="shared" si="1"/>
        <v>5.09</v>
      </c>
    </row>
    <row r="25" spans="1:6" ht="14.25" customHeight="1" x14ac:dyDescent="0.25">
      <c r="A25" s="11"/>
      <c r="B25" s="6"/>
      <c r="C25" s="7"/>
      <c r="D25" s="8"/>
      <c r="E25" s="9"/>
      <c r="F25" s="10">
        <f t="shared" si="1"/>
        <v>0</v>
      </c>
    </row>
    <row r="26" spans="1:6" ht="14.25" customHeight="1" x14ac:dyDescent="0.25">
      <c r="A26" s="11" t="s">
        <v>13</v>
      </c>
      <c r="B26" s="6"/>
      <c r="C26" s="7"/>
      <c r="D26" s="8">
        <v>6.32</v>
      </c>
      <c r="E26" s="9">
        <v>6</v>
      </c>
      <c r="F26" s="10">
        <f t="shared" si="1"/>
        <v>37.92</v>
      </c>
    </row>
    <row r="27" spans="1:6" ht="14.25" customHeight="1" x14ac:dyDescent="0.25">
      <c r="A27" s="11" t="s">
        <v>14</v>
      </c>
      <c r="B27" s="6"/>
      <c r="C27" s="7"/>
      <c r="D27" s="8">
        <v>8.15</v>
      </c>
      <c r="E27" s="9" t="s">
        <v>15</v>
      </c>
      <c r="F27" s="10">
        <f t="shared" si="1"/>
        <v>8.15</v>
      </c>
    </row>
    <row r="28" spans="1:6" ht="14.25" customHeight="1" x14ac:dyDescent="0.25">
      <c r="A28" s="5" t="s">
        <v>94</v>
      </c>
      <c r="B28" s="6"/>
      <c r="C28" s="7"/>
      <c r="D28" s="8">
        <v>9.14</v>
      </c>
      <c r="E28" s="9">
        <v>0</v>
      </c>
      <c r="F28" s="10">
        <f t="shared" si="1"/>
        <v>0</v>
      </c>
    </row>
    <row r="29" spans="1:6" ht="14.25" customHeight="1" x14ac:dyDescent="0.25">
      <c r="A29" s="11" t="s">
        <v>16</v>
      </c>
      <c r="B29" s="6"/>
      <c r="C29" s="7"/>
      <c r="D29" s="8">
        <v>7.53</v>
      </c>
      <c r="E29" s="9">
        <v>10</v>
      </c>
      <c r="F29" s="10">
        <f t="shared" si="1"/>
        <v>75.3</v>
      </c>
    </row>
    <row r="30" spans="1:6" ht="14.25" customHeight="1" x14ac:dyDescent="0.25">
      <c r="A30" s="11"/>
      <c r="B30" s="6"/>
      <c r="C30" s="7"/>
      <c r="D30" s="8"/>
      <c r="E30" s="9"/>
      <c r="F30" s="10"/>
    </row>
    <row r="31" spans="1:6" ht="14.25" customHeight="1" x14ac:dyDescent="0.25">
      <c r="A31" s="11" t="s">
        <v>96</v>
      </c>
      <c r="B31" s="6"/>
      <c r="C31" s="7"/>
      <c r="D31" s="8">
        <v>4</v>
      </c>
      <c r="E31" s="9">
        <v>1</v>
      </c>
      <c r="F31" s="10">
        <f t="shared" si="1"/>
        <v>4</v>
      </c>
    </row>
    <row r="32" spans="1:6" ht="14.25" customHeight="1" x14ac:dyDescent="0.25">
      <c r="A32" s="11"/>
      <c r="B32" s="6"/>
      <c r="C32" s="7"/>
      <c r="D32" s="8"/>
      <c r="E32" s="9"/>
      <c r="F32" s="10">
        <f t="shared" si="1"/>
        <v>0</v>
      </c>
    </row>
    <row r="33" spans="1:7" ht="14.25" customHeight="1" x14ac:dyDescent="0.25">
      <c r="A33" s="11" t="s">
        <v>97</v>
      </c>
      <c r="B33" s="6"/>
      <c r="C33" s="7"/>
      <c r="D33" s="8">
        <v>1.59</v>
      </c>
      <c r="E33" s="9">
        <v>0</v>
      </c>
      <c r="F33" s="10">
        <f t="shared" si="1"/>
        <v>0</v>
      </c>
    </row>
    <row r="34" spans="1:7" ht="14.25" customHeight="1" x14ac:dyDescent="0.25">
      <c r="A34" s="13"/>
      <c r="B34" s="14"/>
      <c r="C34" s="15"/>
      <c r="D34" s="16"/>
      <c r="E34" s="9"/>
      <c r="F34" s="10">
        <f t="shared" si="1"/>
        <v>0</v>
      </c>
    </row>
    <row r="35" spans="1:7" ht="14.25" customHeight="1" x14ac:dyDescent="0.25">
      <c r="A35" s="13"/>
      <c r="B35" s="14"/>
      <c r="C35" s="15"/>
      <c r="D35" s="16"/>
      <c r="E35" s="9"/>
      <c r="F35" s="10">
        <f t="shared" si="1"/>
        <v>0</v>
      </c>
    </row>
    <row r="36" spans="1:7" ht="14.25" customHeight="1" x14ac:dyDescent="0.25">
      <c r="A36" s="11"/>
      <c r="B36" s="6"/>
      <c r="C36" s="7"/>
      <c r="D36" s="8"/>
      <c r="E36" s="9"/>
      <c r="F36" s="10">
        <f t="shared" si="1"/>
        <v>0</v>
      </c>
    </row>
    <row r="37" spans="1:7" ht="30.75" customHeight="1" x14ac:dyDescent="0.25">
      <c r="A37" s="17" t="s">
        <v>107</v>
      </c>
      <c r="B37" s="18" t="s">
        <v>113</v>
      </c>
      <c r="C37" s="18"/>
      <c r="D37" s="42">
        <v>0.14000000000000001</v>
      </c>
      <c r="E37" s="2" t="s">
        <v>0</v>
      </c>
      <c r="F37" s="3" t="s">
        <v>1</v>
      </c>
      <c r="G37" s="17"/>
    </row>
    <row r="38" spans="1:7" ht="14.25" customHeight="1" x14ac:dyDescent="0.25">
      <c r="A38" s="11" t="s">
        <v>17</v>
      </c>
      <c r="B38" s="6"/>
      <c r="C38" s="7"/>
      <c r="D38" s="19">
        <v>15.4</v>
      </c>
      <c r="E38" s="9">
        <v>0</v>
      </c>
      <c r="F38" s="10">
        <f t="shared" ref="F38:F48" si="2">PRODUCT(D38,E38)</f>
        <v>0</v>
      </c>
    </row>
    <row r="39" spans="1:7" ht="14.25" customHeight="1" x14ac:dyDescent="0.25">
      <c r="A39" s="11" t="s">
        <v>121</v>
      </c>
      <c r="B39" s="6"/>
      <c r="C39" s="7"/>
      <c r="D39" s="8">
        <v>22.83</v>
      </c>
      <c r="E39" s="9">
        <v>1</v>
      </c>
      <c r="F39" s="20">
        <f t="shared" si="2"/>
        <v>22.83</v>
      </c>
    </row>
    <row r="40" spans="1:7" ht="14.25" customHeight="1" x14ac:dyDescent="0.25">
      <c r="A40" s="11" t="s">
        <v>18</v>
      </c>
      <c r="B40" s="6"/>
      <c r="C40" s="7"/>
      <c r="D40" s="8">
        <v>18.53</v>
      </c>
      <c r="E40" s="9">
        <v>1</v>
      </c>
      <c r="F40" s="20">
        <f t="shared" si="2"/>
        <v>18.53</v>
      </c>
    </row>
    <row r="41" spans="1:7" ht="14.25" customHeight="1" x14ac:dyDescent="0.25">
      <c r="A41" s="11" t="s">
        <v>19</v>
      </c>
      <c r="B41" s="6"/>
      <c r="C41" s="7"/>
      <c r="D41" s="8">
        <v>4.3499999999999996</v>
      </c>
      <c r="E41" s="9">
        <v>8</v>
      </c>
      <c r="F41" s="20">
        <f t="shared" si="2"/>
        <v>34.799999999999997</v>
      </c>
    </row>
    <row r="42" spans="1:7" ht="14.25" customHeight="1" x14ac:dyDescent="0.25">
      <c r="A42" s="11" t="s">
        <v>99</v>
      </c>
      <c r="B42" s="6"/>
      <c r="C42" s="7"/>
      <c r="D42" s="8">
        <v>16.010000000000002</v>
      </c>
      <c r="E42" s="9">
        <v>10</v>
      </c>
      <c r="F42" s="20">
        <f t="shared" si="2"/>
        <v>160.10000000000002</v>
      </c>
    </row>
    <row r="43" spans="1:7" ht="14.25" customHeight="1" x14ac:dyDescent="0.25">
      <c r="A43" s="11" t="s">
        <v>98</v>
      </c>
      <c r="B43" s="6"/>
      <c r="C43" s="7"/>
      <c r="D43" s="8">
        <v>16.2</v>
      </c>
      <c r="E43" s="9">
        <v>11</v>
      </c>
      <c r="F43" s="20">
        <f t="shared" si="2"/>
        <v>178.2</v>
      </c>
    </row>
    <row r="44" spans="1:7" ht="14.25" customHeight="1" x14ac:dyDescent="0.25">
      <c r="A44" s="5" t="s">
        <v>20</v>
      </c>
      <c r="B44" s="6"/>
      <c r="C44" s="7"/>
      <c r="D44" s="8">
        <v>22.39</v>
      </c>
      <c r="E44" s="9">
        <v>12</v>
      </c>
      <c r="F44" s="20">
        <f t="shared" si="2"/>
        <v>268.68</v>
      </c>
    </row>
    <row r="45" spans="1:7" ht="14.25" customHeight="1" x14ac:dyDescent="0.25">
      <c r="A45" s="11" t="s">
        <v>100</v>
      </c>
      <c r="B45" s="6"/>
      <c r="C45" s="7"/>
      <c r="D45" s="8">
        <v>20.79</v>
      </c>
      <c r="E45" s="9">
        <v>0</v>
      </c>
      <c r="F45" s="20">
        <f t="shared" si="2"/>
        <v>0</v>
      </c>
    </row>
    <row r="46" spans="1:7" ht="14.25" customHeight="1" x14ac:dyDescent="0.25">
      <c r="A46" s="11"/>
      <c r="B46" s="6"/>
      <c r="C46" s="7"/>
      <c r="D46" s="8"/>
      <c r="E46" s="9"/>
      <c r="F46" s="20">
        <f t="shared" si="2"/>
        <v>0</v>
      </c>
    </row>
    <row r="47" spans="1:7" ht="14.25" customHeight="1" x14ac:dyDescent="0.25">
      <c r="A47" s="11" t="s">
        <v>21</v>
      </c>
      <c r="B47" s="6"/>
      <c r="C47" s="7"/>
      <c r="D47" s="8">
        <v>2.81</v>
      </c>
      <c r="E47" s="9">
        <v>9</v>
      </c>
      <c r="F47" s="20">
        <f t="shared" si="2"/>
        <v>25.29</v>
      </c>
    </row>
    <row r="48" spans="1:7" ht="14.25" customHeight="1" x14ac:dyDescent="0.25">
      <c r="A48" s="11" t="s">
        <v>22</v>
      </c>
      <c r="B48" s="6"/>
      <c r="C48" s="7"/>
      <c r="D48" s="8">
        <v>1.52</v>
      </c>
      <c r="E48" s="9">
        <v>5</v>
      </c>
      <c r="F48" s="20">
        <f t="shared" si="2"/>
        <v>7.6</v>
      </c>
    </row>
    <row r="49" spans="1:7" ht="14.25" customHeight="1" x14ac:dyDescent="0.25">
      <c r="A49" s="14"/>
      <c r="B49" s="14"/>
      <c r="C49" s="14"/>
      <c r="D49" s="16"/>
      <c r="E49" s="21"/>
      <c r="F49" s="22"/>
    </row>
    <row r="50" spans="1:7" ht="14.25" customHeight="1" x14ac:dyDescent="0.25">
      <c r="A50" s="17" t="s">
        <v>106</v>
      </c>
      <c r="B50" s="18" t="s">
        <v>112</v>
      </c>
      <c r="C50" s="18"/>
      <c r="D50" s="42">
        <v>0.14000000000000001</v>
      </c>
      <c r="E50" s="2" t="s">
        <v>0</v>
      </c>
      <c r="F50" s="3" t="s">
        <v>1</v>
      </c>
      <c r="G50" s="17" t="s">
        <v>106</v>
      </c>
    </row>
    <row r="51" spans="1:7" ht="14.25" customHeight="1" x14ac:dyDescent="0.25">
      <c r="A51" s="11" t="s">
        <v>23</v>
      </c>
      <c r="B51" s="6"/>
      <c r="C51" s="7"/>
      <c r="D51" s="8">
        <v>34.299999999999997</v>
      </c>
      <c r="E51" s="9">
        <v>0</v>
      </c>
      <c r="F51" s="10">
        <f t="shared" ref="F51:F66" si="3">PRODUCT(D51,E51)</f>
        <v>0</v>
      </c>
    </row>
    <row r="52" spans="1:7" ht="14.25" customHeight="1" x14ac:dyDescent="0.25">
      <c r="A52" s="11" t="s">
        <v>24</v>
      </c>
      <c r="B52" s="6"/>
      <c r="C52" s="7"/>
      <c r="D52" s="8">
        <v>23.25</v>
      </c>
      <c r="E52" s="9">
        <v>1</v>
      </c>
      <c r="F52" s="10">
        <f t="shared" si="3"/>
        <v>23.25</v>
      </c>
    </row>
    <row r="53" spans="1:7" ht="14.25" customHeight="1" x14ac:dyDescent="0.25">
      <c r="A53" s="11" t="s">
        <v>101</v>
      </c>
      <c r="B53" s="6"/>
      <c r="C53" s="7"/>
      <c r="D53" s="8">
        <v>55.83</v>
      </c>
      <c r="E53" s="9">
        <v>1</v>
      </c>
      <c r="F53" s="10">
        <f t="shared" si="3"/>
        <v>55.83</v>
      </c>
    </row>
    <row r="54" spans="1:7" ht="14.25" customHeight="1" x14ac:dyDescent="0.25">
      <c r="A54" s="11" t="s">
        <v>25</v>
      </c>
      <c r="B54" s="6"/>
      <c r="C54" s="7"/>
      <c r="D54" s="8">
        <v>26.2</v>
      </c>
      <c r="E54" s="9">
        <v>5</v>
      </c>
      <c r="F54" s="10">
        <f t="shared" si="3"/>
        <v>131</v>
      </c>
    </row>
    <row r="55" spans="1:7" ht="14.25" customHeight="1" x14ac:dyDescent="0.25">
      <c r="A55" s="5" t="s">
        <v>26</v>
      </c>
      <c r="B55" s="6"/>
      <c r="C55" s="7"/>
      <c r="D55" s="8">
        <v>21.75</v>
      </c>
      <c r="E55" s="9"/>
      <c r="F55" s="10">
        <f t="shared" si="3"/>
        <v>21.75</v>
      </c>
    </row>
    <row r="56" spans="1:7" ht="14.25" customHeight="1" x14ac:dyDescent="0.25">
      <c r="A56" s="11" t="s">
        <v>27</v>
      </c>
      <c r="B56" s="6"/>
      <c r="C56" s="7"/>
      <c r="D56" s="8">
        <v>43.25</v>
      </c>
      <c r="E56" s="9">
        <v>4</v>
      </c>
      <c r="F56" s="10">
        <f t="shared" si="3"/>
        <v>173</v>
      </c>
    </row>
    <row r="57" spans="1:7" ht="14.25" customHeight="1" x14ac:dyDescent="0.25">
      <c r="A57" s="11" t="s">
        <v>28</v>
      </c>
      <c r="B57" s="6"/>
      <c r="C57" s="7"/>
      <c r="D57" s="8">
        <v>6.69</v>
      </c>
      <c r="E57" s="9">
        <v>1</v>
      </c>
      <c r="F57" s="10">
        <f t="shared" si="3"/>
        <v>6.69</v>
      </c>
    </row>
    <row r="58" spans="1:7" ht="14.25" customHeight="1" x14ac:dyDescent="0.25">
      <c r="A58" s="5" t="s">
        <v>29</v>
      </c>
      <c r="B58" s="6"/>
      <c r="C58" s="7"/>
      <c r="D58" s="8">
        <v>6.5</v>
      </c>
      <c r="E58" s="9">
        <v>1</v>
      </c>
      <c r="F58" s="10">
        <f t="shared" si="3"/>
        <v>6.5</v>
      </c>
    </row>
    <row r="59" spans="1:7" ht="14.25" customHeight="1" x14ac:dyDescent="0.25">
      <c r="A59" s="11" t="s">
        <v>30</v>
      </c>
      <c r="B59" s="6"/>
      <c r="C59" s="7"/>
      <c r="D59" s="8">
        <v>1.43</v>
      </c>
      <c r="E59" s="9">
        <v>12</v>
      </c>
      <c r="F59" s="10">
        <f t="shared" si="3"/>
        <v>17.16</v>
      </c>
    </row>
    <row r="60" spans="1:7" ht="14.25" customHeight="1" x14ac:dyDescent="0.25">
      <c r="A60" s="11" t="s">
        <v>31</v>
      </c>
      <c r="B60" s="6"/>
      <c r="C60" s="7"/>
      <c r="D60" s="8">
        <v>5.73</v>
      </c>
      <c r="E60" s="9">
        <v>9</v>
      </c>
      <c r="F60" s="10">
        <f t="shared" si="3"/>
        <v>51.570000000000007</v>
      </c>
    </row>
    <row r="61" spans="1:7" ht="14.25" customHeight="1" x14ac:dyDescent="0.25">
      <c r="A61" s="11" t="s">
        <v>32</v>
      </c>
      <c r="B61" s="6"/>
      <c r="C61" s="7"/>
      <c r="D61" s="8">
        <v>1.88</v>
      </c>
      <c r="E61" s="9">
        <v>8</v>
      </c>
      <c r="F61" s="10">
        <f t="shared" si="3"/>
        <v>15.04</v>
      </c>
    </row>
    <row r="62" spans="1:7" ht="14.25" customHeight="1" x14ac:dyDescent="0.25">
      <c r="A62" s="11" t="s">
        <v>33</v>
      </c>
      <c r="B62" s="6"/>
      <c r="C62" s="7"/>
      <c r="D62" s="8">
        <v>3.06</v>
      </c>
      <c r="E62" s="9">
        <v>7</v>
      </c>
      <c r="F62" s="10">
        <f t="shared" si="3"/>
        <v>21.42</v>
      </c>
    </row>
    <row r="63" spans="1:7" ht="14.25" customHeight="1" x14ac:dyDescent="0.25">
      <c r="A63" s="11" t="s">
        <v>34</v>
      </c>
      <c r="B63" s="6"/>
      <c r="C63" s="7"/>
      <c r="D63" s="8">
        <v>3.56</v>
      </c>
      <c r="E63" s="9">
        <v>7</v>
      </c>
      <c r="F63" s="10">
        <f t="shared" si="3"/>
        <v>24.92</v>
      </c>
    </row>
    <row r="64" spans="1:7" ht="14.25" customHeight="1" x14ac:dyDescent="0.25">
      <c r="A64" s="11" t="s">
        <v>120</v>
      </c>
      <c r="B64" s="6"/>
      <c r="C64" s="7"/>
      <c r="D64" s="8">
        <v>15.39</v>
      </c>
      <c r="E64" s="9">
        <v>0</v>
      </c>
      <c r="F64" s="10">
        <f t="shared" si="3"/>
        <v>0</v>
      </c>
    </row>
    <row r="65" spans="1:6" ht="14.25" customHeight="1" x14ac:dyDescent="0.25">
      <c r="A65" s="11" t="s">
        <v>102</v>
      </c>
      <c r="B65" s="6"/>
      <c r="C65" s="7"/>
      <c r="D65" s="8">
        <v>2.5499999999999998</v>
      </c>
      <c r="E65" s="9">
        <v>1</v>
      </c>
      <c r="F65" s="10">
        <f t="shared" si="3"/>
        <v>2.5499999999999998</v>
      </c>
    </row>
    <row r="66" spans="1:6" ht="14.25" customHeight="1" x14ac:dyDescent="0.25">
      <c r="A66" s="11" t="s">
        <v>35</v>
      </c>
      <c r="B66" s="6"/>
      <c r="C66" s="7"/>
      <c r="D66" s="8">
        <v>10.84</v>
      </c>
      <c r="E66" s="9">
        <v>6</v>
      </c>
      <c r="F66" s="10">
        <f t="shared" si="3"/>
        <v>65.039999999999992</v>
      </c>
    </row>
    <row r="67" spans="1:6" ht="14.25" customHeight="1" x14ac:dyDescent="0.25">
      <c r="A67" s="11" t="s">
        <v>117</v>
      </c>
      <c r="B67" s="6"/>
      <c r="C67" s="7"/>
      <c r="D67" s="8"/>
      <c r="E67" s="9">
        <v>0</v>
      </c>
      <c r="F67" s="10"/>
    </row>
    <row r="68" spans="1:6" ht="14.25" customHeight="1" x14ac:dyDescent="0.25">
      <c r="A68" s="11" t="s">
        <v>116</v>
      </c>
      <c r="B68" s="6"/>
      <c r="C68" s="7"/>
      <c r="D68" s="8">
        <v>25</v>
      </c>
      <c r="E68" s="9">
        <v>5</v>
      </c>
      <c r="F68" s="10">
        <f t="shared" ref="F68:F73" si="4">PRODUCT(D68,E68)</f>
        <v>125</v>
      </c>
    </row>
    <row r="69" spans="1:6" ht="14.25" customHeight="1" x14ac:dyDescent="0.25">
      <c r="A69" s="11"/>
      <c r="B69" s="6"/>
      <c r="C69" s="7"/>
      <c r="D69" s="8"/>
      <c r="E69" s="9"/>
      <c r="F69" s="10">
        <f t="shared" si="4"/>
        <v>0</v>
      </c>
    </row>
    <row r="70" spans="1:6" ht="14.25" customHeight="1" x14ac:dyDescent="0.25">
      <c r="A70" s="11" t="s">
        <v>36</v>
      </c>
      <c r="B70" s="6"/>
      <c r="C70" s="7"/>
      <c r="D70" s="8">
        <v>7.05</v>
      </c>
      <c r="E70" s="9">
        <v>5</v>
      </c>
      <c r="F70" s="10">
        <f t="shared" si="4"/>
        <v>35.25</v>
      </c>
    </row>
    <row r="71" spans="1:6" ht="14.25" customHeight="1" x14ac:dyDescent="0.25">
      <c r="A71" s="11" t="s">
        <v>37</v>
      </c>
      <c r="B71" s="6"/>
      <c r="C71" s="7"/>
      <c r="D71" s="8">
        <v>19.239999999999998</v>
      </c>
      <c r="E71" s="9">
        <v>2</v>
      </c>
      <c r="F71" s="10">
        <f t="shared" si="4"/>
        <v>38.479999999999997</v>
      </c>
    </row>
    <row r="72" spans="1:6" ht="14.25" customHeight="1" x14ac:dyDescent="0.25">
      <c r="A72" s="11" t="s">
        <v>38</v>
      </c>
      <c r="B72" s="6"/>
      <c r="C72" s="7"/>
      <c r="D72" s="8">
        <v>17.82</v>
      </c>
      <c r="E72" s="9">
        <v>2</v>
      </c>
      <c r="F72" s="10">
        <f t="shared" si="4"/>
        <v>35.64</v>
      </c>
    </row>
    <row r="73" spans="1:6" ht="14.25" customHeight="1" x14ac:dyDescent="0.25">
      <c r="A73" s="11" t="s">
        <v>39</v>
      </c>
      <c r="B73" s="6"/>
      <c r="C73" s="7"/>
      <c r="D73" s="8">
        <v>35.26</v>
      </c>
      <c r="E73" s="9">
        <v>4</v>
      </c>
      <c r="F73" s="10">
        <f t="shared" si="4"/>
        <v>141.04</v>
      </c>
    </row>
    <row r="74" spans="1:6" ht="14.25" customHeight="1" x14ac:dyDescent="0.25">
      <c r="A74" s="11" t="s">
        <v>40</v>
      </c>
      <c r="B74" s="6"/>
      <c r="C74" s="7"/>
      <c r="D74" s="8">
        <v>9.1999999999999993</v>
      </c>
      <c r="E74" s="9">
        <v>3</v>
      </c>
      <c r="F74" s="10">
        <v>2</v>
      </c>
    </row>
    <row r="75" spans="1:6" ht="14.25" customHeight="1" x14ac:dyDescent="0.25">
      <c r="A75" s="11" t="s">
        <v>41</v>
      </c>
      <c r="B75" s="6"/>
      <c r="C75" s="7"/>
      <c r="D75" s="8">
        <v>6.17</v>
      </c>
      <c r="E75" s="9">
        <v>3</v>
      </c>
      <c r="F75" s="10">
        <f t="shared" ref="F75:F90" si="5">PRODUCT(D75,E75)</f>
        <v>18.509999999999998</v>
      </c>
    </row>
    <row r="76" spans="1:6" ht="14.25" customHeight="1" x14ac:dyDescent="0.25">
      <c r="A76" s="11" t="s">
        <v>42</v>
      </c>
      <c r="B76" s="6"/>
      <c r="C76" s="7"/>
      <c r="D76" s="8">
        <v>8.4499999999999993</v>
      </c>
      <c r="E76" s="9"/>
      <c r="F76" s="10">
        <f t="shared" si="5"/>
        <v>8.4499999999999993</v>
      </c>
    </row>
    <row r="77" spans="1:6" ht="14.25" customHeight="1" x14ac:dyDescent="0.25">
      <c r="A77" s="11" t="s">
        <v>43</v>
      </c>
      <c r="B77" s="6"/>
      <c r="C77" s="7"/>
      <c r="D77" s="8">
        <v>12</v>
      </c>
      <c r="E77" s="9">
        <v>1</v>
      </c>
      <c r="F77" s="10">
        <f t="shared" si="5"/>
        <v>12</v>
      </c>
    </row>
    <row r="78" spans="1:6" ht="14.25" customHeight="1" x14ac:dyDescent="0.25">
      <c r="A78" s="11" t="s">
        <v>44</v>
      </c>
      <c r="B78" s="6"/>
      <c r="C78" s="7"/>
      <c r="D78" s="8">
        <v>6.73</v>
      </c>
      <c r="E78" s="9">
        <v>2</v>
      </c>
      <c r="F78" s="10">
        <f t="shared" si="5"/>
        <v>13.46</v>
      </c>
    </row>
    <row r="79" spans="1:6" ht="14.25" customHeight="1" x14ac:dyDescent="0.25">
      <c r="A79" s="11" t="s">
        <v>45</v>
      </c>
      <c r="B79" s="6"/>
      <c r="C79" s="7"/>
      <c r="D79" s="8">
        <v>8.9600000000000009</v>
      </c>
      <c r="E79" s="9">
        <v>4</v>
      </c>
      <c r="F79" s="10">
        <f t="shared" si="5"/>
        <v>35.840000000000003</v>
      </c>
    </row>
    <row r="80" spans="1:6" ht="14.25" customHeight="1" x14ac:dyDescent="0.25">
      <c r="A80" s="11" t="s">
        <v>46</v>
      </c>
      <c r="B80" s="6"/>
      <c r="C80" s="7"/>
      <c r="D80" s="8">
        <v>10.34</v>
      </c>
      <c r="E80" s="9"/>
      <c r="F80" s="10">
        <f t="shared" si="5"/>
        <v>10.34</v>
      </c>
    </row>
    <row r="81" spans="1:6" ht="14.25" customHeight="1" x14ac:dyDescent="0.25">
      <c r="A81" s="11" t="s">
        <v>47</v>
      </c>
      <c r="B81" s="6"/>
      <c r="C81" s="7"/>
      <c r="D81" s="8">
        <v>10.199999999999999</v>
      </c>
      <c r="E81" s="9">
        <v>2</v>
      </c>
      <c r="F81" s="10">
        <f t="shared" si="5"/>
        <v>20.399999999999999</v>
      </c>
    </row>
    <row r="82" spans="1:6" ht="14.25" customHeight="1" x14ac:dyDescent="0.25">
      <c r="A82" s="11" t="s">
        <v>48</v>
      </c>
      <c r="B82" s="6"/>
      <c r="C82" s="7"/>
      <c r="D82" s="8">
        <v>12.7</v>
      </c>
      <c r="E82" s="9">
        <v>2</v>
      </c>
      <c r="F82" s="10">
        <f t="shared" si="5"/>
        <v>25.4</v>
      </c>
    </row>
    <row r="83" spans="1:6" ht="14.25" customHeight="1" x14ac:dyDescent="0.25">
      <c r="A83" s="11" t="s">
        <v>49</v>
      </c>
      <c r="B83" s="6"/>
      <c r="C83" s="7"/>
      <c r="D83" s="8">
        <v>2.4</v>
      </c>
      <c r="E83" s="9">
        <v>13</v>
      </c>
      <c r="F83" s="10">
        <f t="shared" si="5"/>
        <v>31.2</v>
      </c>
    </row>
    <row r="84" spans="1:6" ht="14.25" customHeight="1" x14ac:dyDescent="0.25">
      <c r="A84" s="11" t="s">
        <v>50</v>
      </c>
      <c r="B84" s="6"/>
      <c r="C84" s="7"/>
      <c r="D84" s="8">
        <v>2.2400000000000002</v>
      </c>
      <c r="E84" s="9">
        <v>29</v>
      </c>
      <c r="F84" s="10">
        <f t="shared" si="5"/>
        <v>64.960000000000008</v>
      </c>
    </row>
    <row r="85" spans="1:6" ht="14.25" customHeight="1" x14ac:dyDescent="0.25">
      <c r="A85" s="11" t="s">
        <v>51</v>
      </c>
      <c r="B85" s="6"/>
      <c r="C85" s="7"/>
      <c r="D85" s="8">
        <v>28.75</v>
      </c>
      <c r="E85" s="9">
        <v>1</v>
      </c>
      <c r="F85" s="10">
        <f t="shared" si="5"/>
        <v>28.75</v>
      </c>
    </row>
    <row r="86" spans="1:6" ht="14.25" customHeight="1" x14ac:dyDescent="0.25">
      <c r="A86" s="11" t="s">
        <v>52</v>
      </c>
      <c r="B86" s="6"/>
      <c r="C86" s="7"/>
      <c r="D86" s="8">
        <v>22.42</v>
      </c>
      <c r="E86" s="9">
        <v>2</v>
      </c>
      <c r="F86" s="10">
        <f t="shared" si="5"/>
        <v>44.84</v>
      </c>
    </row>
    <row r="87" spans="1:6" ht="14.25" customHeight="1" x14ac:dyDescent="0.25">
      <c r="A87" s="11" t="s">
        <v>53</v>
      </c>
      <c r="B87" s="6"/>
      <c r="C87" s="7"/>
      <c r="D87" s="8">
        <v>11.51</v>
      </c>
      <c r="E87" s="9">
        <v>0</v>
      </c>
      <c r="F87" s="10">
        <f t="shared" si="5"/>
        <v>0</v>
      </c>
    </row>
    <row r="88" spans="1:6" ht="14.25" customHeight="1" x14ac:dyDescent="0.25">
      <c r="A88" s="11" t="s">
        <v>54</v>
      </c>
      <c r="B88" s="6"/>
      <c r="C88" s="7"/>
      <c r="D88" s="8">
        <v>7.05</v>
      </c>
      <c r="E88" s="9">
        <v>2</v>
      </c>
      <c r="F88" s="10">
        <f t="shared" si="5"/>
        <v>14.1</v>
      </c>
    </row>
    <row r="89" spans="1:6" ht="14.25" customHeight="1" x14ac:dyDescent="0.25">
      <c r="A89" s="11"/>
      <c r="B89" s="6"/>
      <c r="C89" s="7"/>
      <c r="D89" s="8"/>
      <c r="E89" s="9"/>
      <c r="F89" s="10">
        <f t="shared" si="5"/>
        <v>0</v>
      </c>
    </row>
    <row r="90" spans="1:6" ht="14.25" customHeight="1" x14ac:dyDescent="0.25">
      <c r="A90" s="11"/>
      <c r="B90" s="6"/>
      <c r="C90" s="7"/>
      <c r="D90" s="8"/>
      <c r="E90" s="9"/>
      <c r="F90" s="10">
        <f t="shared" si="5"/>
        <v>0</v>
      </c>
    </row>
    <row r="91" spans="1:6" ht="14.25" customHeight="1" x14ac:dyDescent="0.25">
      <c r="A91" s="11" t="s">
        <v>55</v>
      </c>
      <c r="B91" s="6"/>
      <c r="C91" s="7"/>
      <c r="D91" s="8">
        <v>2.34</v>
      </c>
      <c r="E91" s="9">
        <v>5</v>
      </c>
      <c r="F91" s="10"/>
    </row>
    <row r="92" spans="1:6" ht="14.25" customHeight="1" x14ac:dyDescent="0.25">
      <c r="A92" s="11" t="s">
        <v>56</v>
      </c>
      <c r="B92" s="6"/>
      <c r="C92" s="7"/>
      <c r="D92" s="8">
        <v>7.44</v>
      </c>
      <c r="E92" s="9">
        <v>7</v>
      </c>
      <c r="F92" s="10">
        <f t="shared" ref="F92:F114" si="6">PRODUCT(D92,E92)</f>
        <v>52.080000000000005</v>
      </c>
    </row>
    <row r="93" spans="1:6" ht="14.25" customHeight="1" x14ac:dyDescent="0.25">
      <c r="A93" s="11" t="s">
        <v>57</v>
      </c>
      <c r="B93" s="6"/>
      <c r="C93" s="7"/>
      <c r="D93" s="8">
        <v>17.12</v>
      </c>
      <c r="E93" s="9">
        <v>2</v>
      </c>
      <c r="F93" s="10">
        <f t="shared" si="6"/>
        <v>34.24</v>
      </c>
    </row>
    <row r="94" spans="1:6" ht="14.25" customHeight="1" x14ac:dyDescent="0.25">
      <c r="A94" s="11" t="s">
        <v>58</v>
      </c>
      <c r="B94" s="6"/>
      <c r="C94" s="7"/>
      <c r="D94" s="8">
        <v>5.25</v>
      </c>
      <c r="E94" s="9">
        <v>4</v>
      </c>
      <c r="F94" s="10">
        <f t="shared" si="6"/>
        <v>21</v>
      </c>
    </row>
    <row r="95" spans="1:6" ht="14.25" customHeight="1" x14ac:dyDescent="0.25">
      <c r="A95" s="11" t="s">
        <v>59</v>
      </c>
      <c r="B95" s="6"/>
      <c r="C95" s="7"/>
      <c r="D95" s="8">
        <v>128</v>
      </c>
      <c r="E95" s="9">
        <v>0</v>
      </c>
      <c r="F95" s="10">
        <f t="shared" si="6"/>
        <v>0</v>
      </c>
    </row>
    <row r="96" spans="1:6" ht="14.25" customHeight="1" x14ac:dyDescent="0.25">
      <c r="A96" s="11" t="s">
        <v>60</v>
      </c>
      <c r="B96" s="6"/>
      <c r="C96" s="7"/>
      <c r="D96" s="8">
        <v>2.56</v>
      </c>
      <c r="E96" s="9">
        <v>18</v>
      </c>
      <c r="F96" s="10">
        <f t="shared" si="6"/>
        <v>46.08</v>
      </c>
    </row>
    <row r="97" spans="1:6" ht="14.25" customHeight="1" x14ac:dyDescent="0.25">
      <c r="A97" s="5" t="s">
        <v>61</v>
      </c>
      <c r="B97" s="6"/>
      <c r="C97" s="7"/>
      <c r="D97" s="8">
        <v>50.33</v>
      </c>
      <c r="E97" s="23">
        <v>1</v>
      </c>
      <c r="F97" s="10">
        <f t="shared" si="6"/>
        <v>50.33</v>
      </c>
    </row>
    <row r="98" spans="1:6" ht="14.25" customHeight="1" x14ac:dyDescent="0.25">
      <c r="A98" s="11" t="s">
        <v>62</v>
      </c>
      <c r="B98" s="6"/>
      <c r="C98" s="7"/>
      <c r="D98" s="8">
        <v>37.049999999999997</v>
      </c>
      <c r="E98" s="23">
        <v>1</v>
      </c>
      <c r="F98" s="10">
        <f t="shared" si="6"/>
        <v>37.049999999999997</v>
      </c>
    </row>
    <row r="99" spans="1:6" ht="14.25" customHeight="1" x14ac:dyDescent="0.25">
      <c r="A99" s="11"/>
      <c r="B99" s="6"/>
      <c r="C99" s="7"/>
      <c r="D99" s="8"/>
      <c r="E99" s="23"/>
      <c r="F99" s="10">
        <f t="shared" si="6"/>
        <v>0</v>
      </c>
    </row>
    <row r="100" spans="1:6" ht="14.25" customHeight="1" x14ac:dyDescent="0.25">
      <c r="A100" s="11" t="s">
        <v>63</v>
      </c>
      <c r="B100" s="6"/>
      <c r="C100" s="7"/>
      <c r="D100" s="8">
        <v>1.556</v>
      </c>
      <c r="E100" s="23">
        <v>13</v>
      </c>
      <c r="F100" s="10">
        <f t="shared" si="6"/>
        <v>20.228000000000002</v>
      </c>
    </row>
    <row r="101" spans="1:6" ht="14.25" customHeight="1" x14ac:dyDescent="0.25">
      <c r="A101" s="11" t="s">
        <v>64</v>
      </c>
      <c r="B101" s="6"/>
      <c r="C101" s="7"/>
      <c r="D101" s="8">
        <v>30.65</v>
      </c>
      <c r="E101" s="23">
        <v>1</v>
      </c>
      <c r="F101" s="10">
        <f t="shared" si="6"/>
        <v>30.65</v>
      </c>
    </row>
    <row r="102" spans="1:6" ht="14.25" customHeight="1" x14ac:dyDescent="0.25">
      <c r="A102" s="11"/>
      <c r="B102" s="6"/>
      <c r="C102" s="7"/>
      <c r="D102" s="8"/>
      <c r="E102" s="23"/>
      <c r="F102" s="10">
        <f t="shared" si="6"/>
        <v>0</v>
      </c>
    </row>
    <row r="103" spans="1:6" ht="14.25" customHeight="1" x14ac:dyDescent="0.25">
      <c r="A103" s="11" t="s">
        <v>65</v>
      </c>
      <c r="B103" s="6"/>
      <c r="C103" s="7"/>
      <c r="D103" s="8">
        <v>36.19</v>
      </c>
      <c r="E103" s="23">
        <v>9</v>
      </c>
      <c r="F103" s="10">
        <f t="shared" si="6"/>
        <v>325.70999999999998</v>
      </c>
    </row>
    <row r="104" spans="1:6" ht="14.25" customHeight="1" x14ac:dyDescent="0.25">
      <c r="A104" s="11"/>
      <c r="B104" s="6"/>
      <c r="C104" s="7"/>
      <c r="D104" s="8"/>
      <c r="E104" s="23"/>
      <c r="F104" s="10"/>
    </row>
    <row r="105" spans="1:6" ht="14.25" customHeight="1" x14ac:dyDescent="0.25">
      <c r="A105" s="11"/>
      <c r="B105" s="6"/>
      <c r="C105" s="7"/>
      <c r="D105" s="8"/>
      <c r="E105" s="23"/>
      <c r="F105" s="10"/>
    </row>
    <row r="106" spans="1:6" ht="14.25" customHeight="1" x14ac:dyDescent="0.25">
      <c r="A106" s="11"/>
      <c r="B106" s="6"/>
      <c r="C106" s="7"/>
      <c r="D106" s="8"/>
      <c r="E106" s="23"/>
      <c r="F106" s="10">
        <f t="shared" si="6"/>
        <v>0</v>
      </c>
    </row>
    <row r="107" spans="1:6" ht="14.25" customHeight="1" x14ac:dyDescent="0.25">
      <c r="A107" s="11" t="s">
        <v>66</v>
      </c>
      <c r="B107" s="6"/>
      <c r="C107" s="7"/>
      <c r="D107" s="8">
        <v>7.48</v>
      </c>
      <c r="E107" s="23">
        <v>7</v>
      </c>
      <c r="F107" s="10">
        <f t="shared" si="6"/>
        <v>52.36</v>
      </c>
    </row>
    <row r="108" spans="1:6" ht="14.25" customHeight="1" x14ac:dyDescent="0.25">
      <c r="A108" s="5"/>
      <c r="B108" s="6"/>
      <c r="C108" s="7"/>
      <c r="D108" s="8"/>
      <c r="E108" s="23"/>
      <c r="F108" s="10">
        <f t="shared" si="6"/>
        <v>0</v>
      </c>
    </row>
    <row r="109" spans="1:6" ht="14.25" customHeight="1" x14ac:dyDescent="0.25">
      <c r="A109" s="11"/>
      <c r="B109" s="6"/>
      <c r="C109" s="7"/>
      <c r="D109" s="8"/>
      <c r="E109" s="23"/>
      <c r="F109" s="10">
        <f t="shared" si="6"/>
        <v>0</v>
      </c>
    </row>
    <row r="110" spans="1:6" ht="14.25" customHeight="1" x14ac:dyDescent="0.25">
      <c r="A110" s="11"/>
      <c r="B110" s="6"/>
      <c r="C110" s="7"/>
      <c r="D110" s="8"/>
      <c r="E110" s="23"/>
      <c r="F110" s="10">
        <f t="shared" si="6"/>
        <v>0</v>
      </c>
    </row>
    <row r="111" spans="1:6" ht="14.25" customHeight="1" x14ac:dyDescent="0.25">
      <c r="A111" s="11"/>
      <c r="B111" s="6"/>
      <c r="C111" s="7"/>
      <c r="D111" s="8"/>
      <c r="E111" s="23"/>
      <c r="F111" s="10">
        <f t="shared" si="6"/>
        <v>0</v>
      </c>
    </row>
    <row r="112" spans="1:6" ht="14.25" customHeight="1" x14ac:dyDescent="0.25">
      <c r="A112" s="11"/>
      <c r="B112" s="6"/>
      <c r="C112" s="7"/>
      <c r="D112" s="8"/>
      <c r="E112" s="23"/>
      <c r="F112" s="10">
        <f t="shared" si="6"/>
        <v>0</v>
      </c>
    </row>
    <row r="113" spans="1:7" ht="14.25" customHeight="1" x14ac:dyDescent="0.25">
      <c r="A113" s="11"/>
      <c r="B113" s="6"/>
      <c r="C113" s="7"/>
      <c r="D113" s="8"/>
      <c r="E113" s="23"/>
      <c r="F113" s="10">
        <f t="shared" si="6"/>
        <v>0</v>
      </c>
    </row>
    <row r="114" spans="1:7" ht="14.25" customHeight="1" x14ac:dyDescent="0.25">
      <c r="A114" s="11"/>
      <c r="B114" s="6"/>
      <c r="C114" s="7"/>
      <c r="D114" s="8"/>
      <c r="E114" s="23"/>
      <c r="F114" s="10">
        <f t="shared" si="6"/>
        <v>0</v>
      </c>
    </row>
    <row r="115" spans="1:7" ht="14.25" customHeight="1" x14ac:dyDescent="0.25">
      <c r="A115" s="11"/>
      <c r="B115" s="6"/>
      <c r="C115" s="7"/>
      <c r="D115" s="8"/>
      <c r="E115" s="23"/>
      <c r="F115" s="10"/>
    </row>
    <row r="116" spans="1:7" ht="14.25" customHeight="1" x14ac:dyDescent="0.25">
      <c r="A116" s="11"/>
      <c r="B116" s="6"/>
      <c r="C116" s="7"/>
      <c r="D116" s="8"/>
      <c r="E116" s="23"/>
      <c r="F116" s="10"/>
    </row>
    <row r="117" spans="1:7" ht="14.25" customHeight="1" x14ac:dyDescent="0.25">
      <c r="A117" s="11"/>
      <c r="B117" s="6"/>
      <c r="C117" s="7"/>
      <c r="D117" s="8"/>
      <c r="E117" s="23"/>
      <c r="F117" s="10"/>
    </row>
    <row r="118" spans="1:7" ht="14.25" customHeight="1" x14ac:dyDescent="0.25">
      <c r="A118" s="11"/>
      <c r="B118" s="6"/>
      <c r="C118" s="7"/>
      <c r="D118" s="8"/>
      <c r="E118" s="23"/>
      <c r="F118" s="10"/>
    </row>
    <row r="119" spans="1:7" ht="14.25" customHeight="1" x14ac:dyDescent="0.25">
      <c r="A119" s="5"/>
      <c r="B119" s="6"/>
      <c r="C119" s="7"/>
      <c r="D119" s="8"/>
      <c r="E119" s="23"/>
      <c r="F119" s="10"/>
    </row>
    <row r="120" spans="1:7" ht="14.25" customHeight="1" x14ac:dyDescent="0.25">
      <c r="A120" s="11"/>
      <c r="B120" s="6"/>
      <c r="C120" s="7"/>
      <c r="D120" s="8"/>
      <c r="E120" s="23"/>
      <c r="F120" s="10"/>
    </row>
    <row r="121" spans="1:7" ht="14.25" customHeight="1" x14ac:dyDescent="0.25">
      <c r="A121" s="11"/>
      <c r="B121" s="6"/>
      <c r="C121" s="7"/>
      <c r="D121" s="8"/>
      <c r="E121" s="23"/>
      <c r="F121" s="10"/>
    </row>
    <row r="122" spans="1:7" ht="14.25" customHeight="1" x14ac:dyDescent="0.25">
      <c r="A122" s="11"/>
      <c r="B122" s="6"/>
      <c r="C122" s="7"/>
      <c r="D122" s="8"/>
      <c r="E122" s="23"/>
      <c r="F122" s="10"/>
    </row>
    <row r="123" spans="1:7" ht="14.25" customHeight="1" x14ac:dyDescent="0.25">
      <c r="A123" s="11"/>
      <c r="B123" s="6"/>
      <c r="C123" s="7"/>
      <c r="D123" s="8"/>
      <c r="E123" s="23"/>
      <c r="F123" s="10"/>
    </row>
    <row r="124" spans="1:7" ht="14.25" customHeight="1" x14ac:dyDescent="0.25">
      <c r="A124" s="11"/>
      <c r="B124" s="6"/>
      <c r="C124" s="7"/>
      <c r="D124" s="8"/>
      <c r="E124" s="23"/>
      <c r="F124" s="10"/>
    </row>
    <row r="125" spans="1:7" ht="14.25" customHeight="1" x14ac:dyDescent="0.25">
      <c r="A125" s="13"/>
      <c r="B125" s="14"/>
      <c r="C125" s="15"/>
      <c r="D125" s="16"/>
      <c r="E125" s="23"/>
      <c r="F125" s="10"/>
    </row>
    <row r="126" spans="1:7" ht="14.25" customHeight="1" x14ac:dyDescent="0.25">
      <c r="A126" s="14"/>
      <c r="B126" s="14"/>
      <c r="C126" s="14"/>
      <c r="D126" s="24"/>
      <c r="E126" s="21"/>
      <c r="F126" s="22"/>
    </row>
    <row r="127" spans="1:7" ht="14.25" customHeight="1" x14ac:dyDescent="0.25">
      <c r="A127" s="25" t="s">
        <v>105</v>
      </c>
      <c r="B127" s="18" t="s">
        <v>111</v>
      </c>
      <c r="C127" s="18"/>
      <c r="D127" s="43">
        <v>0.24</v>
      </c>
      <c r="E127" s="2" t="s">
        <v>67</v>
      </c>
      <c r="F127" s="3" t="s">
        <v>68</v>
      </c>
      <c r="G127" s="25" t="s">
        <v>105</v>
      </c>
    </row>
    <row r="128" spans="1:7" ht="14.25" customHeight="1" x14ac:dyDescent="0.25">
      <c r="A128" s="26" t="s">
        <v>69</v>
      </c>
      <c r="B128" s="18"/>
      <c r="C128" s="27"/>
      <c r="D128" s="28">
        <v>9.58</v>
      </c>
      <c r="E128" s="9">
        <v>23</v>
      </c>
      <c r="F128" s="10">
        <f t="shared" ref="F128:F141" si="7">PRODUCT(D128,E128)</f>
        <v>220.34</v>
      </c>
    </row>
    <row r="129" spans="1:6" ht="14.25" customHeight="1" x14ac:dyDescent="0.25">
      <c r="A129" s="11" t="s">
        <v>70</v>
      </c>
      <c r="B129" s="6"/>
      <c r="C129" s="7"/>
      <c r="D129" s="8">
        <v>14.68</v>
      </c>
      <c r="E129" s="9">
        <v>6</v>
      </c>
      <c r="F129" s="20">
        <f t="shared" si="7"/>
        <v>88.08</v>
      </c>
    </row>
    <row r="130" spans="1:6" ht="14.25" customHeight="1" x14ac:dyDescent="0.25">
      <c r="A130" s="11" t="s">
        <v>71</v>
      </c>
      <c r="B130" s="6"/>
      <c r="C130" s="7"/>
      <c r="D130" s="8">
        <v>3.97</v>
      </c>
      <c r="E130" s="9">
        <v>28</v>
      </c>
      <c r="F130" s="20">
        <f t="shared" si="7"/>
        <v>111.16000000000001</v>
      </c>
    </row>
    <row r="131" spans="1:6" ht="14.25" customHeight="1" x14ac:dyDescent="0.25">
      <c r="A131" s="29" t="s">
        <v>103</v>
      </c>
      <c r="B131" s="6"/>
      <c r="C131" s="7"/>
      <c r="D131" s="8">
        <v>8.8699999999999992</v>
      </c>
      <c r="E131" s="9">
        <v>25</v>
      </c>
      <c r="F131" s="20">
        <f t="shared" si="7"/>
        <v>221.74999999999997</v>
      </c>
    </row>
    <row r="132" spans="1:6" ht="14.25" customHeight="1" x14ac:dyDescent="0.25">
      <c r="A132" s="29" t="s">
        <v>72</v>
      </c>
      <c r="B132" s="6"/>
      <c r="C132" s="7"/>
      <c r="D132" s="8">
        <v>12.68</v>
      </c>
      <c r="E132" s="9">
        <v>2</v>
      </c>
      <c r="F132" s="20">
        <f t="shared" si="7"/>
        <v>25.36</v>
      </c>
    </row>
    <row r="133" spans="1:6" ht="14.25" customHeight="1" x14ac:dyDescent="0.25">
      <c r="A133" s="11" t="s">
        <v>73</v>
      </c>
      <c r="B133" s="6"/>
      <c r="C133" s="7"/>
      <c r="D133" s="8">
        <v>3.58</v>
      </c>
      <c r="E133" s="9">
        <v>19</v>
      </c>
      <c r="F133" s="20">
        <f t="shared" si="7"/>
        <v>68.02</v>
      </c>
    </row>
    <row r="134" spans="1:6" ht="14.25" customHeight="1" x14ac:dyDescent="0.25">
      <c r="A134" s="11" t="s">
        <v>74</v>
      </c>
      <c r="B134" s="6"/>
      <c r="C134" s="7"/>
      <c r="D134" s="8">
        <v>2.14</v>
      </c>
      <c r="E134" s="9">
        <v>23</v>
      </c>
      <c r="F134" s="20">
        <f t="shared" si="7"/>
        <v>49.220000000000006</v>
      </c>
    </row>
    <row r="135" spans="1:6" ht="14.25" customHeight="1" x14ac:dyDescent="0.25">
      <c r="A135" s="11" t="s">
        <v>75</v>
      </c>
      <c r="B135" s="6"/>
      <c r="C135" s="7"/>
      <c r="D135" s="8">
        <v>56.8</v>
      </c>
      <c r="E135" s="9">
        <v>1</v>
      </c>
      <c r="F135" s="20">
        <f t="shared" si="7"/>
        <v>56.8</v>
      </c>
    </row>
    <row r="136" spans="1:6" ht="14.25" customHeight="1" x14ac:dyDescent="0.25">
      <c r="A136" s="11"/>
      <c r="B136" s="6"/>
      <c r="C136" s="7"/>
      <c r="D136" s="8"/>
      <c r="E136" s="9"/>
      <c r="F136" s="20">
        <f t="shared" si="7"/>
        <v>0</v>
      </c>
    </row>
    <row r="137" spans="1:6" ht="14.25" customHeight="1" x14ac:dyDescent="0.25">
      <c r="A137" s="11"/>
      <c r="B137" s="6"/>
      <c r="C137" s="7"/>
      <c r="D137" s="8"/>
      <c r="E137" s="9"/>
      <c r="F137" s="20">
        <f t="shared" si="7"/>
        <v>0</v>
      </c>
    </row>
    <row r="138" spans="1:6" ht="14.25" customHeight="1" x14ac:dyDescent="0.25">
      <c r="A138" s="5"/>
      <c r="B138" s="6"/>
      <c r="C138" s="7"/>
      <c r="D138" s="8"/>
      <c r="E138" s="9"/>
      <c r="F138" s="20">
        <f t="shared" si="7"/>
        <v>0</v>
      </c>
    </row>
    <row r="139" spans="1:6" ht="14.25" customHeight="1" x14ac:dyDescent="0.25">
      <c r="A139" s="5"/>
      <c r="B139" s="6"/>
      <c r="C139" s="7"/>
      <c r="D139" s="8"/>
      <c r="E139" s="9"/>
      <c r="F139" s="20">
        <f t="shared" si="7"/>
        <v>0</v>
      </c>
    </row>
    <row r="140" spans="1:6" ht="14.25" customHeight="1" x14ac:dyDescent="0.25">
      <c r="A140" s="5"/>
      <c r="B140" s="6"/>
      <c r="C140" s="7"/>
      <c r="D140" s="8"/>
      <c r="E140" s="9"/>
      <c r="F140" s="20">
        <f t="shared" si="7"/>
        <v>0</v>
      </c>
    </row>
    <row r="141" spans="1:6" ht="14.25" customHeight="1" x14ac:dyDescent="0.25">
      <c r="A141" s="11"/>
      <c r="B141" s="6"/>
      <c r="C141" s="7"/>
      <c r="D141" s="8"/>
      <c r="E141" s="9"/>
      <c r="F141" s="20">
        <f t="shared" si="7"/>
        <v>0</v>
      </c>
    </row>
    <row r="142" spans="1:6" ht="14.25" customHeight="1" x14ac:dyDescent="0.25">
      <c r="A142" s="11"/>
      <c r="B142" s="6"/>
      <c r="C142" s="7"/>
      <c r="D142" s="8"/>
      <c r="E142" s="9"/>
      <c r="F142" s="20"/>
    </row>
    <row r="143" spans="1:6" ht="14.25" customHeight="1" x14ac:dyDescent="0.25">
      <c r="A143" s="11"/>
      <c r="B143" s="6"/>
      <c r="C143" s="7"/>
      <c r="D143" s="8"/>
      <c r="E143" s="9"/>
      <c r="F143" s="20"/>
    </row>
    <row r="144" spans="1:6" ht="14.25" customHeight="1" x14ac:dyDescent="0.25">
      <c r="D144" s="1"/>
      <c r="E144" s="30"/>
      <c r="F144" s="3"/>
    </row>
    <row r="145" spans="1:7" ht="14.25" customHeight="1" x14ac:dyDescent="0.25">
      <c r="A145" s="25" t="s">
        <v>104</v>
      </c>
      <c r="B145" s="18" t="s">
        <v>110</v>
      </c>
      <c r="C145" s="18"/>
      <c r="D145" s="42">
        <v>0.14000000000000001</v>
      </c>
      <c r="E145" s="2" t="s">
        <v>0</v>
      </c>
      <c r="F145" s="3" t="s">
        <v>1</v>
      </c>
      <c r="G145" s="25" t="s">
        <v>104</v>
      </c>
    </row>
    <row r="146" spans="1:7" ht="14.25" customHeight="1" x14ac:dyDescent="0.25">
      <c r="A146" s="26" t="s">
        <v>76</v>
      </c>
      <c r="B146" s="18"/>
      <c r="C146" s="27"/>
      <c r="D146" s="19">
        <v>4.41</v>
      </c>
      <c r="E146" s="9">
        <v>23</v>
      </c>
      <c r="F146" s="10">
        <f t="shared" ref="F146:F153" si="8">PRODUCT(D146,E146)</f>
        <v>101.43</v>
      </c>
    </row>
    <row r="147" spans="1:7" ht="14.25" customHeight="1" x14ac:dyDescent="0.25">
      <c r="A147" s="11" t="s">
        <v>77</v>
      </c>
      <c r="B147" s="6"/>
      <c r="C147" s="7"/>
      <c r="D147" s="8">
        <v>23.24</v>
      </c>
      <c r="E147" s="9">
        <v>1</v>
      </c>
      <c r="F147" s="20">
        <f t="shared" si="8"/>
        <v>23.24</v>
      </c>
    </row>
    <row r="148" spans="1:7" ht="14.25" customHeight="1" x14ac:dyDescent="0.25">
      <c r="A148" s="11" t="s">
        <v>78</v>
      </c>
      <c r="B148" s="6"/>
      <c r="C148" s="7"/>
      <c r="D148" s="8">
        <v>29.23</v>
      </c>
      <c r="E148" s="9">
        <v>6</v>
      </c>
      <c r="F148" s="20">
        <f t="shared" si="8"/>
        <v>175.38</v>
      </c>
    </row>
    <row r="149" spans="1:7" ht="14.25" customHeight="1" x14ac:dyDescent="0.25">
      <c r="A149" s="11" t="s">
        <v>79</v>
      </c>
      <c r="B149" s="6"/>
      <c r="C149" s="7"/>
      <c r="D149" s="8">
        <v>37.58</v>
      </c>
      <c r="E149" s="9">
        <v>6</v>
      </c>
      <c r="F149" s="20">
        <f t="shared" si="8"/>
        <v>225.48</v>
      </c>
    </row>
    <row r="150" spans="1:7" ht="14.25" customHeight="1" x14ac:dyDescent="0.25">
      <c r="A150" s="11" t="s">
        <v>122</v>
      </c>
      <c r="B150" s="6"/>
      <c r="C150" s="7"/>
      <c r="D150" s="8">
        <v>0.32</v>
      </c>
      <c r="E150" s="9">
        <v>96</v>
      </c>
      <c r="F150" s="20">
        <f t="shared" si="8"/>
        <v>30.72</v>
      </c>
    </row>
    <row r="151" spans="1:7" ht="14.25" customHeight="1" x14ac:dyDescent="0.25">
      <c r="A151" s="11" t="s">
        <v>80</v>
      </c>
      <c r="B151" s="6"/>
      <c r="C151" s="7"/>
      <c r="D151" s="31">
        <v>16.329999999999998</v>
      </c>
      <c r="E151" s="9">
        <v>5</v>
      </c>
      <c r="F151" s="20">
        <f t="shared" si="8"/>
        <v>81.649999999999991</v>
      </c>
    </row>
    <row r="152" spans="1:7" ht="14.25" customHeight="1" x14ac:dyDescent="0.25">
      <c r="A152" s="11" t="s">
        <v>119</v>
      </c>
      <c r="B152" s="6"/>
      <c r="C152" s="7"/>
      <c r="D152" s="31">
        <v>58.54</v>
      </c>
      <c r="E152" s="9">
        <v>5</v>
      </c>
      <c r="F152" s="20">
        <f t="shared" si="8"/>
        <v>292.7</v>
      </c>
    </row>
    <row r="153" spans="1:7" ht="14.25" customHeight="1" x14ac:dyDescent="0.25">
      <c r="A153" s="11" t="s">
        <v>81</v>
      </c>
      <c r="B153" s="6"/>
      <c r="C153" s="7"/>
      <c r="D153" s="31">
        <v>49.99</v>
      </c>
      <c r="E153" s="9">
        <v>0</v>
      </c>
      <c r="F153" s="20">
        <f t="shared" si="8"/>
        <v>0</v>
      </c>
    </row>
    <row r="154" spans="1:7" ht="14.25" customHeight="1" x14ac:dyDescent="0.25">
      <c r="D154" s="1"/>
      <c r="E154" s="2"/>
      <c r="F154" s="3"/>
    </row>
    <row r="155" spans="1:7" ht="14.25" customHeight="1" x14ac:dyDescent="0.25">
      <c r="D155" s="1"/>
      <c r="E155" s="2"/>
      <c r="F155" s="3"/>
    </row>
    <row r="156" spans="1:7" ht="14.25" customHeight="1" x14ac:dyDescent="0.25">
      <c r="D156" s="1"/>
      <c r="E156" s="2"/>
      <c r="F156" s="3"/>
    </row>
    <row r="157" spans="1:7" ht="14.25" customHeight="1" x14ac:dyDescent="0.25">
      <c r="D157" s="1"/>
      <c r="E157" s="2"/>
      <c r="F157" s="3"/>
    </row>
    <row r="158" spans="1:7" ht="14.25" customHeight="1" x14ac:dyDescent="0.25">
      <c r="A158" s="32" t="s">
        <v>82</v>
      </c>
      <c r="B158" s="32"/>
      <c r="C158" s="35">
        <f>SUM(F4:F10,F13:F34,F38:F48,F51:F125,F146:F151)</f>
        <v>4219.8779999999997</v>
      </c>
      <c r="D158" s="36"/>
      <c r="E158" s="37" t="s">
        <v>83</v>
      </c>
      <c r="F158" s="33">
        <f>C158/G203</f>
        <v>3701.6473684210528</v>
      </c>
    </row>
    <row r="159" spans="1:7" ht="14.25" customHeight="1" x14ac:dyDescent="0.25">
      <c r="D159" s="1"/>
      <c r="E159" s="2"/>
      <c r="F159" s="3"/>
    </row>
    <row r="160" spans="1:7" ht="14.25" customHeight="1" x14ac:dyDescent="0.25">
      <c r="A160" s="32" t="s">
        <v>84</v>
      </c>
      <c r="B160" s="32"/>
      <c r="C160" s="35">
        <f>SUM(F128:F143)</f>
        <v>840.73</v>
      </c>
      <c r="D160" s="36"/>
      <c r="E160" s="37" t="s">
        <v>83</v>
      </c>
      <c r="F160" s="33">
        <f>C160/G202</f>
        <v>678.00806451612902</v>
      </c>
    </row>
    <row r="161" spans="1:6" ht="14.25" customHeight="1" x14ac:dyDescent="0.25">
      <c r="D161" s="1"/>
      <c r="E161" s="2"/>
      <c r="F161" s="3"/>
    </row>
    <row r="162" spans="1:6" ht="14.25" customHeight="1" x14ac:dyDescent="0.25">
      <c r="D162" s="1"/>
      <c r="E162" s="2"/>
      <c r="F162" s="3"/>
    </row>
    <row r="163" spans="1:6" ht="14.25" customHeight="1" x14ac:dyDescent="0.25">
      <c r="A163" s="32" t="s">
        <v>85</v>
      </c>
      <c r="B163" s="32"/>
      <c r="C163" s="38">
        <f>SUM(F158,F160)</f>
        <v>4379.655432937182</v>
      </c>
      <c r="D163" s="39"/>
      <c r="E163" s="40"/>
      <c r="F163" s="41"/>
    </row>
    <row r="164" spans="1:6" ht="14.25" customHeight="1" x14ac:dyDescent="0.25"/>
    <row r="165" spans="1:6" ht="14.25" customHeight="1" x14ac:dyDescent="0.25"/>
    <row r="166" spans="1:6" ht="14.25" customHeight="1" x14ac:dyDescent="0.25"/>
    <row r="167" spans="1:6" ht="14.25" customHeight="1" x14ac:dyDescent="0.25"/>
    <row r="168" spans="1:6" ht="14.25" customHeight="1" x14ac:dyDescent="0.25"/>
    <row r="169" spans="1:6" ht="14.25" customHeight="1" x14ac:dyDescent="0.25"/>
    <row r="170" spans="1:6" ht="14.25" customHeight="1" x14ac:dyDescent="0.25"/>
    <row r="171" spans="1:6" ht="14.25" customHeight="1" x14ac:dyDescent="0.25"/>
    <row r="172" spans="1:6" ht="14.25" customHeight="1" x14ac:dyDescent="0.25"/>
    <row r="173" spans="1:6" ht="14.25" customHeight="1" x14ac:dyDescent="0.25"/>
    <row r="174" spans="1:6" ht="14.25" customHeight="1" x14ac:dyDescent="0.25"/>
    <row r="175" spans="1:6" ht="14.25" customHeight="1" x14ac:dyDescent="0.25"/>
    <row r="176" spans="1: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spans="7:7" ht="14.25" customHeight="1" x14ac:dyDescent="0.25"/>
    <row r="194" spans="7:7" ht="14.25" customHeight="1" x14ac:dyDescent="0.25"/>
    <row r="195" spans="7:7" ht="14.25" customHeight="1" x14ac:dyDescent="0.25"/>
    <row r="196" spans="7:7" ht="14.25" customHeight="1" x14ac:dyDescent="0.25"/>
    <row r="197" spans="7:7" ht="14.25" customHeight="1" x14ac:dyDescent="0.25"/>
    <row r="198" spans="7:7" ht="14.25" customHeight="1" x14ac:dyDescent="0.25"/>
    <row r="199" spans="7:7" ht="14.25" customHeight="1" x14ac:dyDescent="0.25"/>
    <row r="200" spans="7:7" ht="14.25" customHeight="1" x14ac:dyDescent="0.25"/>
    <row r="201" spans="7:7" ht="14.25" customHeight="1" x14ac:dyDescent="0.25"/>
    <row r="202" spans="7:7" ht="14.25" customHeight="1" x14ac:dyDescent="0.25">
      <c r="G202" s="34">
        <v>1.24</v>
      </c>
    </row>
    <row r="203" spans="7:7" ht="14.25" customHeight="1" x14ac:dyDescent="0.25">
      <c r="G203" s="34">
        <v>1.1399999999999999</v>
      </c>
    </row>
    <row r="204" spans="7:7" ht="14.25" customHeight="1" x14ac:dyDescent="0.25"/>
    <row r="205" spans="7:7" ht="14.25" customHeight="1" x14ac:dyDescent="0.25"/>
    <row r="206" spans="7:7" ht="14.25" customHeight="1" x14ac:dyDescent="0.25"/>
    <row r="207" spans="7:7" ht="14.25" customHeight="1" x14ac:dyDescent="0.25"/>
    <row r="208" spans="7:7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Samuli Ruotsalainen</cp:lastModifiedBy>
  <cp:revision/>
  <dcterms:created xsi:type="dcterms:W3CDTF">2024-09-24T07:56:06Z</dcterms:created>
  <dcterms:modified xsi:type="dcterms:W3CDTF">2024-11-14T12:10:44Z</dcterms:modified>
  <cp:category/>
  <cp:contentStatus/>
</cp:coreProperties>
</file>