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19-22\22\"/>
    </mc:Choice>
  </mc:AlternateContent>
  <bookViews>
    <workbookView xWindow="0" yWindow="0" windowWidth="25600" windowHeight="125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5" i="1" l="1"/>
  <c r="I13" i="1"/>
  <c r="G13" i="1" l="1"/>
  <c r="I10" i="1"/>
  <c r="I2" i="1"/>
  <c r="I3" i="1" s="1"/>
  <c r="H2" i="1"/>
  <c r="H7" i="1"/>
  <c r="H9" i="1" s="1"/>
  <c r="H4" i="1"/>
  <c r="H5" i="1"/>
  <c r="H3" i="1"/>
  <c r="I7" i="1" l="1"/>
  <c r="I5" i="1"/>
  <c r="I4" i="1"/>
  <c r="I6" i="1" s="1"/>
  <c r="H6" i="1"/>
  <c r="H8" i="1"/>
  <c r="H10" i="1" s="1"/>
  <c r="F13" i="1" s="1"/>
  <c r="H13" i="1"/>
  <c r="G3" i="1"/>
  <c r="G4" i="1"/>
  <c r="G5" i="1"/>
  <c r="G6" i="1"/>
  <c r="G7" i="1"/>
  <c r="G8" i="1"/>
  <c r="G9" i="1"/>
  <c r="G10" i="1"/>
  <c r="G2" i="1"/>
  <c r="F10" i="1"/>
  <c r="F3" i="1"/>
  <c r="F4" i="1"/>
  <c r="F5" i="1"/>
  <c r="F6" i="1"/>
  <c r="F7" i="1"/>
  <c r="F8" i="1"/>
  <c r="F9" i="1"/>
  <c r="F2" i="1"/>
  <c r="I8" i="1" l="1"/>
  <c r="I9" i="1"/>
</calcChain>
</file>

<file path=xl/sharedStrings.xml><?xml version="1.0" encoding="utf-8"?>
<sst xmlns="http://schemas.openxmlformats.org/spreadsheetml/2006/main" count="33" uniqueCount="26">
  <si>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</si>
  <si>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</si>
  <si>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</si>
  <si>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</si>
  <si>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</si>
  <si>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</si>
  <si>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</si>
  <si>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</si>
  <si>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</si>
  <si>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-</t>
  </si>
  <si>
    <t>B, C</t>
  </si>
  <si>
    <t>D, E, G, H</t>
  </si>
  <si>
    <t>Стадия</t>
  </si>
  <si>
    <t>Предшествующая стадия</t>
  </si>
  <si>
    <t>a</t>
  </si>
  <si>
    <t>m</t>
  </si>
  <si>
    <t>b</t>
  </si>
  <si>
    <t>M</t>
  </si>
  <si>
    <t xml:space="preserve">  </t>
  </si>
  <si>
    <t>Ожидаемое время</t>
  </si>
  <si>
    <t>Ожидаемая дисперсия</t>
  </si>
  <si>
    <t>Стандартное отклонение</t>
  </si>
  <si>
    <t>Z-оценка</t>
  </si>
  <si>
    <t>Вероятность</t>
  </si>
  <si>
    <t>M для каждого i</t>
  </si>
  <si>
    <t>D для каждого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</si>
</sst>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5DD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6351</xdr:colOff>
      <xdr:row>21</xdr:row>
      <xdr:rowOff>146051</xdr:rowOff>
    </xdr:from>
    <xdr:to>
      <xdr:col>18</xdr:col>
      <xdr:colOff>596901</xdr:colOff>
      <xdr:row>24</xdr:row>
      <xdr:rowOff>107950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356" t="8677" r="1822" b="75349"/>
        <a:stretch/>
      </xdr:blipFill>
      <xdr:spPr>
        <a:xfrm>
          <a:off x="10344151" y="4013201"/>
          <a:ext cx="5467350" cy="514349"/>
        </a:xfrm>
        <a:prstGeom prst="rect">
          <a:avLst/>
        </a:prstGeom>
      </xdr:spPr>
    </xdr:pic>
    <xdr:clientData/>
  </xdr:twoCellAnchor>
  <xdr:twoCellAnchor editAs="oneCell">
    <xdr:from>
      <xdr:col>10</xdr:col>
      <xdr:colOff>6351</xdr:colOff>
      <xdr:row>0</xdr:row>
      <xdr:rowOff>0</xdr:rowOff>
    </xdr:from>
    <xdr:to>
      <xdr:col>19</xdr:col>
      <xdr:colOff>539751</xdr:colOff>
      <xdr:row>21</xdr:row>
      <xdr:rowOff>127607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44151" y="0"/>
          <a:ext cx="6019800" cy="3994757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24</xdr:row>
      <xdr:rowOff>19050</xdr:rowOff>
    </xdr:from>
    <xdr:to>
      <xdr:col>18</xdr:col>
      <xdr:colOff>321397</xdr:colOff>
      <xdr:row>28</xdr:row>
      <xdr:rowOff>44556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63200" y="4438650"/>
          <a:ext cx="5172797" cy="762106"/>
        </a:xfrm>
        <a:prstGeom prst="rect">
          <a:avLst/>
        </a:prstGeom>
      </xdr:spPr>
    </xdr:pic>
    <xdr:clientData/>
  </xdr:twoCellAnchor>
  <xdr:twoCellAnchor editAs="oneCell">
    <xdr:from>
      <xdr:col>5</xdr:col>
      <xdr:colOff>977901</xdr:colOff>
      <xdr:row>17</xdr:row>
      <xdr:rowOff>146050</xdr:rowOff>
    </xdr:from>
    <xdr:to>
      <xdr:col>9</xdr:col>
      <xdr:colOff>681944</xdr:colOff>
      <xdr:row>52</xdr:row>
      <xdr:rowOff>112764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35551" y="3276600"/>
          <a:ext cx="5158693" cy="6411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7" workbookViewId="0">
      <selection activeCell="O32" sqref="O32"/>
    </sheetView>
  </sheetViews>
  <sheetFormatPr defaultRowHeight="14.5" x14ac:dyDescent="0.35"/>
  <cols>
    <col min="2" max="2" width="23.1796875" customWidth="1"/>
    <col min="6" max="6" width="19" customWidth="1"/>
    <col min="7" max="7" width="21.7265625" customWidth="1"/>
    <col min="8" max="8" width="22.90625" customWidth="1"/>
    <col min="9" max="9" width="14.453125" customWidth="1"/>
    <col min="10" max="10" width="11.81640625" bestFit="1" customWidth="1"/>
  </cols>
  <sheetData>
    <row r="1" spans="1:10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3</v>
      </c>
      <c r="H1" t="s">
        <v>24</v>
      </c>
      <c r="I1" t="s">
        <v>25</v>
      </c>
    </row>
    <row r="2" spans="1:10" x14ac:dyDescent="0.35">
      <c r="A2" t="s">
        <v>0</v>
      </c>
      <c r="B2" t="s">
        <v>9</v>
      </c>
      <c r="C2">
        <v>1</v>
      </c>
      <c r="D2">
        <v>2</v>
      </c>
      <c r="E2">
        <v>3</v>
      </c>
      <c r="F2" s="1">
        <f>(C2+E2+4*D2)/6</f>
        <v>2</v>
      </c>
      <c r="G2">
        <f>((E2-C2)*(E2-C2))/36</f>
        <v>0.1111111111111111</v>
      </c>
      <c r="H2">
        <f>F2</f>
        <v>2</v>
      </c>
      <c r="I2">
        <f>G2</f>
        <v>0.1111111111111111</v>
      </c>
    </row>
    <row r="3" spans="1:10" x14ac:dyDescent="0.35">
      <c r="A3" t="s">
        <v>1</v>
      </c>
      <c r="B3" t="s">
        <v>0</v>
      </c>
      <c r="C3">
        <v>0.5</v>
      </c>
      <c r="D3">
        <v>1</v>
      </c>
      <c r="E3">
        <v>13.5</v>
      </c>
      <c r="F3" s="1">
        <f t="shared" ref="F3:F9" si="0">(C3+E3+4*D3)/6</f>
        <v>3</v>
      </c>
      <c r="G3">
        <f t="shared" ref="G3:G10" si="1">((E3-C3)*(E3-C3))/36</f>
        <v>4.6944444444444446</v>
      </c>
      <c r="H3">
        <f>F3+H2</f>
        <v>5</v>
      </c>
      <c r="I3">
        <f>G3+I2</f>
        <v>4.8055555555555554</v>
      </c>
    </row>
    <row r="4" spans="1:10" x14ac:dyDescent="0.35">
      <c r="A4" t="s">
        <v>2</v>
      </c>
      <c r="B4" t="s">
        <v>0</v>
      </c>
      <c r="C4">
        <v>0.6</v>
      </c>
      <c r="D4">
        <v>2.4</v>
      </c>
      <c r="E4">
        <v>7.8</v>
      </c>
      <c r="F4" s="1">
        <f t="shared" si="0"/>
        <v>3</v>
      </c>
      <c r="G4">
        <f t="shared" si="1"/>
        <v>1.4400000000000002</v>
      </c>
      <c r="H4">
        <f>F4+H2</f>
        <v>5</v>
      </c>
      <c r="I4">
        <f>G4+I2</f>
        <v>1.5511111111111113</v>
      </c>
    </row>
    <row r="5" spans="1:10" x14ac:dyDescent="0.35">
      <c r="A5" t="s">
        <v>3</v>
      </c>
      <c r="B5" t="s">
        <v>0</v>
      </c>
      <c r="C5">
        <v>3</v>
      </c>
      <c r="D5">
        <v>5</v>
      </c>
      <c r="E5">
        <v>19</v>
      </c>
      <c r="F5" s="1">
        <f t="shared" si="0"/>
        <v>7</v>
      </c>
      <c r="G5">
        <f t="shared" si="1"/>
        <v>7.1111111111111107</v>
      </c>
      <c r="H5">
        <f>F5+H2</f>
        <v>9</v>
      </c>
      <c r="I5">
        <f>G5+I2</f>
        <v>7.2222222222222214</v>
      </c>
    </row>
    <row r="6" spans="1:10" x14ac:dyDescent="0.35">
      <c r="A6" t="s">
        <v>4</v>
      </c>
      <c r="B6" t="s">
        <v>10</v>
      </c>
      <c r="C6">
        <v>3</v>
      </c>
      <c r="D6">
        <v>3.4</v>
      </c>
      <c r="E6">
        <v>7.4</v>
      </c>
      <c r="F6" s="1">
        <f t="shared" si="0"/>
        <v>4</v>
      </c>
      <c r="G6">
        <f t="shared" si="1"/>
        <v>0.53777777777777791</v>
      </c>
      <c r="H6">
        <f>F6+MAX(H3,H4)</f>
        <v>9</v>
      </c>
      <c r="I6">
        <f>G6+MAX(I3,I4)</f>
        <v>5.3433333333333337</v>
      </c>
    </row>
    <row r="7" spans="1:10" x14ac:dyDescent="0.35">
      <c r="A7" t="s">
        <v>5</v>
      </c>
      <c r="B7" t="s">
        <v>0</v>
      </c>
      <c r="C7">
        <v>2</v>
      </c>
      <c r="D7">
        <v>4</v>
      </c>
      <c r="E7">
        <v>18</v>
      </c>
      <c r="F7" s="1">
        <f t="shared" si="0"/>
        <v>6</v>
      </c>
      <c r="G7">
        <f t="shared" si="1"/>
        <v>7.1111111111111107</v>
      </c>
      <c r="H7">
        <f>F7+H2</f>
        <v>8</v>
      </c>
      <c r="I7">
        <f>G7+I2</f>
        <v>7.2222222222222214</v>
      </c>
    </row>
    <row r="8" spans="1:10" x14ac:dyDescent="0.35">
      <c r="A8" t="s">
        <v>6</v>
      </c>
      <c r="B8" t="s">
        <v>5</v>
      </c>
      <c r="C8">
        <v>1</v>
      </c>
      <c r="D8">
        <v>1.8</v>
      </c>
      <c r="E8">
        <v>3.7</v>
      </c>
      <c r="F8" s="1">
        <f t="shared" si="0"/>
        <v>1.9833333333333334</v>
      </c>
      <c r="G8">
        <f t="shared" si="1"/>
        <v>0.20250000000000001</v>
      </c>
      <c r="H8">
        <f>F8+H7</f>
        <v>9.9833333333333343</v>
      </c>
      <c r="I8">
        <f>G8+I7</f>
        <v>7.4247222222222211</v>
      </c>
    </row>
    <row r="9" spans="1:10" x14ac:dyDescent="0.35">
      <c r="A9" t="s">
        <v>7</v>
      </c>
      <c r="B9" t="s">
        <v>5</v>
      </c>
      <c r="C9">
        <v>0.2</v>
      </c>
      <c r="D9">
        <v>1.4</v>
      </c>
      <c r="E9">
        <v>6.2</v>
      </c>
      <c r="F9" s="1">
        <f t="shared" si="0"/>
        <v>2</v>
      </c>
      <c r="G9">
        <f t="shared" si="1"/>
        <v>1</v>
      </c>
      <c r="H9">
        <f>F9+H7</f>
        <v>10</v>
      </c>
      <c r="I9">
        <f>G9+I7</f>
        <v>8.2222222222222214</v>
      </c>
    </row>
    <row r="10" spans="1:10" x14ac:dyDescent="0.35">
      <c r="A10" t="s">
        <v>8</v>
      </c>
      <c r="B10" t="s">
        <v>11</v>
      </c>
      <c r="C10">
        <v>3</v>
      </c>
      <c r="D10">
        <v>3.4</v>
      </c>
      <c r="E10">
        <v>7.4</v>
      </c>
      <c r="F10" s="1">
        <f>(C10+E10+4*D10)/6</f>
        <v>4</v>
      </c>
      <c r="G10">
        <f t="shared" si="1"/>
        <v>0.53777777777777791</v>
      </c>
      <c r="H10">
        <f>F10+MAX(H5,H6,H8,H9)</f>
        <v>14</v>
      </c>
      <c r="I10">
        <f>G10+MAX(I5,I6,I8,I9)</f>
        <v>8.76</v>
      </c>
    </row>
    <row r="12" spans="1:10" x14ac:dyDescent="0.35">
      <c r="F12" t="s">
        <v>19</v>
      </c>
      <c r="G12" t="s">
        <v>20</v>
      </c>
      <c r="H12" t="s">
        <v>21</v>
      </c>
      <c r="I12" t="s">
        <v>22</v>
      </c>
      <c r="J12" t="s">
        <v>23</v>
      </c>
    </row>
    <row r="13" spans="1:10" x14ac:dyDescent="0.35">
      <c r="F13">
        <f>H10</f>
        <v>14</v>
      </c>
      <c r="G13">
        <f>I10</f>
        <v>8.76</v>
      </c>
      <c r="H13">
        <f>SQRT(G13)</f>
        <v>2.9597297173897483</v>
      </c>
      <c r="I13">
        <f>(F13-10)/H13</f>
        <v>1.351474756798972</v>
      </c>
      <c r="J13">
        <v>0.41149999999999998</v>
      </c>
    </row>
    <row r="14" spans="1:10" x14ac:dyDescent="0.35">
      <c r="H14" t="s">
        <v>18</v>
      </c>
    </row>
    <row r="35" spans="14:14" x14ac:dyDescent="0.35">
      <c r="N35">
        <f>_xlfn.NORM.S.DIST(I13,FALSE)</f>
        <v>0.16006416028655165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Жора Голубь</dc:creator>
  <cp:lastModifiedBy>Жора Голубь</cp:lastModifiedBy>
  <dcterms:created xsi:type="dcterms:W3CDTF">2024-11-26T17:19:06Z</dcterms:created>
  <dcterms:modified xsi:type="dcterms:W3CDTF">2024-11-26T18:48:13Z</dcterms:modified>
</cp:coreProperties>
</file>