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terGnome\Documents\01-WISC\Research\CHP\DFMEA\"/>
    </mc:Choice>
  </mc:AlternateContent>
  <xr:revisionPtr revIDLastSave="0" documentId="13_ncr:1_{28C9B50B-0B2F-4871-BBB3-083954DE1325}" xr6:coauthVersionLast="47" xr6:coauthVersionMax="47" xr10:uidLastSave="{00000000-0000-0000-0000-000000000000}"/>
  <bookViews>
    <workbookView xWindow="-120" yWindow="-120" windowWidth="29040" windowHeight="15840" activeTab="2" xr2:uid="{F408FEB7-4C44-4788-9CF5-8F640C3E78BE}"/>
  </bookViews>
  <sheets>
    <sheet name="Semikron_Stack" sheetId="1" r:id="rId1"/>
    <sheet name="Semikron_Chopper" sheetId="3" r:id="rId2"/>
    <sheet name="AMDC" sheetId="2" r:id="rId3"/>
    <sheet name="AMDS" sheetId="4" r:id="rId4"/>
    <sheet name="LV ADC Card" sheetId="8" r:id="rId5"/>
    <sheet name="HV ADC Card" sheetId="9" r:id="rId6"/>
    <sheet name="Current ADC Card" sheetId="10" r:id="rId7"/>
    <sheet name="External PSUs" sheetId="7" r:id="rId8"/>
    <sheet name="BOM" sheetId="5" r:id="rId9"/>
    <sheet name="Interconnect Tracker" sheetId="11" r:id="rId10"/>
    <sheet name="Power Calcs" sheetId="12" r:id="rId11"/>
    <sheet name="Polaris Resistor" sheetId="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2" l="1"/>
  <c r="F6" i="12"/>
  <c r="E6" i="12"/>
  <c r="D6" i="12"/>
  <c r="E4" i="12"/>
  <c r="D4" i="12"/>
  <c r="B3" i="5" l="1"/>
  <c r="B5" i="5" s="1"/>
  <c r="B6" i="5" s="1"/>
  <c r="B7" i="5" s="1"/>
  <c r="B8" i="5" s="1"/>
  <c r="B9" i="5" s="1"/>
  <c r="B10" i="5" l="1"/>
</calcChain>
</file>

<file path=xl/sharedStrings.xml><?xml version="1.0" encoding="utf-8"?>
<sst xmlns="http://schemas.openxmlformats.org/spreadsheetml/2006/main" count="1578" uniqueCount="553">
  <si>
    <t>Group</t>
  </si>
  <si>
    <t>Designator</t>
  </si>
  <si>
    <t>Description</t>
  </si>
  <si>
    <t>Fan</t>
  </si>
  <si>
    <t>+24Vdc</t>
  </si>
  <si>
    <t>Fan Power</t>
  </si>
  <si>
    <t>Connector</t>
  </si>
  <si>
    <t>Pin</t>
  </si>
  <si>
    <t>Wago 260</t>
  </si>
  <si>
    <t>Gnd</t>
  </si>
  <si>
    <t>Tach1</t>
  </si>
  <si>
    <t>PWM1</t>
  </si>
  <si>
    <t>Tach2</t>
  </si>
  <si>
    <t>PWM2</t>
  </si>
  <si>
    <t>DCLink</t>
  </si>
  <si>
    <t>DC+</t>
  </si>
  <si>
    <t>DC-</t>
  </si>
  <si>
    <t>Fan speed control</t>
  </si>
  <si>
    <t>Fan RPM sense</t>
  </si>
  <si>
    <t>Fan speec control</t>
  </si>
  <si>
    <t>DC link negative x3</t>
  </si>
  <si>
    <t>DC Link positive x4</t>
  </si>
  <si>
    <t>Bus Bar</t>
  </si>
  <si>
    <t>2,3,5,6</t>
  </si>
  <si>
    <t>1,4,7</t>
  </si>
  <si>
    <t>Phase</t>
  </si>
  <si>
    <t>AC1 (U)</t>
  </si>
  <si>
    <t>AC2 (V)</t>
  </si>
  <si>
    <t>AC3 (W)</t>
  </si>
  <si>
    <t>Phase U connection</t>
  </si>
  <si>
    <t>Phase V connection</t>
  </si>
  <si>
    <t>Phase W connection</t>
  </si>
  <si>
    <t>CT1 (U)</t>
  </si>
  <si>
    <t>CT2 (V)</t>
  </si>
  <si>
    <t>CT3 (W)</t>
  </si>
  <si>
    <t>V_ref</t>
  </si>
  <si>
    <t>Output</t>
  </si>
  <si>
    <t>0V</t>
  </si>
  <si>
    <t>+5v</t>
  </si>
  <si>
    <t>Output signal reference</t>
  </si>
  <si>
    <t>Ground</t>
  </si>
  <si>
    <t>Power Supply</t>
  </si>
  <si>
    <t>Molex KK 2.5mm 4-pin</t>
  </si>
  <si>
    <t>Mating Connector</t>
  </si>
  <si>
    <t>Molex PN 5051-04</t>
  </si>
  <si>
    <t>Output (U)</t>
  </si>
  <si>
    <t>Output (V)</t>
  </si>
  <si>
    <t>Output (W)</t>
  </si>
  <si>
    <t>Current sense output (U)</t>
  </si>
  <si>
    <t>Current sense output (V)</t>
  </si>
  <si>
    <t>Current sense output (W)</t>
  </si>
  <si>
    <t>N/A</t>
  </si>
  <si>
    <t>Control Connection X1</t>
  </si>
  <si>
    <t>IF_PWR_VP</t>
  </si>
  <si>
    <t>15V +/- 4%</t>
  </si>
  <si>
    <t>Specification</t>
  </si>
  <si>
    <t>Abs Max 1,000Vdc</t>
  </si>
  <si>
    <t>2.5V +/- 0.025v</t>
  </si>
  <si>
    <t>PS ground</t>
  </si>
  <si>
    <t>5V +/-5%, 25mA max</t>
  </si>
  <si>
    <t>6.25mV/A + Vref,  +/- 0.015</t>
  </si>
  <si>
    <t>Component P/N</t>
  </si>
  <si>
    <t>LEM Hass-100-S</t>
  </si>
  <si>
    <t>Tyco Micromatch 20 pin</t>
  </si>
  <si>
    <t>Tyco PN 2-215083-0</t>
  </si>
  <si>
    <t>IF_CMN_DCLINK_P</t>
  </si>
  <si>
    <t>IF_CMN_DCLINK_N</t>
  </si>
  <si>
    <t>Differential DC Link V sense Positive</t>
  </si>
  <si>
    <t>Differential DC Link V sense Negative</t>
  </si>
  <si>
    <t>0-10V, 3mV/V, +/- 2.5%</t>
  </si>
  <si>
    <t>-</t>
  </si>
  <si>
    <t>IF_CMN_GND</t>
  </si>
  <si>
    <t>IF_CMN_HB1_TOP</t>
  </si>
  <si>
    <t>IF_CMN_HB1_BOT</t>
  </si>
  <si>
    <t>IF_CMN_HB2_TOP</t>
  </si>
  <si>
    <t>IF_CMN_HB2_BOT</t>
  </si>
  <si>
    <t>IF_CMN_HB3_TOP</t>
  </si>
  <si>
    <t>IF_CMN_HB3_BOT</t>
  </si>
  <si>
    <t>IF_CMN_ERR</t>
  </si>
  <si>
    <t>Not Used</t>
  </si>
  <si>
    <t>Gate Drive Power Supply Positive</t>
  </si>
  <si>
    <t>Gate Drive &amp; PWM Ground</t>
  </si>
  <si>
    <t>Gate Signal, TOP, Phase U</t>
  </si>
  <si>
    <t>Gate Signal, BOT, Phase U</t>
  </si>
  <si>
    <t>Gate Signal, TOP, Phase V</t>
  </si>
  <si>
    <t>Gate Signal, BOT, Phase V</t>
  </si>
  <si>
    <t>Gate Signal, TOP, Phase W</t>
  </si>
  <si>
    <t>Gate Signal, BOT, Phase W</t>
  </si>
  <si>
    <t>15V CMOS Input</t>
  </si>
  <si>
    <t>Open collector, LOW = ERROR, max 30mA</t>
  </si>
  <si>
    <t>Gate Driver error output</t>
  </si>
  <si>
    <t>Type</t>
  </si>
  <si>
    <t>Power</t>
  </si>
  <si>
    <t>Input</t>
  </si>
  <si>
    <t>Wire Gauge</t>
  </si>
  <si>
    <t>28-16 AWG</t>
  </si>
  <si>
    <t>22-30 AWG</t>
  </si>
  <si>
    <t>9mm bolt</t>
  </si>
  <si>
    <t>9.5mm bolt</t>
  </si>
  <si>
    <t>28 AWG Ribbon</t>
  </si>
  <si>
    <t>SanAce: 9GV1224P1J01</t>
  </si>
  <si>
    <t>20.4-27.6 V, 1.5A</t>
  </si>
  <si>
    <t xml:space="preserve">TTL, 5.25V max, 25KHz, </t>
  </si>
  <si>
    <t>Open Collector 27.6V, 10mA max, 2 ppRev</t>
  </si>
  <si>
    <t>Vin</t>
  </si>
  <si>
    <t>Gnd_In</t>
  </si>
  <si>
    <t>+24Vdc AMDC Logic Power</t>
  </si>
  <si>
    <t>20-34Vdc, 0.5A</t>
  </si>
  <si>
    <t>Ground, isolated</t>
  </si>
  <si>
    <t>1x2 screw terminal</t>
  </si>
  <si>
    <t>12-26AWG</t>
  </si>
  <si>
    <t>Vdrive</t>
  </si>
  <si>
    <t>Gnd_drive</t>
  </si>
  <si>
    <t>PWM voltage source gnd</t>
  </si>
  <si>
    <t>PWM voltage source positive</t>
  </si>
  <si>
    <t>5-18Vdc</t>
  </si>
  <si>
    <t>Vps</t>
  </si>
  <si>
    <t>Gnd_ps</t>
  </si>
  <si>
    <t>2A max</t>
  </si>
  <si>
    <t>Estop</t>
  </si>
  <si>
    <t>E-stop sense line out</t>
  </si>
  <si>
    <t>E-stop sense line In</t>
  </si>
  <si>
    <t>Estop_out</t>
  </si>
  <si>
    <t>Estop_in</t>
  </si>
  <si>
    <t>closed ckt, drive enabled</t>
  </si>
  <si>
    <t>InverterCntrl1</t>
  </si>
  <si>
    <t>STS_A_1</t>
  </si>
  <si>
    <t>STS_B_1</t>
  </si>
  <si>
    <t>STS_C_1</t>
  </si>
  <si>
    <t>STS_D_1</t>
  </si>
  <si>
    <t>Vdd</t>
  </si>
  <si>
    <t>INV1_PWM1</t>
  </si>
  <si>
    <t>INV1_PWM2</t>
  </si>
  <si>
    <t>INV1_PWM3</t>
  </si>
  <si>
    <t>INV1_PWM4</t>
  </si>
  <si>
    <t>INV1_PWM5</t>
  </si>
  <si>
    <t>INV1_PWM6</t>
  </si>
  <si>
    <t>Inverter 1 PWM output 1</t>
  </si>
  <si>
    <t>Inverter 1 PWM output 2</t>
  </si>
  <si>
    <t>Inverter 1 PWM output 3</t>
  </si>
  <si>
    <t>Inverter 1 PWM output 4</t>
  </si>
  <si>
    <t>Inverter 1 PWM output 5</t>
  </si>
  <si>
    <t>Inverter 1 PWM output 6</t>
  </si>
  <si>
    <t>PWM bridge signal, level determined by Vdrive</t>
  </si>
  <si>
    <t>Inverter PWM ground reference</t>
  </si>
  <si>
    <t>I/O</t>
  </si>
  <si>
    <t>Inverter Status A</t>
  </si>
  <si>
    <t>Inverter Status B</t>
  </si>
  <si>
    <t>Inverter Status C</t>
  </si>
  <si>
    <t>Inverter Status D</t>
  </si>
  <si>
    <t>Vdrive ground</t>
  </si>
  <si>
    <t>3.3 or 5v Vdd ref, can be set as Input or Output</t>
  </si>
  <si>
    <t>Status reference V output</t>
  </si>
  <si>
    <t>Set either 3.3 or 5V via jumper</t>
  </si>
  <si>
    <t>Status reference V output Gnd</t>
  </si>
  <si>
    <t>Status ref ground</t>
  </si>
  <si>
    <t>Gate driver PS positive</t>
  </si>
  <si>
    <t>Gate driver PS Ground</t>
  </si>
  <si>
    <t>3 Row DB-15 - Female</t>
  </si>
  <si>
    <t>3 Row DB-15 Male</t>
  </si>
  <si>
    <t>24-28 AWG</t>
  </si>
  <si>
    <t>Rinse Repeat x8</t>
  </si>
  <si>
    <t>Notes</t>
  </si>
  <si>
    <t>Single jumper det'ns I or O for A-D</t>
  </si>
  <si>
    <t>Top is odd, Bottom is Even on stacked DB-15</t>
  </si>
  <si>
    <t>Analog_P1</t>
  </si>
  <si>
    <t>Analog_N1</t>
  </si>
  <si>
    <t>Vanalog_P</t>
  </si>
  <si>
    <t>Vanalog_N</t>
  </si>
  <si>
    <t>Analog_P2</t>
  </si>
  <si>
    <t>Analog_N2</t>
  </si>
  <si>
    <t>Analog1</t>
  </si>
  <si>
    <t>Differential Analog ADC Positive input 1</t>
  </si>
  <si>
    <t>Differential Analog ADC Negative input 1</t>
  </si>
  <si>
    <t>Differential Analog ADC Positive input 2</t>
  </si>
  <si>
    <t>Differential Analog ADC Negative input 2</t>
  </si>
  <si>
    <t>+15V analog measurement positive voltage</t>
  </si>
  <si>
    <t>-15V analog measurement negative voltage</t>
  </si>
  <si>
    <t>Power_In</t>
  </si>
  <si>
    <t>Power_Out</t>
  </si>
  <si>
    <t>+/-10V differential signal</t>
  </si>
  <si>
    <t>+15Vdc reference signal from AMDC</t>
  </si>
  <si>
    <t>analog measurement power ground</t>
  </si>
  <si>
    <t>-15Vdc reference signal from AMDC</t>
  </si>
  <si>
    <t>22-24 AWG</t>
  </si>
  <si>
    <t>Encoder1</t>
  </si>
  <si>
    <t>A</t>
  </si>
  <si>
    <t>!A</t>
  </si>
  <si>
    <t>B</t>
  </si>
  <si>
    <t>!B</t>
  </si>
  <si>
    <t>Z</t>
  </si>
  <si>
    <t>!Z</t>
  </si>
  <si>
    <t>5V</t>
  </si>
  <si>
    <t>GND</t>
  </si>
  <si>
    <t>Differential encoder A positive</t>
  </si>
  <si>
    <t>Differential encoder A negative</t>
  </si>
  <si>
    <t>Differential encoder B negative</t>
  </si>
  <si>
    <t>Differential encoder Z negative</t>
  </si>
  <si>
    <t>0-5V unipolar</t>
  </si>
  <si>
    <t>Differential encoder B positive</t>
  </si>
  <si>
    <t>Differential encoder Z positive</t>
  </si>
  <si>
    <t>Optional +5V encoder power</t>
  </si>
  <si>
    <t>encoder ground</t>
  </si>
  <si>
    <t>Short JP2/JP3 to enable power to Encoder1 or 2</t>
  </si>
  <si>
    <t>DB9 - Female</t>
  </si>
  <si>
    <t>DB9 - Male</t>
  </si>
  <si>
    <t>Rinse Repeat x2</t>
  </si>
  <si>
    <t>Rinse Repeat x4</t>
  </si>
  <si>
    <t>GPIO1</t>
  </si>
  <si>
    <t>+5V</t>
  </si>
  <si>
    <t>GPIO1_IN1_P</t>
  </si>
  <si>
    <t>GPIO1_IN1_N</t>
  </si>
  <si>
    <t>GPIO1_IN2_P</t>
  </si>
  <si>
    <t>GPIO1_IN2_N</t>
  </si>
  <si>
    <t>+24V</t>
  </si>
  <si>
    <t>GPIO1_IN3_P</t>
  </si>
  <si>
    <t>GPIO1_IN3_N</t>
  </si>
  <si>
    <t>GPIO1_OUT3_P</t>
  </si>
  <si>
    <t>GPIO1_OUT3_N</t>
  </si>
  <si>
    <t>GPIO1_OUT1_P</t>
  </si>
  <si>
    <t>GPIO1_OUT1_N</t>
  </si>
  <si>
    <t>GPIO1_OUT2_P</t>
  </si>
  <si>
    <t>GPIO1_OUT2_N</t>
  </si>
  <si>
    <t>+24Vdc output</t>
  </si>
  <si>
    <t>+5Vdc output</t>
  </si>
  <si>
    <t xml:space="preserve">Differential GPIO In1 positive </t>
  </si>
  <si>
    <t>Differential GPIO In1 negative</t>
  </si>
  <si>
    <t xml:space="preserve">Differential GPIO Out1 positive </t>
  </si>
  <si>
    <t>Differential GPIO Out1 negative</t>
  </si>
  <si>
    <t xml:space="preserve">Differential GPIO In2 positive </t>
  </si>
  <si>
    <t>Differential GPIO In2 negative</t>
  </si>
  <si>
    <t xml:space="preserve">Differential GPIO In3 positive </t>
  </si>
  <si>
    <t>Differential GPIO In3 negative</t>
  </si>
  <si>
    <t xml:space="preserve">Differential GPIO Out2 positive </t>
  </si>
  <si>
    <t>Differential GPIO Out2 negative</t>
  </si>
  <si>
    <t xml:space="preserve">Differential GPIO Out3 positive </t>
  </si>
  <si>
    <t>Differential GPIO Out3 negative</t>
  </si>
  <si>
    <t>JTAG/UART</t>
  </si>
  <si>
    <t>USB-B</t>
  </si>
  <si>
    <t>JTAG_UART</t>
  </si>
  <si>
    <t>JTAG &amp; UART combo interface</t>
  </si>
  <si>
    <t>USB</t>
  </si>
  <si>
    <t>Ethernet</t>
  </si>
  <si>
    <t>ETHERNET</t>
  </si>
  <si>
    <t>Ethernet expansion</t>
  </si>
  <si>
    <t>RJ-45 - Female</t>
  </si>
  <si>
    <t>RJ45 - Male</t>
  </si>
  <si>
    <t>RJ45 - Female</t>
  </si>
  <si>
    <t>RJ-45 - Male</t>
  </si>
  <si>
    <t>DC link</t>
  </si>
  <si>
    <t>Load</t>
  </si>
  <si>
    <t>2+</t>
  </si>
  <si>
    <t>1-</t>
  </si>
  <si>
    <t xml:space="preserve">Load </t>
  </si>
  <si>
    <t xml:space="preserve">Positive DC link connection, Drain/Collector of switching device. </t>
  </si>
  <si>
    <t>Negative DC link connection, Anode of diode</t>
  </si>
  <si>
    <t>same as Load 3</t>
  </si>
  <si>
    <t>abs max 1,200V, 652A</t>
  </si>
  <si>
    <t>M6 - 2.5-5Nm, 6.5-10mm length</t>
  </si>
  <si>
    <t>1</t>
  </si>
  <si>
    <t>2</t>
  </si>
  <si>
    <t>3</t>
  </si>
  <si>
    <t>4</t>
  </si>
  <si>
    <t>SEMiX703GAR126HDs</t>
  </si>
  <si>
    <t>3s SKYPER 32 PRO R Gold</t>
  </si>
  <si>
    <t>Control - X20</t>
  </si>
  <si>
    <t>Assmann AWHW 20G SMD</t>
  </si>
  <si>
    <t>09185206813</t>
  </si>
  <si>
    <t>AC link connection/Resitive load connection, Emitter of switching device/Cathode of diode</t>
  </si>
  <si>
    <t>IF_PWR_15P</t>
  </si>
  <si>
    <t>IF_PWR_GND</t>
  </si>
  <si>
    <t>reserved</t>
  </si>
  <si>
    <t>IF_CMN_nHALT</t>
  </si>
  <si>
    <t>IF_HB_TOP</t>
  </si>
  <si>
    <t>IF_HB_BOT</t>
  </si>
  <si>
    <t>IF_HB_GND</t>
  </si>
  <si>
    <t>Drive Power Supply</t>
  </si>
  <si>
    <t xml:space="preserve">Ground for power supply </t>
  </si>
  <si>
    <t>Drive core status signal (Bidirectional signal w/ dominant recessive behavior)</t>
  </si>
  <si>
    <t>Ground for signal IF_CMN_nHALT</t>
  </si>
  <si>
    <t>Switching signal input (TOP switch)</t>
  </si>
  <si>
    <t>Switching signal input (BOT switch)</t>
  </si>
  <si>
    <t>Ground for signals IF_HB_TOP and IF_HB_BOT</t>
  </si>
  <si>
    <t>+15V +/-45%</t>
  </si>
  <si>
    <t>Gnd for nHalt</t>
  </si>
  <si>
    <t>Digital 15V logic. 10Kohm impedance. LOW = TOP switch off</t>
  </si>
  <si>
    <t>Digital 15V logic. 10Kohm impedance. LOW = BOT switch off</t>
  </si>
  <si>
    <t>Ground for gate signals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</si>
  <si>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</si>
  <si>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</si>
  <si>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</si>
  <si>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</si>
  <si>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</si>
  <si>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</si>
  <si>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</si>
  <si>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</si>
  <si>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</si>
  <si>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</si>
  <si>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</si>
  <si>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</si>
  <si>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</si>
  <si>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</si>
  <si>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</si>
  <si>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</si>
  <si>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20 x AWG 26-28 Ribbon</t>
  </si>
  <si>
    <t>18-36V in</t>
  </si>
  <si>
    <t>Main board positive power</t>
  </si>
  <si>
    <t>Main board ground power</t>
  </si>
  <si>
    <t>5V_in</t>
  </si>
  <si>
    <t>isoSPI3_P</t>
  </si>
  <si>
    <t>isoSPI3_N</t>
  </si>
  <si>
    <t>isoSPI2_P</t>
  </si>
  <si>
    <t>isoSPI2_N</t>
  </si>
  <si>
    <t>No connection</t>
  </si>
  <si>
    <t>GPIO</t>
  </si>
  <si>
    <t>Isolated supply voltage</t>
  </si>
  <si>
    <t>3v3</t>
  </si>
  <si>
    <t>GPIO_1</t>
  </si>
  <si>
    <t>GPIO_2</t>
  </si>
  <si>
    <t>GPIO_3</t>
  </si>
  <si>
    <t>GPIO_4</t>
  </si>
  <si>
    <t>GPIO_5</t>
  </si>
  <si>
    <t>GPIO_6</t>
  </si>
  <si>
    <t>GPIO_7</t>
  </si>
  <si>
    <t>GPIO_8</t>
  </si>
  <si>
    <t>GPIO_9</t>
  </si>
  <si>
    <t>GPIO_10</t>
  </si>
  <si>
    <t>GPIO_11</t>
  </si>
  <si>
    <t>GPIO_12</t>
  </si>
  <si>
    <t>3.3v GPIO voltage out</t>
  </si>
  <si>
    <t xml:space="preserve">3.0-3.6V </t>
  </si>
  <si>
    <t>DB 15 - 3 row - Female</t>
  </si>
  <si>
    <t>DB 15 - 3 Row - Male</t>
  </si>
  <si>
    <t>Semikron Stack</t>
  </si>
  <si>
    <t>Line</t>
  </si>
  <si>
    <t>Supplier Link</t>
  </si>
  <si>
    <t>TE Connectivity - 2-338069-0</t>
  </si>
  <si>
    <t>2-215083-0</t>
  </si>
  <si>
    <t>Molex 22-11-1041</t>
  </si>
  <si>
    <t>22-01-1042</t>
  </si>
  <si>
    <t>KK 254 Crimp Terminal, 22-30 AWG, Hot Tin (Sn) Dip Plating</t>
  </si>
  <si>
    <t>*Uart 1 is ADC sync</t>
  </si>
  <si>
    <t>*Uart 2 is Data Tx</t>
  </si>
  <si>
    <t>ADC_Sync_P</t>
  </si>
  <si>
    <t>ADC_Sync_N</t>
  </si>
  <si>
    <t>ADC Sync differential input, Positive</t>
  </si>
  <si>
    <t>UART PKT Sync differential input, Positive</t>
  </si>
  <si>
    <t>UART PKT Sync differential input, Negative</t>
  </si>
  <si>
    <t>ADC Sync differential input, Negative</t>
  </si>
  <si>
    <t>UART_Pkt_Req_P</t>
  </si>
  <si>
    <t>UART_Pkt_Req_N</t>
  </si>
  <si>
    <t>UART1_PKT_Rtrn_P</t>
  </si>
  <si>
    <t>UART1_PKT_Rtrn_N</t>
  </si>
  <si>
    <t>UART2_PKT_Rtrn_N</t>
  </si>
  <si>
    <t>UART2_PKT_Rtrn_P</t>
  </si>
  <si>
    <t>Return ADC data 1 from AMDS to AMDC, diff output, N</t>
  </si>
  <si>
    <t>Return ADC data 1 from AMDS to AMDC, diff output, P</t>
  </si>
  <si>
    <t>Return ADC data 2 from AMDS to AMDC, diff output, P</t>
  </si>
  <si>
    <t>COMM</t>
  </si>
  <si>
    <t>4.5-5.5V</t>
  </si>
  <si>
    <t>+/- 0-12V, 54-60Ohm</t>
  </si>
  <si>
    <t>0-5V_in</t>
  </si>
  <si>
    <t>Not Used: iso SPI 2 differential input, Positive</t>
  </si>
  <si>
    <t>Not Used: iso SPI 2 differential input, Negative</t>
  </si>
  <si>
    <t>Not Used: iso SPI 3 differential input, Positive</t>
  </si>
  <si>
    <t>Not Used: iso SPI 3 differential input, Negative</t>
  </si>
  <si>
    <t>+15v</t>
  </si>
  <si>
    <t>-15V</t>
  </si>
  <si>
    <t>1x3 screw terminal</t>
  </si>
  <si>
    <t>1x3 pin header</t>
  </si>
  <si>
    <t>+15v Native AMDS connection</t>
  </si>
  <si>
    <t>-15v Native AMDS connection</t>
  </si>
  <si>
    <t>+15v External connection</t>
  </si>
  <si>
    <t>-15v External connection</t>
  </si>
  <si>
    <t>Gnd, External connection</t>
  </si>
  <si>
    <t>Gnd, Native AMDS connection</t>
  </si>
  <si>
    <t>+15Vdc reference signal</t>
  </si>
  <si>
    <t>-15Vdc reference signal</t>
  </si>
  <si>
    <t>Din</t>
  </si>
  <si>
    <t>Sysclk</t>
  </si>
  <si>
    <t>Dout</t>
  </si>
  <si>
    <t>Convst</t>
  </si>
  <si>
    <t>ADC reference 5V signal - fed into 4.096v ref</t>
  </si>
  <si>
    <t>ADC reference 3.3v signal - fed into 2.048v ref</t>
  </si>
  <si>
    <t>ground ADC comm ref</t>
  </si>
  <si>
    <t>Digital in</t>
  </si>
  <si>
    <t>sysclock</t>
  </si>
  <si>
    <t>Digital out</t>
  </si>
  <si>
    <t>ADC sync trigger</t>
  </si>
  <si>
    <t>5v</t>
  </si>
  <si>
    <t>3.3v</t>
  </si>
  <si>
    <t>ground</t>
  </si>
  <si>
    <t>3.3v max Spi data in</t>
  </si>
  <si>
    <t>3.3v max, Spi clock in</t>
  </si>
  <si>
    <t>3.3v max, ADC start conv trig</t>
  </si>
  <si>
    <t>3.3v, Spi data out</t>
  </si>
  <si>
    <t>1x7 pin header</t>
  </si>
  <si>
    <t>ADMCIntr</t>
  </si>
  <si>
    <t>Signal</t>
  </si>
  <si>
    <t>Vin-</t>
  </si>
  <si>
    <t>Vin+</t>
  </si>
  <si>
    <t>Voltage signal of interest, positive</t>
  </si>
  <si>
    <t>Voltage signal of interest, negative</t>
  </si>
  <si>
    <t>+/- 15.4v max</t>
  </si>
  <si>
    <t>ADC val out = 0.1(Vin+ - Vin-)+2.048v</t>
  </si>
  <si>
    <t xml:space="preserve"> 1x2 screw terminal</t>
  </si>
  <si>
    <t>BNC</t>
  </si>
  <si>
    <t>Duplicate w/ alternate connection</t>
  </si>
  <si>
    <t>Lug terminal</t>
  </si>
  <si>
    <t>LV25-p</t>
  </si>
  <si>
    <t>+15Vdc +/-5% LV25 supply signal</t>
  </si>
  <si>
    <t>-15Vdc +/-5% LV25 supply signal</t>
  </si>
  <si>
    <t>+/- 500v</t>
  </si>
  <si>
    <t>Max differential voltage = +/- 500V</t>
  </si>
  <si>
    <t>Max differential voltage +/- 10v</t>
  </si>
  <si>
    <t>Max current +/-55Arms</t>
  </si>
  <si>
    <t>LA55-p</t>
  </si>
  <si>
    <t>Ip+</t>
  </si>
  <si>
    <t>Ip-</t>
  </si>
  <si>
    <t>+/- 55Arms (P5)</t>
  </si>
  <si>
    <t>+/- 55Arms (P6)</t>
  </si>
  <si>
    <t>-15Vdc +/-5% LA55 supply signal</t>
  </si>
  <si>
    <t>+15Vdc +/-5% LA55 supply signal</t>
  </si>
  <si>
    <t>1/7 V/A w/ 2.35V bias</t>
  </si>
  <si>
    <t>Where Used</t>
  </si>
  <si>
    <t>Semikron Stack gate drive</t>
  </si>
  <si>
    <t>Semikron Chopper</t>
  </si>
  <si>
    <t>M6 8mm bolt</t>
  </si>
  <si>
    <t>M6x8mm bolt</t>
  </si>
  <si>
    <t>Power Interface</t>
  </si>
  <si>
    <t>Semikron stack curr sense</t>
  </si>
  <si>
    <t>DC link Power Interface</t>
  </si>
  <si>
    <t>9.5mm OD bolt</t>
  </si>
  <si>
    <t>Phase Power Interface</t>
  </si>
  <si>
    <t>9mm Bolt</t>
  </si>
  <si>
    <t>9mm nut</t>
  </si>
  <si>
    <t>9.5mm nut</t>
  </si>
  <si>
    <t>https://www.newark.com/amp-te-connectivity/2-215083-0/wtb-conn-header-20pos-2row-1-27mm/dp/23AH0110?CMP=AFC-SF-BNL</t>
  </si>
  <si>
    <t>https://www.newark.com/harting/09185206813/wire-board-connector-female-20/dp/88K2091?ost=09185206813</t>
  </si>
  <si>
    <t>https://www.newark.com/molex/22-01-1042/connector-rcpt-4pos-1row-2-5mm/dp/55H8852?st=22-01-1042</t>
  </si>
  <si>
    <t>https://www.newark.com/molex/08-50-0114/contact-socket-22awg-crimp/dp/34H3328?MER=sy-me-pd-mi-acce</t>
  </si>
  <si>
    <t>DC1</t>
  </si>
  <si>
    <t>+15V</t>
  </si>
  <si>
    <t>DIN</t>
  </si>
  <si>
    <t>DOUT</t>
  </si>
  <si>
    <t>CONVST</t>
  </si>
  <si>
    <t>SCLK</t>
  </si>
  <si>
    <t>Daughter card +15v power</t>
  </si>
  <si>
    <t>Daughter card power gnd</t>
  </si>
  <si>
    <t>Daughter card -15V power</t>
  </si>
  <si>
    <t>Daughter card 5V power</t>
  </si>
  <si>
    <t>Daughter card 3v3 power</t>
  </si>
  <si>
    <t>Daughter card serial comm in</t>
  </si>
  <si>
    <t>Daughter card serial comm clk</t>
  </si>
  <si>
    <t>Daughter card serial comm out</t>
  </si>
  <si>
    <t>Daughter card ADC conversion trigger</t>
  </si>
  <si>
    <t>Daughter card gnd</t>
  </si>
  <si>
    <t>3.3v max, Spi clock Out</t>
  </si>
  <si>
    <t>board 2 board</t>
  </si>
  <si>
    <t>total of 8 Daughter cards</t>
  </si>
  <si>
    <t>Gate Driver PS Positive- Pass through</t>
  </si>
  <si>
    <t>Gate Driver PS Ground - pass through</t>
  </si>
  <si>
    <t>w</t>
  </si>
  <si>
    <t>Phase voltage (rms)</t>
  </si>
  <si>
    <t>vac</t>
  </si>
  <si>
    <t>phase current (rms)</t>
  </si>
  <si>
    <t>Aac</t>
  </si>
  <si>
    <t xml:space="preserve">DC link Voltage </t>
  </si>
  <si>
    <t xml:space="preserve">Vdc </t>
  </si>
  <si>
    <t xml:space="preserve">DC link Current </t>
  </si>
  <si>
    <t>Adc</t>
  </si>
  <si>
    <t>Status</t>
  </si>
  <si>
    <t>Received</t>
  </si>
  <si>
    <t>Common Stocked Parts</t>
  </si>
  <si>
    <t>AMDC</t>
  </si>
  <si>
    <t>24V</t>
  </si>
  <si>
    <t>Main Logic Power</t>
  </si>
  <si>
    <t>15V</t>
  </si>
  <si>
    <t>AMDS</t>
  </si>
  <si>
    <t>+/-15Vdc provided by AMDS</t>
  </si>
  <si>
    <t>Semikron Power stack</t>
  </si>
  <si>
    <t>Fan power</t>
  </si>
  <si>
    <t>PWM power &amp; Power stack gate drive power pass through</t>
  </si>
  <si>
    <t>Component</t>
  </si>
  <si>
    <t>Voltage</t>
  </si>
  <si>
    <t>Qnty</t>
  </si>
  <si>
    <t>&lt;1</t>
  </si>
  <si>
    <t xml:space="preserve">Qnty </t>
  </si>
  <si>
    <t>&lt;24w</t>
  </si>
  <si>
    <t>15-30w</t>
  </si>
  <si>
    <t>36w</t>
  </si>
  <si>
    <t>15V 20W DIN PSU</t>
  </si>
  <si>
    <t>PWM &amp; Gate drive</t>
  </si>
  <si>
    <t>24V 36W DIN PSU</t>
  </si>
  <si>
    <t>Fans, AMDC &amp; AMDS power</t>
  </si>
  <si>
    <t>1m DIN rail</t>
  </si>
  <si>
    <t>Cabinet</t>
  </si>
  <si>
    <t>https://www.newark.com/weidmuller/0514500000/din-mounting-rail-35mm-x-7-5mm/dp/13P0027</t>
  </si>
  <si>
    <t>https://www.newark.com/xp-power/drc30us15/power-supply-ac-dc-15v-2a/dp/82AH6292</t>
  </si>
  <si>
    <t>https://www.newark.com/xp-power/drc30us24/power-supply-ac-dc-24v-1-5a/dp/82AH6293</t>
  </si>
  <si>
    <t>PurReq Sent</t>
  </si>
  <si>
    <t>Cable Sizing</t>
  </si>
  <si>
    <t>24V Power</t>
  </si>
  <si>
    <t>PWM Power</t>
  </si>
  <si>
    <t>Gate drive power</t>
  </si>
  <si>
    <t>24V power</t>
  </si>
  <si>
    <t>LV</t>
  </si>
  <si>
    <t>Connects to</t>
  </si>
  <si>
    <t>AWG</t>
  </si>
  <si>
    <t>Wire Capacity</t>
  </si>
  <si>
    <t>Connected to AMDC 5v via 1K ohm</t>
  </si>
  <si>
    <t xml:space="preserve">LV </t>
  </si>
  <si>
    <t>Logic</t>
  </si>
  <si>
    <t>Application Current</t>
  </si>
  <si>
    <t>Control Connection X1 - DC link V</t>
  </si>
  <si>
    <t>Control Connection X1 - Control</t>
  </si>
  <si>
    <t>Provided by AMDS Daughter Header</t>
  </si>
  <si>
    <t>Provided by AMDC Pass Through</t>
  </si>
  <si>
    <t>Digital 15V logic. LOW(dominant) = driver disabled. HIGH(recessive) = ready to operate</t>
  </si>
  <si>
    <t>Control</t>
  </si>
  <si>
    <t>AMDC Inverter5</t>
  </si>
  <si>
    <t>DC Link</t>
  </si>
  <si>
    <t>Chopper</t>
  </si>
  <si>
    <t>HV</t>
  </si>
  <si>
    <t>LV &lt; 50Vdc</t>
  </si>
  <si>
    <t>HV &gt; 50Vdc</t>
  </si>
  <si>
    <t>Fan 24V</t>
  </si>
  <si>
    <t>PSU 15v 1</t>
  </si>
  <si>
    <t>PSU 24v 4</t>
  </si>
  <si>
    <t>PSU 24v 3</t>
  </si>
  <si>
    <t>PSU 24v 1 &amp; 2</t>
  </si>
  <si>
    <t>Stack - CT1(U)</t>
  </si>
  <si>
    <t>Stack - CT2(V)</t>
  </si>
  <si>
    <t>Stack - CT3(W)</t>
  </si>
  <si>
    <t>Stack - DC Link Sense</t>
  </si>
  <si>
    <t>Stack - DC Link Power</t>
  </si>
  <si>
    <t>Load Bank</t>
  </si>
  <si>
    <t>AMDC GPIO1</t>
  </si>
  <si>
    <t>AMDC Inverter1</t>
  </si>
  <si>
    <t>AMDS LVana1</t>
  </si>
  <si>
    <t>AMDS LVana3</t>
  </si>
  <si>
    <t>AMDS LVana2</t>
  </si>
  <si>
    <t>AMDS LVana4</t>
  </si>
  <si>
    <t>Stack - Control</t>
  </si>
  <si>
    <t>Inverter 5</t>
  </si>
  <si>
    <t>Inverter 1</t>
  </si>
  <si>
    <t>Chopper - Control</t>
  </si>
  <si>
    <t>GPIO 1</t>
  </si>
  <si>
    <t>Stack - Fan Control</t>
  </si>
  <si>
    <t>Generator</t>
  </si>
  <si>
    <t>DC Link Voltage Monitor</t>
  </si>
  <si>
    <t>DC Link Monitor</t>
  </si>
  <si>
    <t>31.5W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</si>
</sst>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0">
    <xf numFmtId="0" fontId="0" fillId="0" borderId="0" xfId="0"/>
    <xf numFmtId="49" fontId="0" fillId="0" borderId="0" xfId="0" applyNumberFormat="1"/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1" fillId="0" borderId="0" xfId="0" applyFont="1"/>
    <xf numFmtId="0" fontId="0" fillId="0" borderId="2" xfId="0" applyBorder="1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49" fontId="0" fillId="0" borderId="2" xfId="0" applyNumberForma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2" fillId="0" borderId="2" xfId="1" applyBorder="1" applyAlignment="1">
      <alignment wrapText="1"/>
    </xf>
    <xf numFmtId="0" fontId="0" fillId="0" borderId="2" xfId="0" applyBorder="1" applyAlignment="1">
      <alignment wrapText="1"/>
    </xf>
    <xf numFmtId="0" fontId="1" fillId="0" borderId="0" xfId="0" applyFont="1" applyFill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>
      <alignment wrapText="1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0" fillId="0" borderId="2" xfId="0" applyNumberFormat="1" applyBorder="1" applyAlignment="1">
      <alignment horizontal="center"/>
    </xf>
    <xf numFmtId="49" fontId="3" fillId="0" borderId="2" xfId="0" applyNumberFormat="1" applyFont="1" applyBorder="1"/>
    <xf numFmtId="49" fontId="3" fillId="0" borderId="2" xfId="0" applyNumberFormat="1" applyFont="1" applyBorder="1" applyAlignment="1">
      <alignment wrapText="1"/>
    </xf>
    <xf numFmtId="49" fontId="4" fillId="0" borderId="2" xfId="0" applyNumberFormat="1" applyFont="1" applyBorder="1"/>
    <xf numFmtId="0" fontId="2" fillId="0" borderId="2" xfId="1" applyBorder="1"/>
    <xf numFmtId="49" fontId="0" fillId="0" borderId="2" xfId="0" applyNumberFormat="1" applyFill="1" applyBorder="1"/>
    <xf numFmtId="0" fontId="2" fillId="0" borderId="0" xfId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2" fontId="0" fillId="0" borderId="0" xfId="0" applyNumberFormat="1" applyBorder="1"/>
    <xf numFmtId="2" fontId="0" fillId="0" borderId="1" xfId="0" applyNumberFormat="1" applyBorder="1"/>
    <xf numFmtId="0" fontId="0" fillId="0" borderId="14" xfId="0" applyBorder="1"/>
    <xf numFmtId="0" fontId="0" fillId="0" borderId="11" xfId="0" applyBorder="1"/>
    <xf numFmtId="0" fontId="0" fillId="0" borderId="15" xfId="0" applyBorder="1"/>
    <xf numFmtId="2" fontId="0" fillId="0" borderId="7" xfId="0" applyNumberFormat="1" applyBorder="1"/>
    <xf numFmtId="0" fontId="0" fillId="0" borderId="0" xfId="0" applyBorder="1" applyAlignment="1">
      <alignment horizontal="center" vertical="center"/>
    </xf>
    <xf numFmtId="0" fontId="0" fillId="0" borderId="4" xfId="0" applyFill="1" applyBorder="1"/>
    <xf numFmtId="0" fontId="0" fillId="0" borderId="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Fill="1" applyBorder="1"/>
    <xf numFmtId="0" fontId="0" fillId="0" borderId="7" xfId="0" applyBorder="1" applyAlignment="1">
      <alignment horizontal="center"/>
    </xf>
    <xf numFmtId="0" fontId="0" fillId="0" borderId="0" xfId="0" quotePrefix="1" applyFont="1" applyFill="1" applyBorder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28</xdr:row>
      <xdr:rowOff>173978</xdr:rowOff>
    </xdr:from>
    <xdr:to>
      <xdr:col>14</xdr:col>
      <xdr:colOff>500038</xdr:colOff>
      <xdr:row>36</xdr:row>
      <xdr:rowOff>156940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431118-3281-48EF-99D1-81DB4F9FF5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02467" y="5270911"/>
          <a:ext cx="1791204" cy="1444520"/>
        </a:xfrm>
        <a:prstGeom prst="rect">
          <a:avLst/>
        </a:prstGeom>
      </xdr:spPr>
    </xdr:pic>
    <xdr:clientData/>
  </xdr:twoCellAnchor>
  <xdr:twoCellAnchor editAs="oneCell">
    <xdr:from>
      <xdr:col>12</xdr:col>
      <xdr:colOff>1</xdr:colOff>
      <xdr:row>13</xdr:row>
      <xdr:rowOff>0</xdr:rowOff>
    </xdr:from>
    <xdr:to>
      <xdr:col>21</xdr:col>
      <xdr:colOff>76200</xdr:colOff>
      <xdr:row>26</xdr:row>
      <xdr:rowOff>33928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2168D9-3470-4ABC-896F-62F82D42B3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87034" y="2366433"/>
          <a:ext cx="5863166" cy="239189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38</xdr:row>
      <xdr:rowOff>1</xdr:rowOff>
    </xdr:from>
    <xdr:to>
      <xdr:col>14</xdr:col>
      <xdr:colOff>499534</xdr:colOff>
      <xdr:row>49</xdr:row>
      <xdr:rowOff>151555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7EB5B9-6809-4A03-83FA-5A0B08DE7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502467" y="6917268"/>
          <a:ext cx="1794933" cy="2153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ewark.com/xp-power/drc30us24/power-supply-ac-dc-24v-1-5a/dp/82AH629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457C2-9A54-4D44-A81E-2F73F15766F7}">
  <dimension ref="B1:L52"/>
  <sheetViews>
    <sheetView topLeftCell="C1" zoomScaleNormal="100" workbookViewId="0">
      <pane ySplit="1" topLeftCell="A29" activePane="bottomLeft" state="frozen"/>
      <selection pane="bottomLeft" activeCell="L34" sqref="L34"/>
    </sheetView>
  </sheetViews>
  <sheetFormatPr defaultRowHeight="15" x14ac:dyDescent="0.25"/>
  <cols>
    <col min="1" max="1" width="2.5703125" customWidth="1"/>
    <col min="2" max="2" width="21" bestFit="1" customWidth="1"/>
    <col min="3" max="3" width="18" style="1" bestFit="1" customWidth="1"/>
    <col min="4" max="4" width="34.7109375" bestFit="1" customWidth="1"/>
    <col min="5" max="5" width="7" customWidth="1"/>
    <col min="6" max="6" width="34.85546875" bestFit="1" customWidth="1"/>
    <col min="7" max="7" width="22.5703125" style="3" bestFit="1" customWidth="1"/>
    <col min="8" max="8" width="9" style="3"/>
    <col min="9" max="9" width="18.7109375" bestFit="1" customWidth="1"/>
    <col min="10" max="10" width="16.85546875" customWidth="1"/>
    <col min="11" max="11" width="21.140625" bestFit="1" customWidth="1"/>
    <col min="12" max="12" width="33.42578125" bestFit="1" customWidth="1"/>
  </cols>
  <sheetData>
    <row r="1" spans="2:12" x14ac:dyDescent="0.25">
      <c r="B1" s="4" t="s">
        <v>0</v>
      </c>
      <c r="C1" s="5" t="s">
        <v>1</v>
      </c>
      <c r="D1" s="4" t="s">
        <v>2</v>
      </c>
      <c r="E1" s="4" t="s">
        <v>91</v>
      </c>
      <c r="F1" s="4" t="s">
        <v>55</v>
      </c>
      <c r="G1" s="4" t="s">
        <v>6</v>
      </c>
      <c r="H1" s="2" t="s">
        <v>7</v>
      </c>
      <c r="I1" s="2" t="s">
        <v>43</v>
      </c>
      <c r="J1" s="2" t="s">
        <v>94</v>
      </c>
      <c r="K1" s="2" t="s">
        <v>61</v>
      </c>
      <c r="L1" s="19" t="s">
        <v>162</v>
      </c>
    </row>
    <row r="2" spans="2:12" x14ac:dyDescent="0.25">
      <c r="B2" t="s">
        <v>3</v>
      </c>
      <c r="C2" s="1" t="s">
        <v>4</v>
      </c>
      <c r="D2" t="s">
        <v>5</v>
      </c>
      <c r="E2" t="s">
        <v>92</v>
      </c>
      <c r="F2" t="s">
        <v>101</v>
      </c>
      <c r="G2" s="3" t="s">
        <v>8</v>
      </c>
      <c r="H2" s="3">
        <v>1</v>
      </c>
      <c r="I2" t="s">
        <v>51</v>
      </c>
      <c r="J2" t="s">
        <v>95</v>
      </c>
      <c r="K2" t="s">
        <v>100</v>
      </c>
    </row>
    <row r="3" spans="2:12" x14ac:dyDescent="0.25">
      <c r="B3" t="s">
        <v>3</v>
      </c>
      <c r="C3" s="1" t="s">
        <v>4</v>
      </c>
      <c r="D3" t="s">
        <v>5</v>
      </c>
      <c r="E3" t="s">
        <v>92</v>
      </c>
      <c r="F3" t="s">
        <v>101</v>
      </c>
      <c r="G3" s="3" t="s">
        <v>8</v>
      </c>
      <c r="H3" s="3">
        <v>1</v>
      </c>
    </row>
    <row r="4" spans="2:12" x14ac:dyDescent="0.25">
      <c r="B4" t="s">
        <v>3</v>
      </c>
      <c r="C4" s="1" t="s">
        <v>9</v>
      </c>
      <c r="D4" t="s">
        <v>5</v>
      </c>
      <c r="E4" t="s">
        <v>92</v>
      </c>
      <c r="F4" t="s">
        <v>40</v>
      </c>
      <c r="G4" s="3" t="s">
        <v>8</v>
      </c>
      <c r="H4" s="3">
        <v>2</v>
      </c>
    </row>
    <row r="5" spans="2:12" x14ac:dyDescent="0.25">
      <c r="B5" t="s">
        <v>3</v>
      </c>
      <c r="C5" s="1" t="s">
        <v>9</v>
      </c>
      <c r="D5" t="s">
        <v>5</v>
      </c>
      <c r="E5" t="s">
        <v>92</v>
      </c>
      <c r="F5" t="s">
        <v>40</v>
      </c>
      <c r="G5" s="3" t="s">
        <v>8</v>
      </c>
      <c r="H5" s="3">
        <v>2</v>
      </c>
    </row>
    <row r="6" spans="2:12" x14ac:dyDescent="0.25">
      <c r="B6" t="s">
        <v>3</v>
      </c>
      <c r="C6" s="1" t="s">
        <v>10</v>
      </c>
      <c r="D6" t="s">
        <v>18</v>
      </c>
      <c r="E6" t="s">
        <v>36</v>
      </c>
      <c r="F6" t="s">
        <v>103</v>
      </c>
      <c r="G6" s="3" t="s">
        <v>8</v>
      </c>
      <c r="H6" s="3">
        <v>3</v>
      </c>
      <c r="L6" t="s">
        <v>510</v>
      </c>
    </row>
    <row r="7" spans="2:12" x14ac:dyDescent="0.25">
      <c r="B7" t="s">
        <v>3</v>
      </c>
      <c r="C7" s="1" t="s">
        <v>11</v>
      </c>
      <c r="D7" t="s">
        <v>17</v>
      </c>
      <c r="E7" t="s">
        <v>93</v>
      </c>
      <c r="F7" t="s">
        <v>102</v>
      </c>
      <c r="G7" s="3" t="s">
        <v>8</v>
      </c>
      <c r="H7" s="3">
        <v>4</v>
      </c>
      <c r="L7" t="s">
        <v>510</v>
      </c>
    </row>
    <row r="8" spans="2:12" x14ac:dyDescent="0.25">
      <c r="B8" t="s">
        <v>3</v>
      </c>
      <c r="C8" s="1" t="s">
        <v>12</v>
      </c>
      <c r="D8" t="s">
        <v>18</v>
      </c>
      <c r="E8" t="s">
        <v>36</v>
      </c>
      <c r="F8" t="s">
        <v>103</v>
      </c>
      <c r="G8" s="3" t="s">
        <v>8</v>
      </c>
      <c r="H8" s="3">
        <v>5</v>
      </c>
      <c r="L8" t="s">
        <v>510</v>
      </c>
    </row>
    <row r="9" spans="2:12" x14ac:dyDescent="0.25">
      <c r="B9" t="s">
        <v>3</v>
      </c>
      <c r="C9" s="1" t="s">
        <v>13</v>
      </c>
      <c r="D9" t="s">
        <v>19</v>
      </c>
      <c r="E9" t="s">
        <v>93</v>
      </c>
      <c r="F9" t="s">
        <v>102</v>
      </c>
      <c r="G9" s="3" t="s">
        <v>8</v>
      </c>
      <c r="H9" s="3">
        <v>6</v>
      </c>
      <c r="L9" t="s">
        <v>510</v>
      </c>
    </row>
    <row r="11" spans="2:12" x14ac:dyDescent="0.25">
      <c r="B11" t="s">
        <v>14</v>
      </c>
      <c r="C11" s="1" t="s">
        <v>15</v>
      </c>
      <c r="D11" t="s">
        <v>21</v>
      </c>
      <c r="E11" t="s">
        <v>92</v>
      </c>
      <c r="F11" t="s">
        <v>56</v>
      </c>
      <c r="G11" s="3" t="s">
        <v>22</v>
      </c>
      <c r="H11" s="3" t="s">
        <v>23</v>
      </c>
      <c r="I11" t="s">
        <v>98</v>
      </c>
    </row>
    <row r="12" spans="2:12" x14ac:dyDescent="0.25">
      <c r="B12" t="s">
        <v>14</v>
      </c>
      <c r="C12" s="1" t="s">
        <v>16</v>
      </c>
      <c r="D12" t="s">
        <v>20</v>
      </c>
      <c r="E12" t="s">
        <v>92</v>
      </c>
      <c r="G12" s="3" t="s">
        <v>22</v>
      </c>
      <c r="H12" s="3" t="s">
        <v>24</v>
      </c>
    </row>
    <row r="14" spans="2:12" x14ac:dyDescent="0.25">
      <c r="B14" t="s">
        <v>25</v>
      </c>
      <c r="C14" s="1" t="s">
        <v>26</v>
      </c>
      <c r="D14" t="s">
        <v>29</v>
      </c>
      <c r="E14" t="s">
        <v>92</v>
      </c>
      <c r="G14" s="3" t="s">
        <v>22</v>
      </c>
      <c r="H14" s="3">
        <v>1</v>
      </c>
      <c r="I14" t="s">
        <v>97</v>
      </c>
    </row>
    <row r="15" spans="2:12" x14ac:dyDescent="0.25">
      <c r="B15" t="s">
        <v>25</v>
      </c>
      <c r="C15" s="1" t="s">
        <v>27</v>
      </c>
      <c r="D15" t="s">
        <v>30</v>
      </c>
      <c r="E15" t="s">
        <v>92</v>
      </c>
      <c r="G15" s="3" t="s">
        <v>22</v>
      </c>
      <c r="H15" s="3">
        <v>2</v>
      </c>
    </row>
    <row r="16" spans="2:12" x14ac:dyDescent="0.25">
      <c r="B16" t="s">
        <v>25</v>
      </c>
      <c r="C16" s="1" t="s">
        <v>28</v>
      </c>
      <c r="D16" t="s">
        <v>31</v>
      </c>
      <c r="E16" t="s">
        <v>92</v>
      </c>
      <c r="G16" s="3" t="s">
        <v>22</v>
      </c>
      <c r="H16" s="3">
        <v>3</v>
      </c>
    </row>
    <row r="18" spans="2:12" x14ac:dyDescent="0.25">
      <c r="B18" t="s">
        <v>32</v>
      </c>
      <c r="C18" s="1" t="s">
        <v>35</v>
      </c>
      <c r="D18" t="s">
        <v>39</v>
      </c>
      <c r="E18" t="s">
        <v>36</v>
      </c>
      <c r="F18" t="s">
        <v>57</v>
      </c>
      <c r="G18" s="3" t="s">
        <v>42</v>
      </c>
      <c r="H18" s="3">
        <v>1</v>
      </c>
      <c r="I18" t="s">
        <v>44</v>
      </c>
      <c r="J18" t="s">
        <v>96</v>
      </c>
      <c r="K18" t="s">
        <v>62</v>
      </c>
    </row>
    <row r="19" spans="2:12" x14ac:dyDescent="0.25">
      <c r="B19" t="s">
        <v>32</v>
      </c>
      <c r="C19" s="1" t="s">
        <v>45</v>
      </c>
      <c r="D19" t="s">
        <v>48</v>
      </c>
      <c r="E19" t="s">
        <v>36</v>
      </c>
      <c r="F19" t="s">
        <v>60</v>
      </c>
      <c r="G19" s="3" t="s">
        <v>42</v>
      </c>
      <c r="H19" s="3">
        <v>2</v>
      </c>
    </row>
    <row r="20" spans="2:12" x14ac:dyDescent="0.25">
      <c r="B20" t="s">
        <v>32</v>
      </c>
      <c r="C20" s="1" t="s">
        <v>37</v>
      </c>
      <c r="D20" t="s">
        <v>40</v>
      </c>
      <c r="E20" t="s">
        <v>92</v>
      </c>
      <c r="F20" t="s">
        <v>58</v>
      </c>
      <c r="G20" s="3" t="s">
        <v>42</v>
      </c>
      <c r="H20" s="3">
        <v>3</v>
      </c>
    </row>
    <row r="21" spans="2:12" x14ac:dyDescent="0.25">
      <c r="B21" t="s">
        <v>32</v>
      </c>
      <c r="C21" s="1" t="s">
        <v>38</v>
      </c>
      <c r="D21" t="s">
        <v>41</v>
      </c>
      <c r="E21" t="s">
        <v>92</v>
      </c>
      <c r="F21" t="s">
        <v>59</v>
      </c>
      <c r="G21" s="3" t="s">
        <v>42</v>
      </c>
      <c r="H21" s="3">
        <v>4</v>
      </c>
      <c r="L21" t="s">
        <v>516</v>
      </c>
    </row>
    <row r="23" spans="2:12" x14ac:dyDescent="0.25">
      <c r="B23" t="s">
        <v>33</v>
      </c>
      <c r="C23" s="1" t="s">
        <v>35</v>
      </c>
      <c r="D23" t="s">
        <v>39</v>
      </c>
      <c r="E23" t="s">
        <v>36</v>
      </c>
      <c r="F23" t="s">
        <v>57</v>
      </c>
      <c r="G23" s="3" t="s">
        <v>42</v>
      </c>
      <c r="H23" s="3">
        <v>1</v>
      </c>
      <c r="I23" t="s">
        <v>44</v>
      </c>
      <c r="J23" t="s">
        <v>96</v>
      </c>
      <c r="K23" t="s">
        <v>62</v>
      </c>
    </row>
    <row r="24" spans="2:12" x14ac:dyDescent="0.25">
      <c r="B24" t="s">
        <v>33</v>
      </c>
      <c r="C24" s="1" t="s">
        <v>46</v>
      </c>
      <c r="D24" t="s">
        <v>49</v>
      </c>
      <c r="E24" t="s">
        <v>36</v>
      </c>
      <c r="F24" t="s">
        <v>60</v>
      </c>
      <c r="G24" s="3" t="s">
        <v>42</v>
      </c>
      <c r="H24" s="3">
        <v>2</v>
      </c>
    </row>
    <row r="25" spans="2:12" x14ac:dyDescent="0.25">
      <c r="B25" t="s">
        <v>33</v>
      </c>
      <c r="C25" s="1" t="s">
        <v>37</v>
      </c>
      <c r="D25" t="s">
        <v>40</v>
      </c>
      <c r="E25" t="s">
        <v>92</v>
      </c>
      <c r="F25" t="s">
        <v>58</v>
      </c>
      <c r="G25" s="3" t="s">
        <v>42</v>
      </c>
      <c r="H25" s="3">
        <v>3</v>
      </c>
    </row>
    <row r="26" spans="2:12" x14ac:dyDescent="0.25">
      <c r="B26" t="s">
        <v>33</v>
      </c>
      <c r="C26" s="1" t="s">
        <v>38</v>
      </c>
      <c r="D26" t="s">
        <v>41</v>
      </c>
      <c r="E26" t="s">
        <v>92</v>
      </c>
      <c r="F26" t="s">
        <v>59</v>
      </c>
      <c r="G26" s="3" t="s">
        <v>42</v>
      </c>
      <c r="H26" s="3">
        <v>4</v>
      </c>
      <c r="L26" t="s">
        <v>516</v>
      </c>
    </row>
    <row r="28" spans="2:12" x14ac:dyDescent="0.25">
      <c r="B28" t="s">
        <v>34</v>
      </c>
      <c r="C28" s="1" t="s">
        <v>35</v>
      </c>
      <c r="D28" t="s">
        <v>39</v>
      </c>
      <c r="E28" t="s">
        <v>36</v>
      </c>
      <c r="F28" t="s">
        <v>57</v>
      </c>
      <c r="G28" s="3" t="s">
        <v>42</v>
      </c>
      <c r="H28" s="3">
        <v>1</v>
      </c>
      <c r="I28" t="s">
        <v>44</v>
      </c>
      <c r="J28" t="s">
        <v>96</v>
      </c>
      <c r="K28" t="s">
        <v>62</v>
      </c>
    </row>
    <row r="29" spans="2:12" x14ac:dyDescent="0.25">
      <c r="B29" t="s">
        <v>34</v>
      </c>
      <c r="C29" s="1" t="s">
        <v>47</v>
      </c>
      <c r="D29" t="s">
        <v>50</v>
      </c>
      <c r="E29" t="s">
        <v>36</v>
      </c>
      <c r="F29" t="s">
        <v>60</v>
      </c>
      <c r="G29" s="3" t="s">
        <v>42</v>
      </c>
      <c r="H29" s="3">
        <v>2</v>
      </c>
    </row>
    <row r="30" spans="2:12" x14ac:dyDescent="0.25">
      <c r="B30" t="s">
        <v>34</v>
      </c>
      <c r="C30" s="1" t="s">
        <v>37</v>
      </c>
      <c r="D30" t="s">
        <v>40</v>
      </c>
      <c r="E30" t="s">
        <v>92</v>
      </c>
      <c r="F30" t="s">
        <v>58</v>
      </c>
      <c r="G30" s="3" t="s">
        <v>42</v>
      </c>
      <c r="H30" s="3">
        <v>3</v>
      </c>
    </row>
    <row r="31" spans="2:12" x14ac:dyDescent="0.25">
      <c r="B31" t="s">
        <v>34</v>
      </c>
      <c r="C31" s="1" t="s">
        <v>38</v>
      </c>
      <c r="D31" t="s">
        <v>41</v>
      </c>
      <c r="E31" t="s">
        <v>92</v>
      </c>
      <c r="F31" t="s">
        <v>59</v>
      </c>
      <c r="G31" s="3" t="s">
        <v>42</v>
      </c>
      <c r="H31" s="3">
        <v>4</v>
      </c>
      <c r="L31" t="s">
        <v>516</v>
      </c>
    </row>
    <row r="33" spans="2:12" x14ac:dyDescent="0.25">
      <c r="B33" t="s">
        <v>52</v>
      </c>
      <c r="C33" s="1" t="s">
        <v>53</v>
      </c>
      <c r="D33" t="s">
        <v>80</v>
      </c>
      <c r="E33" t="s">
        <v>92</v>
      </c>
      <c r="F33" s="6" t="s">
        <v>54</v>
      </c>
      <c r="G33" s="3" t="s">
        <v>63</v>
      </c>
      <c r="H33" s="3">
        <v>1</v>
      </c>
      <c r="I33" s="3" t="s">
        <v>64</v>
      </c>
      <c r="J33" s="3" t="s">
        <v>99</v>
      </c>
    </row>
    <row r="34" spans="2:12" x14ac:dyDescent="0.25">
      <c r="B34" t="s">
        <v>52</v>
      </c>
      <c r="C34" s="1" t="s">
        <v>53</v>
      </c>
      <c r="D34" t="s">
        <v>80</v>
      </c>
      <c r="E34" t="s">
        <v>92</v>
      </c>
      <c r="F34" s="6" t="s">
        <v>54</v>
      </c>
      <c r="H34" s="3">
        <v>2</v>
      </c>
      <c r="I34" s="3"/>
      <c r="J34" s="3"/>
      <c r="L34" t="s">
        <v>517</v>
      </c>
    </row>
    <row r="35" spans="2:12" x14ac:dyDescent="0.25">
      <c r="B35" t="s">
        <v>52</v>
      </c>
      <c r="C35" s="1" t="s">
        <v>65</v>
      </c>
      <c r="D35" t="s">
        <v>67</v>
      </c>
      <c r="E35" t="s">
        <v>36</v>
      </c>
      <c r="F35" s="55" t="s">
        <v>69</v>
      </c>
      <c r="H35" s="3">
        <v>3</v>
      </c>
    </row>
    <row r="36" spans="2:12" x14ac:dyDescent="0.25">
      <c r="B36" t="s">
        <v>52</v>
      </c>
      <c r="C36" s="1" t="s">
        <v>66</v>
      </c>
      <c r="D36" t="s">
        <v>68</v>
      </c>
      <c r="E36" t="s">
        <v>36</v>
      </c>
      <c r="F36" s="55"/>
      <c r="H36" s="3">
        <v>4</v>
      </c>
    </row>
    <row r="37" spans="2:12" x14ac:dyDescent="0.25">
      <c r="B37" t="s">
        <v>52</v>
      </c>
      <c r="C37" s="1" t="s">
        <v>70</v>
      </c>
      <c r="D37" t="s">
        <v>79</v>
      </c>
      <c r="H37" s="3">
        <v>5</v>
      </c>
    </row>
    <row r="38" spans="2:12" x14ac:dyDescent="0.25">
      <c r="B38" t="s">
        <v>52</v>
      </c>
      <c r="C38" s="1" t="s">
        <v>70</v>
      </c>
      <c r="D38" t="s">
        <v>79</v>
      </c>
      <c r="H38" s="3">
        <v>6</v>
      </c>
    </row>
    <row r="39" spans="2:12" x14ac:dyDescent="0.25">
      <c r="B39" t="s">
        <v>52</v>
      </c>
      <c r="C39" s="1" t="s">
        <v>71</v>
      </c>
      <c r="D39" t="s">
        <v>81</v>
      </c>
      <c r="E39" t="s">
        <v>92</v>
      </c>
      <c r="F39" t="s">
        <v>40</v>
      </c>
      <c r="H39" s="3">
        <v>7</v>
      </c>
    </row>
    <row r="40" spans="2:12" x14ac:dyDescent="0.25">
      <c r="B40" t="s">
        <v>52</v>
      </c>
      <c r="C40" s="1" t="s">
        <v>72</v>
      </c>
      <c r="D40" t="s">
        <v>82</v>
      </c>
      <c r="E40" t="s">
        <v>93</v>
      </c>
      <c r="F40" t="s">
        <v>88</v>
      </c>
      <c r="H40" s="3">
        <v>8</v>
      </c>
    </row>
    <row r="41" spans="2:12" x14ac:dyDescent="0.25">
      <c r="B41" t="s">
        <v>52</v>
      </c>
      <c r="C41" s="1" t="s">
        <v>73</v>
      </c>
      <c r="D41" t="s">
        <v>83</v>
      </c>
      <c r="E41" t="s">
        <v>93</v>
      </c>
      <c r="F41" t="s">
        <v>88</v>
      </c>
      <c r="H41" s="3">
        <v>9</v>
      </c>
    </row>
    <row r="42" spans="2:12" x14ac:dyDescent="0.25">
      <c r="B42" t="s">
        <v>52</v>
      </c>
      <c r="C42" s="1" t="s">
        <v>74</v>
      </c>
      <c r="D42" t="s">
        <v>84</v>
      </c>
      <c r="E42" t="s">
        <v>93</v>
      </c>
      <c r="F42" t="s">
        <v>88</v>
      </c>
      <c r="H42" s="3">
        <v>10</v>
      </c>
    </row>
    <row r="43" spans="2:12" x14ac:dyDescent="0.25">
      <c r="B43" t="s">
        <v>52</v>
      </c>
      <c r="C43" s="1" t="s">
        <v>75</v>
      </c>
      <c r="D43" t="s">
        <v>85</v>
      </c>
      <c r="E43" t="s">
        <v>93</v>
      </c>
      <c r="F43" t="s">
        <v>88</v>
      </c>
      <c r="H43" s="3">
        <v>11</v>
      </c>
    </row>
    <row r="44" spans="2:12" x14ac:dyDescent="0.25">
      <c r="B44" t="s">
        <v>52</v>
      </c>
      <c r="C44" s="1" t="s">
        <v>76</v>
      </c>
      <c r="D44" t="s">
        <v>86</v>
      </c>
      <c r="E44" t="s">
        <v>93</v>
      </c>
      <c r="F44" t="s">
        <v>88</v>
      </c>
      <c r="H44" s="3">
        <v>12</v>
      </c>
    </row>
    <row r="45" spans="2:12" x14ac:dyDescent="0.25">
      <c r="B45" t="s">
        <v>52</v>
      </c>
      <c r="C45" s="1" t="s">
        <v>77</v>
      </c>
      <c r="D45" t="s">
        <v>87</v>
      </c>
      <c r="E45" t="s">
        <v>93</v>
      </c>
      <c r="F45" t="s">
        <v>88</v>
      </c>
      <c r="H45" s="3">
        <v>13</v>
      </c>
    </row>
    <row r="46" spans="2:12" x14ac:dyDescent="0.25">
      <c r="B46" t="s">
        <v>52</v>
      </c>
      <c r="C46" s="1" t="s">
        <v>71</v>
      </c>
      <c r="D46" t="s">
        <v>81</v>
      </c>
      <c r="E46" t="s">
        <v>92</v>
      </c>
      <c r="F46" t="s">
        <v>40</v>
      </c>
      <c r="H46" s="3">
        <v>14</v>
      </c>
    </row>
    <row r="47" spans="2:12" x14ac:dyDescent="0.25">
      <c r="B47" t="s">
        <v>52</v>
      </c>
      <c r="C47" s="1" t="s">
        <v>78</v>
      </c>
      <c r="D47" t="s">
        <v>90</v>
      </c>
      <c r="E47" t="s">
        <v>36</v>
      </c>
      <c r="F47" t="s">
        <v>89</v>
      </c>
      <c r="H47" s="3">
        <v>15</v>
      </c>
    </row>
    <row r="48" spans="2:12" x14ac:dyDescent="0.25">
      <c r="B48" t="s">
        <v>52</v>
      </c>
      <c r="C48" s="1" t="s">
        <v>70</v>
      </c>
      <c r="D48" t="s">
        <v>79</v>
      </c>
      <c r="H48" s="3">
        <v>16</v>
      </c>
    </row>
    <row r="49" spans="2:8" x14ac:dyDescent="0.25">
      <c r="B49" t="s">
        <v>52</v>
      </c>
      <c r="C49" s="1" t="s">
        <v>70</v>
      </c>
      <c r="D49" t="s">
        <v>79</v>
      </c>
      <c r="H49" s="3">
        <v>17</v>
      </c>
    </row>
    <row r="50" spans="2:8" x14ac:dyDescent="0.25">
      <c r="B50" t="s">
        <v>52</v>
      </c>
      <c r="C50" s="1" t="s">
        <v>70</v>
      </c>
      <c r="D50" t="s">
        <v>79</v>
      </c>
      <c r="H50" s="3">
        <v>18</v>
      </c>
    </row>
    <row r="51" spans="2:8" x14ac:dyDescent="0.25">
      <c r="B51" t="s">
        <v>52</v>
      </c>
      <c r="C51" s="1" t="s">
        <v>71</v>
      </c>
      <c r="D51" t="s">
        <v>81</v>
      </c>
      <c r="E51" t="s">
        <v>92</v>
      </c>
      <c r="F51" t="s">
        <v>40</v>
      </c>
      <c r="H51" s="3">
        <v>19</v>
      </c>
    </row>
    <row r="52" spans="2:8" x14ac:dyDescent="0.25">
      <c r="B52" t="s">
        <v>52</v>
      </c>
      <c r="C52" s="1" t="s">
        <v>71</v>
      </c>
      <c r="D52" t="s">
        <v>81</v>
      </c>
      <c r="E52" t="s">
        <v>92</v>
      </c>
      <c r="F52" t="s">
        <v>40</v>
      </c>
      <c r="H52" s="3">
        <v>20</v>
      </c>
    </row>
  </sheetData>
  <mergeCells count="1">
    <mergeCell ref="F35:F36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752AF-475F-4A95-8C81-3D1EEC9A93D4}">
  <dimension ref="B2:J30"/>
  <sheetViews>
    <sheetView topLeftCell="A3" zoomScaleNormal="100" workbookViewId="0">
      <selection activeCell="L23" sqref="L23"/>
    </sheetView>
  </sheetViews>
  <sheetFormatPr defaultRowHeight="15" x14ac:dyDescent="0.25"/>
  <cols>
    <col min="1" max="1" width="2.85546875" customWidth="1"/>
    <col min="2" max="2" width="22.7109375" bestFit="1" customWidth="1"/>
    <col min="3" max="3" width="30.85546875" bestFit="1" customWidth="1"/>
    <col min="4" max="4" width="21.7109375" bestFit="1" customWidth="1"/>
    <col min="5" max="5" width="9.140625" customWidth="1"/>
    <col min="6" max="6" width="13.28515625" bestFit="1" customWidth="1"/>
    <col min="7" max="7" width="10.28515625" customWidth="1"/>
    <col min="8" max="8" width="18.5703125" bestFit="1" customWidth="1"/>
    <col min="10" max="10" width="10.7109375" bestFit="1" customWidth="1"/>
  </cols>
  <sheetData>
    <row r="2" spans="2:10" x14ac:dyDescent="0.25">
      <c r="C2" s="11" t="s">
        <v>6</v>
      </c>
      <c r="D2" s="11" t="s">
        <v>507</v>
      </c>
      <c r="E2" s="11" t="s">
        <v>508</v>
      </c>
      <c r="F2" s="11" t="s">
        <v>509</v>
      </c>
      <c r="G2" s="11" t="s">
        <v>484</v>
      </c>
      <c r="H2" s="11" t="s">
        <v>513</v>
      </c>
      <c r="J2" t="s">
        <v>525</v>
      </c>
    </row>
    <row r="3" spans="2:10" x14ac:dyDescent="0.25">
      <c r="B3" s="57" t="s">
        <v>333</v>
      </c>
      <c r="C3" s="21" t="s">
        <v>3</v>
      </c>
      <c r="D3" s="21" t="s">
        <v>537</v>
      </c>
      <c r="E3" s="28">
        <v>20</v>
      </c>
      <c r="F3" s="28">
        <v>11</v>
      </c>
      <c r="G3" s="28" t="s">
        <v>506</v>
      </c>
      <c r="H3" s="50">
        <v>1.5</v>
      </c>
      <c r="J3" t="s">
        <v>524</v>
      </c>
    </row>
    <row r="4" spans="2:10" x14ac:dyDescent="0.25">
      <c r="B4" s="59"/>
      <c r="C4" s="14" t="s">
        <v>526</v>
      </c>
      <c r="D4" s="14" t="s">
        <v>530</v>
      </c>
      <c r="E4" s="15">
        <v>24</v>
      </c>
      <c r="F4" s="15">
        <v>3.5</v>
      </c>
      <c r="G4" s="15" t="s">
        <v>511</v>
      </c>
      <c r="H4" s="51" t="s">
        <v>512</v>
      </c>
    </row>
    <row r="5" spans="2:10" x14ac:dyDescent="0.25">
      <c r="B5" s="59"/>
      <c r="C5" s="14" t="s">
        <v>521</v>
      </c>
      <c r="D5" s="14" t="s">
        <v>522</v>
      </c>
      <c r="E5" s="15">
        <v>7</v>
      </c>
      <c r="F5" s="15">
        <v>89</v>
      </c>
      <c r="G5" s="15" t="s">
        <v>523</v>
      </c>
      <c r="H5" s="51">
        <v>85</v>
      </c>
    </row>
    <row r="6" spans="2:10" x14ac:dyDescent="0.25">
      <c r="B6" s="59"/>
      <c r="C6" s="14" t="s">
        <v>25</v>
      </c>
      <c r="D6" s="54" t="s">
        <v>549</v>
      </c>
      <c r="E6" s="15">
        <v>13</v>
      </c>
      <c r="F6" s="15">
        <v>35</v>
      </c>
      <c r="G6" s="15" t="s">
        <v>523</v>
      </c>
      <c r="H6" s="51">
        <v>35</v>
      </c>
    </row>
    <row r="7" spans="2:10" x14ac:dyDescent="0.25">
      <c r="B7" s="59"/>
      <c r="C7" s="14" t="s">
        <v>32</v>
      </c>
      <c r="D7" s="14" t="s">
        <v>539</v>
      </c>
      <c r="E7" s="15">
        <v>24</v>
      </c>
      <c r="F7" s="15">
        <v>3.5</v>
      </c>
      <c r="G7" s="15" t="s">
        <v>511</v>
      </c>
      <c r="H7" s="51" t="s">
        <v>512</v>
      </c>
    </row>
    <row r="8" spans="2:10" x14ac:dyDescent="0.25">
      <c r="B8" s="59"/>
      <c r="C8" s="14" t="s">
        <v>33</v>
      </c>
      <c r="D8" s="14" t="s">
        <v>540</v>
      </c>
      <c r="E8" s="15">
        <v>24</v>
      </c>
      <c r="F8" s="15">
        <v>3.5</v>
      </c>
      <c r="G8" s="15" t="s">
        <v>511</v>
      </c>
      <c r="H8" s="51" t="s">
        <v>512</v>
      </c>
    </row>
    <row r="9" spans="2:10" x14ac:dyDescent="0.25">
      <c r="B9" s="59"/>
      <c r="C9" s="14" t="s">
        <v>34</v>
      </c>
      <c r="D9" s="14" t="s">
        <v>542</v>
      </c>
      <c r="E9" s="15">
        <v>24</v>
      </c>
      <c r="F9" s="15">
        <v>3.5</v>
      </c>
      <c r="G9" s="15" t="s">
        <v>511</v>
      </c>
      <c r="H9" s="51" t="s">
        <v>512</v>
      </c>
    </row>
    <row r="10" spans="2:10" x14ac:dyDescent="0.25">
      <c r="B10" s="59"/>
      <c r="C10" s="14" t="s">
        <v>515</v>
      </c>
      <c r="D10" s="14" t="s">
        <v>538</v>
      </c>
      <c r="E10" s="15">
        <v>24</v>
      </c>
      <c r="F10" s="15">
        <v>3.5</v>
      </c>
      <c r="G10" s="15" t="s">
        <v>506</v>
      </c>
      <c r="H10" s="51" t="s">
        <v>512</v>
      </c>
    </row>
    <row r="11" spans="2:10" x14ac:dyDescent="0.25">
      <c r="B11" s="58"/>
      <c r="C11" s="23" t="s">
        <v>514</v>
      </c>
      <c r="D11" s="23" t="s">
        <v>542</v>
      </c>
      <c r="E11" s="29">
        <v>24</v>
      </c>
      <c r="F11" s="29">
        <v>3.5</v>
      </c>
      <c r="G11" s="29" t="s">
        <v>506</v>
      </c>
      <c r="H11" s="53" t="s">
        <v>512</v>
      </c>
    </row>
    <row r="12" spans="2:10" x14ac:dyDescent="0.25">
      <c r="B12" s="48"/>
      <c r="C12" s="14"/>
      <c r="D12" s="14"/>
      <c r="E12" s="3"/>
      <c r="F12" s="3"/>
      <c r="G12" s="3"/>
      <c r="H12" s="3"/>
    </row>
    <row r="13" spans="2:10" x14ac:dyDescent="0.25">
      <c r="B13" s="57" t="s">
        <v>474</v>
      </c>
      <c r="C13" s="49" t="s">
        <v>502</v>
      </c>
      <c r="D13" s="21" t="s">
        <v>529</v>
      </c>
      <c r="E13" s="28">
        <v>20</v>
      </c>
      <c r="F13" s="28">
        <v>11</v>
      </c>
      <c r="G13" s="28" t="s">
        <v>506</v>
      </c>
      <c r="H13" s="50" t="s">
        <v>486</v>
      </c>
    </row>
    <row r="14" spans="2:10" x14ac:dyDescent="0.25">
      <c r="B14" s="59"/>
      <c r="C14" s="40" t="s">
        <v>503</v>
      </c>
      <c r="D14" s="14" t="s">
        <v>527</v>
      </c>
      <c r="E14" s="15">
        <v>20</v>
      </c>
      <c r="F14" s="15">
        <v>11</v>
      </c>
      <c r="G14" s="15" t="s">
        <v>506</v>
      </c>
      <c r="H14" s="51" t="s">
        <v>486</v>
      </c>
    </row>
    <row r="15" spans="2:10" x14ac:dyDescent="0.25">
      <c r="B15" s="59"/>
      <c r="C15" s="40" t="s">
        <v>504</v>
      </c>
      <c r="D15" s="14" t="s">
        <v>527</v>
      </c>
      <c r="E15" s="15">
        <v>20</v>
      </c>
      <c r="F15" s="15">
        <v>11</v>
      </c>
      <c r="G15" s="15" t="s">
        <v>506</v>
      </c>
      <c r="H15" s="51" t="s">
        <v>486</v>
      </c>
    </row>
    <row r="16" spans="2:10" x14ac:dyDescent="0.25">
      <c r="B16" s="59"/>
      <c r="C16" s="40" t="s">
        <v>545</v>
      </c>
      <c r="D16" s="14" t="s">
        <v>543</v>
      </c>
      <c r="E16" s="15">
        <v>24</v>
      </c>
      <c r="F16" s="15">
        <v>3.5</v>
      </c>
      <c r="G16" s="15" t="s">
        <v>506</v>
      </c>
      <c r="H16" s="51" t="s">
        <v>486</v>
      </c>
    </row>
    <row r="17" spans="2:8" x14ac:dyDescent="0.25">
      <c r="B17" s="59"/>
      <c r="C17" s="40" t="s">
        <v>544</v>
      </c>
      <c r="D17" s="14" t="s">
        <v>546</v>
      </c>
      <c r="E17" s="15">
        <v>24</v>
      </c>
      <c r="F17" s="15">
        <v>3.5</v>
      </c>
      <c r="G17" s="15" t="s">
        <v>506</v>
      </c>
      <c r="H17" s="51" t="s">
        <v>486</v>
      </c>
    </row>
    <row r="18" spans="2:8" x14ac:dyDescent="0.25">
      <c r="B18" s="58"/>
      <c r="C18" s="52" t="s">
        <v>547</v>
      </c>
      <c r="D18" s="23" t="s">
        <v>548</v>
      </c>
      <c r="E18" s="29">
        <v>24</v>
      </c>
      <c r="F18" s="29">
        <v>3.5</v>
      </c>
      <c r="G18" s="29" t="s">
        <v>506</v>
      </c>
      <c r="H18" s="53" t="s">
        <v>486</v>
      </c>
    </row>
    <row r="19" spans="2:8" x14ac:dyDescent="0.25">
      <c r="E19" s="3"/>
      <c r="F19" s="3"/>
      <c r="G19" s="3"/>
      <c r="H19" s="3"/>
    </row>
    <row r="20" spans="2:8" x14ac:dyDescent="0.25">
      <c r="B20" s="57" t="s">
        <v>478</v>
      </c>
      <c r="C20" s="21" t="s">
        <v>505</v>
      </c>
      <c r="D20" s="21" t="s">
        <v>528</v>
      </c>
      <c r="E20" s="28">
        <v>20</v>
      </c>
      <c r="F20" s="28">
        <v>11</v>
      </c>
      <c r="G20" s="28" t="s">
        <v>506</v>
      </c>
      <c r="H20" s="50" t="s">
        <v>486</v>
      </c>
    </row>
    <row r="21" spans="2:8" x14ac:dyDescent="0.25">
      <c r="B21" s="59"/>
      <c r="C21" s="14" t="s">
        <v>539</v>
      </c>
      <c r="D21" s="14" t="s">
        <v>531</v>
      </c>
      <c r="E21" s="15">
        <v>24</v>
      </c>
      <c r="F21" s="15">
        <v>3.5</v>
      </c>
      <c r="G21" s="15" t="s">
        <v>506</v>
      </c>
      <c r="H21" s="51" t="s">
        <v>486</v>
      </c>
    </row>
    <row r="22" spans="2:8" x14ac:dyDescent="0.25">
      <c r="B22" s="59"/>
      <c r="C22" s="14" t="s">
        <v>540</v>
      </c>
      <c r="D22" s="14" t="s">
        <v>532</v>
      </c>
      <c r="E22" s="15">
        <v>24</v>
      </c>
      <c r="F22" s="15">
        <v>3.5</v>
      </c>
      <c r="G22" s="15" t="s">
        <v>506</v>
      </c>
      <c r="H22" s="51" t="s">
        <v>486</v>
      </c>
    </row>
    <row r="23" spans="2:8" x14ac:dyDescent="0.25">
      <c r="B23" s="59"/>
      <c r="C23" s="14" t="s">
        <v>542</v>
      </c>
      <c r="D23" s="14" t="s">
        <v>533</v>
      </c>
      <c r="E23" s="15">
        <v>24</v>
      </c>
      <c r="F23" s="15">
        <v>3.5</v>
      </c>
      <c r="G23" s="15" t="s">
        <v>506</v>
      </c>
      <c r="H23" s="51" t="s">
        <v>486</v>
      </c>
    </row>
    <row r="24" spans="2:8" x14ac:dyDescent="0.25">
      <c r="B24" s="58"/>
      <c r="C24" s="23" t="s">
        <v>541</v>
      </c>
      <c r="D24" s="23" t="s">
        <v>534</v>
      </c>
      <c r="E24" s="29">
        <v>24</v>
      </c>
      <c r="F24" s="29">
        <v>3.5</v>
      </c>
      <c r="G24" s="29" t="s">
        <v>506</v>
      </c>
      <c r="H24" s="53" t="s">
        <v>486</v>
      </c>
    </row>
    <row r="25" spans="2:8" x14ac:dyDescent="0.25">
      <c r="E25" s="3"/>
      <c r="F25" s="3"/>
      <c r="G25" s="3"/>
      <c r="H25" s="3"/>
    </row>
    <row r="26" spans="2:8" x14ac:dyDescent="0.25">
      <c r="B26" s="57" t="s">
        <v>426</v>
      </c>
      <c r="C26" s="21" t="s">
        <v>519</v>
      </c>
      <c r="D26" s="21" t="s">
        <v>520</v>
      </c>
      <c r="E26" s="28">
        <v>24</v>
      </c>
      <c r="F26" s="28">
        <v>3.5</v>
      </c>
      <c r="G26" s="28" t="s">
        <v>506</v>
      </c>
      <c r="H26" s="50" t="s">
        <v>486</v>
      </c>
    </row>
    <row r="27" spans="2:8" x14ac:dyDescent="0.25">
      <c r="B27" s="59"/>
      <c r="C27" s="14" t="s">
        <v>521</v>
      </c>
      <c r="D27" s="14" t="s">
        <v>535</v>
      </c>
      <c r="E27" s="15">
        <v>7</v>
      </c>
      <c r="F27" s="15">
        <v>89</v>
      </c>
      <c r="G27" s="15" t="s">
        <v>523</v>
      </c>
      <c r="H27" s="51">
        <v>85</v>
      </c>
    </row>
    <row r="28" spans="2:8" x14ac:dyDescent="0.25">
      <c r="B28" s="58"/>
      <c r="C28" s="23" t="s">
        <v>250</v>
      </c>
      <c r="D28" s="23" t="s">
        <v>536</v>
      </c>
      <c r="E28" s="29">
        <v>7</v>
      </c>
      <c r="F28" s="29">
        <v>89</v>
      </c>
      <c r="G28" s="29" t="s">
        <v>523</v>
      </c>
      <c r="H28" s="53">
        <v>85</v>
      </c>
    </row>
    <row r="30" spans="2:8" x14ac:dyDescent="0.25">
      <c r="B30" s="9" t="s">
        <v>550</v>
      </c>
      <c r="C30" s="9" t="s">
        <v>551</v>
      </c>
      <c r="D30" s="9" t="s">
        <v>521</v>
      </c>
      <c r="E30" s="19">
        <v>24</v>
      </c>
      <c r="F30" s="19">
        <v>3.5</v>
      </c>
      <c r="G30" s="19" t="s">
        <v>523</v>
      </c>
      <c r="H30" s="19" t="s">
        <v>486</v>
      </c>
    </row>
  </sheetData>
  <mergeCells count="4">
    <mergeCell ref="B3:B11"/>
    <mergeCell ref="B13:B18"/>
    <mergeCell ref="B20:B24"/>
    <mergeCell ref="B26:B2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2484D-75D2-4CE8-854C-D714D454801D}">
  <dimension ref="B2:G6"/>
  <sheetViews>
    <sheetView workbookViewId="0">
      <selection activeCell="I8" sqref="I8"/>
    </sheetView>
  </sheetViews>
  <sheetFormatPr defaultRowHeight="15" x14ac:dyDescent="0.25"/>
  <cols>
    <col min="1" max="1" width="3.140625" customWidth="1"/>
    <col min="2" max="2" width="13.7109375" customWidth="1"/>
    <col min="3" max="3" width="18.7109375" bestFit="1" customWidth="1"/>
    <col min="4" max="5" width="12" bestFit="1" customWidth="1"/>
    <col min="6" max="6" width="12" customWidth="1"/>
    <col min="7" max="7" width="4.7109375" bestFit="1" customWidth="1"/>
  </cols>
  <sheetData>
    <row r="2" spans="2:7" x14ac:dyDescent="0.25">
      <c r="B2" s="57" t="s">
        <v>501</v>
      </c>
      <c r="C2" s="21" t="s">
        <v>92</v>
      </c>
      <c r="D2" s="21">
        <v>10000</v>
      </c>
      <c r="E2" s="21">
        <v>30000</v>
      </c>
      <c r="F2" s="21">
        <v>50000</v>
      </c>
      <c r="G2" s="44" t="s">
        <v>462</v>
      </c>
    </row>
    <row r="3" spans="2:7" x14ac:dyDescent="0.25">
      <c r="B3" s="59"/>
      <c r="C3" s="14" t="s">
        <v>463</v>
      </c>
      <c r="D3" s="14">
        <v>480</v>
      </c>
      <c r="E3" s="14">
        <v>480</v>
      </c>
      <c r="F3" s="14">
        <v>480</v>
      </c>
      <c r="G3" s="45" t="s">
        <v>464</v>
      </c>
    </row>
    <row r="4" spans="2:7" x14ac:dyDescent="0.25">
      <c r="B4" s="59"/>
      <c r="C4" s="14" t="s">
        <v>465</v>
      </c>
      <c r="D4" s="42">
        <f>D2/(3*D3)</f>
        <v>6.9444444444444446</v>
      </c>
      <c r="E4" s="42">
        <f>E2/(3*E3)</f>
        <v>20.833333333333332</v>
      </c>
      <c r="F4" s="42">
        <f>F2/(3*F3)</f>
        <v>34.722222222222221</v>
      </c>
      <c r="G4" s="45" t="s">
        <v>466</v>
      </c>
    </row>
    <row r="5" spans="2:7" x14ac:dyDescent="0.25">
      <c r="B5" s="59"/>
      <c r="C5" s="21" t="s">
        <v>467</v>
      </c>
      <c r="D5" s="21">
        <v>600</v>
      </c>
      <c r="E5" s="21">
        <v>600</v>
      </c>
      <c r="F5" s="22">
        <v>601</v>
      </c>
      <c r="G5" s="45" t="s">
        <v>468</v>
      </c>
    </row>
    <row r="6" spans="2:7" x14ac:dyDescent="0.25">
      <c r="B6" s="58"/>
      <c r="C6" s="23" t="s">
        <v>469</v>
      </c>
      <c r="D6" s="43">
        <f>D2/D5</f>
        <v>16.666666666666668</v>
      </c>
      <c r="E6" s="43">
        <f>E2/E5</f>
        <v>50</v>
      </c>
      <c r="F6" s="47">
        <f>F2/F5</f>
        <v>83.194675540765388</v>
      </c>
      <c r="G6" s="46" t="s">
        <v>470</v>
      </c>
    </row>
  </sheetData>
  <mergeCells count="1">
    <mergeCell ref="B2:B6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BF065-4D2F-4C14-908F-768C7F871222}">
  <dimension ref="B1:L1"/>
  <sheetViews>
    <sheetView workbookViewId="0">
      <selection activeCell="I13" sqref="I13"/>
    </sheetView>
  </sheetViews>
  <sheetFormatPr defaultRowHeight="15" x14ac:dyDescent="0.25"/>
  <cols>
    <col min="1" max="1" width="2.5703125" customWidth="1"/>
    <col min="4" max="4" width="10" bestFit="1" customWidth="1"/>
    <col min="6" max="6" width="11.140625" bestFit="1" customWidth="1"/>
    <col min="7" max="7" width="9.140625" bestFit="1" customWidth="1"/>
    <col min="9" max="9" width="15.42578125" bestFit="1" customWidth="1"/>
    <col min="10" max="10" width="10.28515625" bestFit="1" customWidth="1"/>
    <col min="11" max="11" width="14" bestFit="1" customWidth="1"/>
  </cols>
  <sheetData>
    <row r="1" spans="2:12" s="1" customFormat="1" x14ac:dyDescent="0.25">
      <c r="B1" s="5" t="s">
        <v>0</v>
      </c>
      <c r="C1" s="5" t="s">
        <v>1</v>
      </c>
      <c r="D1" s="5" t="s">
        <v>2</v>
      </c>
      <c r="E1" s="5" t="s">
        <v>91</v>
      </c>
      <c r="F1" s="5" t="s">
        <v>55</v>
      </c>
      <c r="G1" s="5" t="s">
        <v>6</v>
      </c>
      <c r="H1" s="8" t="s">
        <v>7</v>
      </c>
      <c r="I1" s="8" t="s">
        <v>43</v>
      </c>
      <c r="J1" s="8" t="s">
        <v>94</v>
      </c>
      <c r="K1" s="8" t="s">
        <v>61</v>
      </c>
      <c r="L1" s="8" t="s"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6E835-2E72-4CC7-94D4-42C9B9FD95D7}">
  <dimension ref="B1:L27"/>
  <sheetViews>
    <sheetView zoomScaleNormal="100" workbookViewId="0">
      <pane ySplit="1" topLeftCell="A2" activePane="bottomLeft" state="frozen"/>
      <selection pane="bottomLeft" activeCell="F19" sqref="F19"/>
    </sheetView>
  </sheetViews>
  <sheetFormatPr defaultColWidth="9" defaultRowHeight="15" x14ac:dyDescent="0.25"/>
  <cols>
    <col min="1" max="1" width="2.42578125" style="1" customWidth="1"/>
    <col min="2" max="2" width="16.85546875" style="1" customWidth="1"/>
    <col min="3" max="3" width="14.5703125" style="1" bestFit="1" customWidth="1"/>
    <col min="4" max="4" width="83.7109375" style="1" bestFit="1" customWidth="1"/>
    <col min="5" max="5" width="11" style="1" bestFit="1" customWidth="1"/>
    <col min="6" max="6" width="79.42578125" style="1" bestFit="1" customWidth="1"/>
    <col min="7" max="7" width="29.140625" style="1" bestFit="1" customWidth="1"/>
    <col min="8" max="8" width="3.85546875" style="1" bestFit="1" customWidth="1"/>
    <col min="9" max="9" width="17" style="1" bestFit="1" customWidth="1"/>
    <col min="10" max="10" width="22" style="1" bestFit="1" customWidth="1"/>
    <col min="11" max="11" width="23.140625" style="1" bestFit="1" customWidth="1"/>
    <col min="12" max="12" width="29.85546875" style="1" bestFit="1" customWidth="1"/>
    <col min="13" max="16384" width="9" style="1"/>
  </cols>
  <sheetData>
    <row r="1" spans="2:12" x14ac:dyDescent="0.25">
      <c r="B1" s="5" t="s">
        <v>0</v>
      </c>
      <c r="C1" s="5" t="s">
        <v>1</v>
      </c>
      <c r="D1" s="5" t="s">
        <v>2</v>
      </c>
      <c r="E1" s="5" t="s">
        <v>91</v>
      </c>
      <c r="F1" s="5" t="s">
        <v>55</v>
      </c>
      <c r="G1" s="5" t="s">
        <v>6</v>
      </c>
      <c r="H1" s="8" t="s">
        <v>7</v>
      </c>
      <c r="I1" s="8" t="s">
        <v>43</v>
      </c>
      <c r="J1" s="8" t="s">
        <v>94</v>
      </c>
      <c r="K1" s="8" t="s">
        <v>61</v>
      </c>
      <c r="L1" s="20" t="s">
        <v>162</v>
      </c>
    </row>
    <row r="2" spans="2:12" x14ac:dyDescent="0.25">
      <c r="B2" s="1" t="s">
        <v>249</v>
      </c>
      <c r="C2" s="1" t="s">
        <v>252</v>
      </c>
      <c r="D2" s="1" t="s">
        <v>255</v>
      </c>
      <c r="E2" s="1" t="s">
        <v>178</v>
      </c>
      <c r="F2" s="1" t="s">
        <v>257</v>
      </c>
      <c r="G2" s="1" t="s">
        <v>258</v>
      </c>
      <c r="H2" s="1" t="s">
        <v>259</v>
      </c>
      <c r="I2" s="1" t="s">
        <v>427</v>
      </c>
      <c r="K2" s="1" t="s">
        <v>263</v>
      </c>
    </row>
    <row r="3" spans="2:12" x14ac:dyDescent="0.25">
      <c r="B3" s="1" t="s">
        <v>249</v>
      </c>
      <c r="C3" s="1" t="s">
        <v>251</v>
      </c>
      <c r="D3" s="1" t="s">
        <v>254</v>
      </c>
      <c r="E3" s="1" t="s">
        <v>178</v>
      </c>
      <c r="F3" s="1" t="s">
        <v>257</v>
      </c>
      <c r="G3" s="1" t="s">
        <v>258</v>
      </c>
      <c r="H3" s="1" t="s">
        <v>260</v>
      </c>
      <c r="I3" s="1" t="s">
        <v>427</v>
      </c>
    </row>
    <row r="5" spans="2:12" x14ac:dyDescent="0.25">
      <c r="B5" s="1" t="s">
        <v>250</v>
      </c>
      <c r="C5" s="1">
        <v>3</v>
      </c>
      <c r="D5" s="1" t="s">
        <v>268</v>
      </c>
      <c r="E5" s="1" t="s">
        <v>179</v>
      </c>
      <c r="G5" s="1" t="s">
        <v>258</v>
      </c>
      <c r="H5" s="1" t="s">
        <v>261</v>
      </c>
      <c r="I5" s="1" t="s">
        <v>427</v>
      </c>
    </row>
    <row r="6" spans="2:12" x14ac:dyDescent="0.25">
      <c r="B6" s="1" t="s">
        <v>253</v>
      </c>
      <c r="C6" s="1">
        <v>4</v>
      </c>
      <c r="D6" s="1" t="s">
        <v>256</v>
      </c>
      <c r="E6" s="1" t="s">
        <v>179</v>
      </c>
      <c r="G6" s="1" t="s">
        <v>258</v>
      </c>
      <c r="H6" s="1" t="s">
        <v>262</v>
      </c>
      <c r="I6" s="1" t="s">
        <v>427</v>
      </c>
    </row>
    <row r="8" spans="2:12" x14ac:dyDescent="0.25">
      <c r="B8" s="1" t="s">
        <v>265</v>
      </c>
      <c r="C8" s="1" t="s">
        <v>269</v>
      </c>
      <c r="D8" s="1" t="s">
        <v>276</v>
      </c>
      <c r="E8" s="1" t="s">
        <v>178</v>
      </c>
      <c r="F8" s="1" t="s">
        <v>283</v>
      </c>
      <c r="G8" s="1" t="s">
        <v>266</v>
      </c>
      <c r="H8" s="1" t="s">
        <v>259</v>
      </c>
      <c r="I8" s="1" t="s">
        <v>267</v>
      </c>
      <c r="J8" s="1" t="s">
        <v>304</v>
      </c>
      <c r="K8" s="1" t="s">
        <v>264</v>
      </c>
      <c r="L8" t="s">
        <v>517</v>
      </c>
    </row>
    <row r="9" spans="2:12" x14ac:dyDescent="0.25">
      <c r="B9" s="1" t="s">
        <v>265</v>
      </c>
      <c r="C9" s="1" t="s">
        <v>270</v>
      </c>
      <c r="D9" s="1" t="s">
        <v>277</v>
      </c>
      <c r="E9" s="1" t="s">
        <v>178</v>
      </c>
      <c r="F9" s="1" t="s">
        <v>9</v>
      </c>
      <c r="H9" s="1" t="s">
        <v>260</v>
      </c>
    </row>
    <row r="10" spans="2:12" x14ac:dyDescent="0.25">
      <c r="B10" s="1" t="s">
        <v>265</v>
      </c>
      <c r="C10" s="1" t="s">
        <v>269</v>
      </c>
      <c r="D10" s="1" t="s">
        <v>276</v>
      </c>
      <c r="E10" s="1" t="s">
        <v>178</v>
      </c>
      <c r="F10" s="1" t="s">
        <v>283</v>
      </c>
      <c r="H10" s="1" t="s">
        <v>261</v>
      </c>
    </row>
    <row r="11" spans="2:12" x14ac:dyDescent="0.25">
      <c r="B11" s="1" t="s">
        <v>265</v>
      </c>
      <c r="C11" s="1" t="s">
        <v>270</v>
      </c>
      <c r="D11" s="1" t="s">
        <v>277</v>
      </c>
      <c r="E11" s="1" t="s">
        <v>178</v>
      </c>
      <c r="F11" s="1" t="s">
        <v>9</v>
      </c>
      <c r="H11" s="1" t="s">
        <v>262</v>
      </c>
    </row>
    <row r="12" spans="2:12" x14ac:dyDescent="0.25">
      <c r="B12" s="1" t="s">
        <v>265</v>
      </c>
      <c r="C12" s="1" t="s">
        <v>269</v>
      </c>
      <c r="D12" s="1" t="s">
        <v>276</v>
      </c>
      <c r="E12" s="1" t="s">
        <v>178</v>
      </c>
      <c r="F12" s="1" t="s">
        <v>283</v>
      </c>
      <c r="H12" s="1" t="s">
        <v>288</v>
      </c>
    </row>
    <row r="13" spans="2:12" x14ac:dyDescent="0.25">
      <c r="B13" s="1" t="s">
        <v>265</v>
      </c>
      <c r="C13" s="1" t="s">
        <v>270</v>
      </c>
      <c r="D13" s="1" t="s">
        <v>277</v>
      </c>
      <c r="E13" s="1" t="s">
        <v>178</v>
      </c>
      <c r="F13" s="1" t="s">
        <v>9</v>
      </c>
      <c r="H13" s="1" t="s">
        <v>289</v>
      </c>
    </row>
    <row r="14" spans="2:12" x14ac:dyDescent="0.25">
      <c r="B14" s="1" t="s">
        <v>265</v>
      </c>
      <c r="C14" s="1" t="s">
        <v>271</v>
      </c>
      <c r="E14" s="1" t="s">
        <v>70</v>
      </c>
      <c r="F14" s="1" t="s">
        <v>70</v>
      </c>
      <c r="H14" s="1" t="s">
        <v>290</v>
      </c>
    </row>
    <row r="15" spans="2:12" x14ac:dyDescent="0.25">
      <c r="B15" s="1" t="s">
        <v>265</v>
      </c>
      <c r="C15" s="1" t="s">
        <v>270</v>
      </c>
      <c r="D15" s="1" t="s">
        <v>277</v>
      </c>
      <c r="E15" s="1" t="s">
        <v>178</v>
      </c>
      <c r="F15" s="1" t="s">
        <v>9</v>
      </c>
      <c r="H15" s="1" t="s">
        <v>291</v>
      </c>
    </row>
    <row r="16" spans="2:12" x14ac:dyDescent="0.25">
      <c r="B16" s="1" t="s">
        <v>265</v>
      </c>
      <c r="C16" s="1" t="s">
        <v>272</v>
      </c>
      <c r="D16" s="1" t="s">
        <v>278</v>
      </c>
      <c r="E16" s="1" t="s">
        <v>145</v>
      </c>
      <c r="F16" s="1" t="s">
        <v>518</v>
      </c>
      <c r="H16" s="1" t="s">
        <v>292</v>
      </c>
    </row>
    <row r="17" spans="2:8" x14ac:dyDescent="0.25">
      <c r="B17" s="1" t="s">
        <v>265</v>
      </c>
      <c r="C17" s="1" t="s">
        <v>271</v>
      </c>
      <c r="D17" s="1" t="s">
        <v>70</v>
      </c>
      <c r="E17" s="1" t="s">
        <v>70</v>
      </c>
      <c r="F17" s="1" t="s">
        <v>70</v>
      </c>
      <c r="H17" s="1" t="s">
        <v>293</v>
      </c>
    </row>
    <row r="18" spans="2:8" x14ac:dyDescent="0.25">
      <c r="B18" s="1" t="s">
        <v>265</v>
      </c>
      <c r="C18" s="1" t="s">
        <v>271</v>
      </c>
      <c r="D18" s="1" t="s">
        <v>70</v>
      </c>
      <c r="E18" s="1" t="s">
        <v>70</v>
      </c>
      <c r="F18" s="1" t="s">
        <v>70</v>
      </c>
      <c r="H18" s="1" t="s">
        <v>294</v>
      </c>
    </row>
    <row r="19" spans="2:8" x14ac:dyDescent="0.25">
      <c r="B19" s="1" t="s">
        <v>265</v>
      </c>
      <c r="C19" s="1" t="s">
        <v>71</v>
      </c>
      <c r="D19" s="1" t="s">
        <v>279</v>
      </c>
      <c r="E19" s="1" t="s">
        <v>145</v>
      </c>
      <c r="F19" s="1" t="s">
        <v>284</v>
      </c>
      <c r="H19" s="1" t="s">
        <v>295</v>
      </c>
    </row>
    <row r="20" spans="2:8" x14ac:dyDescent="0.25">
      <c r="B20" s="1" t="s">
        <v>265</v>
      </c>
      <c r="C20" s="1" t="s">
        <v>271</v>
      </c>
      <c r="D20" s="1" t="s">
        <v>70</v>
      </c>
      <c r="E20" s="1" t="s">
        <v>70</v>
      </c>
      <c r="F20" s="1" t="s">
        <v>70</v>
      </c>
      <c r="H20" s="1" t="s">
        <v>296</v>
      </c>
    </row>
    <row r="21" spans="2:8" x14ac:dyDescent="0.25">
      <c r="B21" s="1" t="s">
        <v>265</v>
      </c>
      <c r="C21" s="1" t="s">
        <v>271</v>
      </c>
      <c r="D21" s="1" t="s">
        <v>70</v>
      </c>
      <c r="E21" s="1" t="s">
        <v>70</v>
      </c>
      <c r="F21" s="1" t="s">
        <v>70</v>
      </c>
      <c r="H21" s="1" t="s">
        <v>297</v>
      </c>
    </row>
    <row r="22" spans="2:8" x14ac:dyDescent="0.25">
      <c r="B22" s="1" t="s">
        <v>265</v>
      </c>
      <c r="C22" s="1" t="s">
        <v>273</v>
      </c>
      <c r="D22" s="1" t="s">
        <v>280</v>
      </c>
      <c r="E22" s="1" t="s">
        <v>93</v>
      </c>
      <c r="F22" s="1" t="s">
        <v>285</v>
      </c>
      <c r="H22" s="1" t="s">
        <v>298</v>
      </c>
    </row>
    <row r="23" spans="2:8" x14ac:dyDescent="0.25">
      <c r="B23" s="1" t="s">
        <v>265</v>
      </c>
      <c r="C23" s="1" t="s">
        <v>274</v>
      </c>
      <c r="D23" s="1" t="s">
        <v>281</v>
      </c>
      <c r="E23" s="1" t="s">
        <v>93</v>
      </c>
      <c r="F23" s="1" t="s">
        <v>286</v>
      </c>
      <c r="H23" s="1" t="s">
        <v>299</v>
      </c>
    </row>
    <row r="24" spans="2:8" x14ac:dyDescent="0.25">
      <c r="B24" s="1" t="s">
        <v>265</v>
      </c>
      <c r="C24" s="1" t="s">
        <v>271</v>
      </c>
      <c r="D24" s="1" t="s">
        <v>70</v>
      </c>
      <c r="E24" s="1" t="s">
        <v>70</v>
      </c>
      <c r="F24" s="1" t="s">
        <v>70</v>
      </c>
      <c r="H24" s="1" t="s">
        <v>300</v>
      </c>
    </row>
    <row r="25" spans="2:8" x14ac:dyDescent="0.25">
      <c r="B25" s="1" t="s">
        <v>265</v>
      </c>
      <c r="C25" s="1" t="s">
        <v>275</v>
      </c>
      <c r="D25" s="1" t="s">
        <v>282</v>
      </c>
      <c r="E25" s="1" t="s">
        <v>93</v>
      </c>
      <c r="F25" s="1" t="s">
        <v>287</v>
      </c>
      <c r="H25" s="1" t="s">
        <v>301</v>
      </c>
    </row>
    <row r="26" spans="2:8" x14ac:dyDescent="0.25">
      <c r="B26" s="1" t="s">
        <v>265</v>
      </c>
      <c r="C26" s="1" t="s">
        <v>271</v>
      </c>
      <c r="D26" s="1" t="s">
        <v>70</v>
      </c>
      <c r="E26" s="1" t="s">
        <v>70</v>
      </c>
      <c r="F26" s="1" t="s">
        <v>70</v>
      </c>
      <c r="H26" s="1" t="s">
        <v>302</v>
      </c>
    </row>
    <row r="27" spans="2:8" x14ac:dyDescent="0.25">
      <c r="B27" s="1" t="s">
        <v>265</v>
      </c>
      <c r="C27" s="1" t="s">
        <v>271</v>
      </c>
      <c r="D27" s="1" t="s">
        <v>70</v>
      </c>
      <c r="E27" s="1" t="s">
        <v>70</v>
      </c>
      <c r="F27" s="1" t="s">
        <v>70</v>
      </c>
      <c r="H27" s="1" t="s">
        <v>303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76F7A-1A00-45D0-9379-A86D436B4721}">
  <dimension ref="B1:L67"/>
  <sheetViews>
    <sheetView tabSelected="1" zoomScaleNormal="100" workbookViewId="0">
      <pane ySplit="1" topLeftCell="A10" activePane="bottomLeft" state="frozen"/>
      <selection pane="bottomLeft" activeCell="F25" sqref="F25"/>
    </sheetView>
  </sheetViews>
  <sheetFormatPr defaultRowHeight="15" x14ac:dyDescent="0.25"/>
  <cols>
    <col min="1" max="1" width="2.5703125" customWidth="1"/>
    <col min="2" max="2" width="13.5703125" bestFit="1" customWidth="1"/>
    <col min="3" max="3" width="14.7109375" style="1" bestFit="1" customWidth="1"/>
    <col min="4" max="4" width="40.28515625" style="1" bestFit="1" customWidth="1"/>
    <col min="5" max="5" width="11" bestFit="1" customWidth="1"/>
    <col min="6" max="6" width="45.140625" style="1" bestFit="1" customWidth="1"/>
    <col min="7" max="7" width="20.28515625" bestFit="1" customWidth="1"/>
    <col min="8" max="8" width="6" style="7" customWidth="1"/>
    <col min="9" max="9" width="17" bestFit="1" customWidth="1"/>
    <col min="10" max="10" width="11.5703125" bestFit="1" customWidth="1"/>
    <col min="11" max="11" width="15.42578125" bestFit="1" customWidth="1"/>
    <col min="12" max="12" width="35.7109375" bestFit="1" customWidth="1"/>
  </cols>
  <sheetData>
    <row r="1" spans="2:12" x14ac:dyDescent="0.25">
      <c r="B1" s="4" t="s">
        <v>0</v>
      </c>
      <c r="C1" s="5" t="s">
        <v>1</v>
      </c>
      <c r="D1" s="5" t="s">
        <v>2</v>
      </c>
      <c r="E1" s="4" t="s">
        <v>91</v>
      </c>
      <c r="F1" s="5" t="s">
        <v>55</v>
      </c>
      <c r="G1" s="4" t="s">
        <v>6</v>
      </c>
      <c r="H1" s="8" t="s">
        <v>7</v>
      </c>
      <c r="I1" s="2" t="s">
        <v>43</v>
      </c>
      <c r="J1" s="2" t="s">
        <v>94</v>
      </c>
      <c r="K1" s="2" t="s">
        <v>61</v>
      </c>
      <c r="L1" s="2" t="s">
        <v>162</v>
      </c>
    </row>
    <row r="2" spans="2:12" x14ac:dyDescent="0.25">
      <c r="B2" t="s">
        <v>92</v>
      </c>
      <c r="C2" s="1" t="s">
        <v>104</v>
      </c>
      <c r="D2" s="1" t="s">
        <v>106</v>
      </c>
      <c r="E2" t="s">
        <v>178</v>
      </c>
      <c r="F2" s="1" t="s">
        <v>107</v>
      </c>
      <c r="G2" t="s">
        <v>109</v>
      </c>
      <c r="H2" s="7">
        <v>1</v>
      </c>
      <c r="I2" t="s">
        <v>51</v>
      </c>
      <c r="J2" t="s">
        <v>110</v>
      </c>
    </row>
    <row r="3" spans="2:12" x14ac:dyDescent="0.25">
      <c r="B3" t="s">
        <v>92</v>
      </c>
      <c r="C3" s="1" t="s">
        <v>105</v>
      </c>
      <c r="D3" s="1" t="s">
        <v>40</v>
      </c>
      <c r="E3" t="s">
        <v>92</v>
      </c>
      <c r="F3" s="1" t="s">
        <v>108</v>
      </c>
      <c r="H3" s="7">
        <v>2</v>
      </c>
    </row>
    <row r="5" spans="2:12" x14ac:dyDescent="0.25">
      <c r="B5" t="s">
        <v>111</v>
      </c>
      <c r="C5" s="1" t="s">
        <v>111</v>
      </c>
      <c r="D5" s="1" t="s">
        <v>114</v>
      </c>
      <c r="E5" t="s">
        <v>178</v>
      </c>
      <c r="F5" s="1" t="s">
        <v>115</v>
      </c>
      <c r="G5" t="s">
        <v>109</v>
      </c>
      <c r="H5" s="7">
        <v>1</v>
      </c>
      <c r="I5" t="s">
        <v>51</v>
      </c>
      <c r="J5" t="s">
        <v>110</v>
      </c>
    </row>
    <row r="6" spans="2:12" x14ac:dyDescent="0.25">
      <c r="B6" t="s">
        <v>111</v>
      </c>
      <c r="C6" s="1" t="s">
        <v>112</v>
      </c>
      <c r="D6" s="1" t="s">
        <v>113</v>
      </c>
      <c r="E6" t="s">
        <v>92</v>
      </c>
      <c r="F6" s="1" t="s">
        <v>40</v>
      </c>
      <c r="H6" s="7">
        <v>2</v>
      </c>
    </row>
    <row r="8" spans="2:12" x14ac:dyDescent="0.25">
      <c r="B8" t="s">
        <v>116</v>
      </c>
      <c r="C8" s="1" t="s">
        <v>116</v>
      </c>
      <c r="D8" s="1" t="s">
        <v>460</v>
      </c>
      <c r="E8" t="s">
        <v>178</v>
      </c>
      <c r="F8" s="1" t="s">
        <v>118</v>
      </c>
      <c r="G8" t="s">
        <v>109</v>
      </c>
      <c r="H8" s="7">
        <v>1</v>
      </c>
      <c r="I8" t="s">
        <v>51</v>
      </c>
      <c r="J8" t="s">
        <v>110</v>
      </c>
    </row>
    <row r="9" spans="2:12" x14ac:dyDescent="0.25">
      <c r="B9" t="s">
        <v>116</v>
      </c>
      <c r="C9" s="1" t="s">
        <v>117</v>
      </c>
      <c r="D9" s="1" t="s">
        <v>461</v>
      </c>
      <c r="E9" t="s">
        <v>92</v>
      </c>
      <c r="F9" s="1" t="s">
        <v>40</v>
      </c>
      <c r="H9" s="7">
        <v>2</v>
      </c>
    </row>
    <row r="11" spans="2:12" x14ac:dyDescent="0.25">
      <c r="B11" t="s">
        <v>119</v>
      </c>
      <c r="C11" s="1" t="s">
        <v>122</v>
      </c>
      <c r="D11" s="1" t="s">
        <v>120</v>
      </c>
      <c r="E11" t="s">
        <v>36</v>
      </c>
      <c r="F11" s="1" t="s">
        <v>124</v>
      </c>
      <c r="G11" t="s">
        <v>109</v>
      </c>
      <c r="H11" s="7">
        <v>1</v>
      </c>
      <c r="I11" t="s">
        <v>51</v>
      </c>
      <c r="J11" t="s">
        <v>110</v>
      </c>
    </row>
    <row r="12" spans="2:12" x14ac:dyDescent="0.25">
      <c r="B12" t="s">
        <v>119</v>
      </c>
      <c r="C12" s="1" t="s">
        <v>123</v>
      </c>
      <c r="D12" s="1" t="s">
        <v>121</v>
      </c>
      <c r="E12" t="s">
        <v>93</v>
      </c>
      <c r="H12" s="7">
        <v>2</v>
      </c>
    </row>
    <row r="14" spans="2:12" x14ac:dyDescent="0.25">
      <c r="B14" t="s">
        <v>125</v>
      </c>
      <c r="C14" s="1" t="s">
        <v>131</v>
      </c>
      <c r="D14" s="1" t="s">
        <v>137</v>
      </c>
      <c r="E14" t="s">
        <v>36</v>
      </c>
      <c r="F14" s="1" t="s">
        <v>143</v>
      </c>
      <c r="G14" t="s">
        <v>158</v>
      </c>
      <c r="H14" s="7">
        <v>1</v>
      </c>
      <c r="I14" t="s">
        <v>159</v>
      </c>
      <c r="J14" t="s">
        <v>160</v>
      </c>
      <c r="L14" t="s">
        <v>161</v>
      </c>
    </row>
    <row r="15" spans="2:12" x14ac:dyDescent="0.25">
      <c r="B15" t="s">
        <v>125</v>
      </c>
      <c r="C15" s="1" t="s">
        <v>132</v>
      </c>
      <c r="D15" s="1" t="s">
        <v>138</v>
      </c>
      <c r="E15" t="s">
        <v>36</v>
      </c>
      <c r="F15" s="1" t="s">
        <v>143</v>
      </c>
      <c r="H15" s="7">
        <v>2</v>
      </c>
      <c r="L15" t="s">
        <v>164</v>
      </c>
    </row>
    <row r="16" spans="2:12" x14ac:dyDescent="0.25">
      <c r="B16" t="s">
        <v>125</v>
      </c>
      <c r="C16" s="1" t="s">
        <v>133</v>
      </c>
      <c r="D16" s="1" t="s">
        <v>139</v>
      </c>
      <c r="E16" t="s">
        <v>36</v>
      </c>
      <c r="F16" s="1" t="s">
        <v>143</v>
      </c>
      <c r="H16" s="7">
        <v>3</v>
      </c>
    </row>
    <row r="17" spans="2:12" x14ac:dyDescent="0.25">
      <c r="B17" t="s">
        <v>125</v>
      </c>
      <c r="C17" s="1" t="s">
        <v>134</v>
      </c>
      <c r="D17" s="1" t="s">
        <v>140</v>
      </c>
      <c r="E17" t="s">
        <v>36</v>
      </c>
      <c r="F17" s="1" t="s">
        <v>143</v>
      </c>
      <c r="H17" s="7">
        <v>4</v>
      </c>
    </row>
    <row r="18" spans="2:12" x14ac:dyDescent="0.25">
      <c r="B18" t="s">
        <v>125</v>
      </c>
      <c r="C18" s="1" t="s">
        <v>135</v>
      </c>
      <c r="D18" s="1" t="s">
        <v>141</v>
      </c>
      <c r="E18" t="s">
        <v>36</v>
      </c>
      <c r="F18" s="1" t="s">
        <v>143</v>
      </c>
      <c r="H18" s="7">
        <v>5</v>
      </c>
    </row>
    <row r="19" spans="2:12" x14ac:dyDescent="0.25">
      <c r="B19" t="s">
        <v>125</v>
      </c>
      <c r="C19" s="1" t="s">
        <v>136</v>
      </c>
      <c r="D19" s="1" t="s">
        <v>142</v>
      </c>
      <c r="E19" t="s">
        <v>36</v>
      </c>
      <c r="F19" s="1" t="s">
        <v>143</v>
      </c>
      <c r="H19" s="7">
        <v>6</v>
      </c>
    </row>
    <row r="20" spans="2:12" x14ac:dyDescent="0.25">
      <c r="B20" t="s">
        <v>125</v>
      </c>
      <c r="C20" s="1" t="s">
        <v>9</v>
      </c>
      <c r="D20" s="1" t="s">
        <v>144</v>
      </c>
      <c r="E20" t="s">
        <v>179</v>
      </c>
      <c r="F20" s="1" t="s">
        <v>150</v>
      </c>
      <c r="H20" s="7">
        <v>7</v>
      </c>
    </row>
    <row r="21" spans="2:12" x14ac:dyDescent="0.25">
      <c r="B21" t="s">
        <v>125</v>
      </c>
      <c r="C21" s="1" t="s">
        <v>126</v>
      </c>
      <c r="D21" s="1" t="s">
        <v>146</v>
      </c>
      <c r="E21" t="s">
        <v>145</v>
      </c>
      <c r="F21" s="1" t="s">
        <v>151</v>
      </c>
      <c r="H21" s="7">
        <v>8</v>
      </c>
      <c r="L21" t="s">
        <v>163</v>
      </c>
    </row>
    <row r="22" spans="2:12" x14ac:dyDescent="0.25">
      <c r="B22" t="s">
        <v>125</v>
      </c>
      <c r="C22" s="1" t="s">
        <v>127</v>
      </c>
      <c r="D22" s="1" t="s">
        <v>147</v>
      </c>
      <c r="E22" t="s">
        <v>145</v>
      </c>
      <c r="F22" s="1" t="s">
        <v>151</v>
      </c>
      <c r="H22" s="7">
        <v>9</v>
      </c>
    </row>
    <row r="23" spans="2:12" x14ac:dyDescent="0.25">
      <c r="B23" t="s">
        <v>125</v>
      </c>
      <c r="C23" s="1" t="s">
        <v>128</v>
      </c>
      <c r="D23" s="1" t="s">
        <v>148</v>
      </c>
      <c r="E23" t="s">
        <v>145</v>
      </c>
      <c r="F23" s="1" t="s">
        <v>151</v>
      </c>
      <c r="H23" s="7">
        <v>10</v>
      </c>
    </row>
    <row r="24" spans="2:12" x14ac:dyDescent="0.25">
      <c r="B24" t="s">
        <v>125</v>
      </c>
      <c r="C24" s="1" t="s">
        <v>129</v>
      </c>
      <c r="D24" s="1" t="s">
        <v>149</v>
      </c>
      <c r="E24" t="s">
        <v>145</v>
      </c>
      <c r="F24" s="1" t="s">
        <v>151</v>
      </c>
      <c r="H24" s="7">
        <v>11</v>
      </c>
    </row>
    <row r="25" spans="2:12" x14ac:dyDescent="0.25">
      <c r="B25" t="s">
        <v>125</v>
      </c>
      <c r="C25" s="1" t="s">
        <v>116</v>
      </c>
      <c r="D25" s="1" t="s">
        <v>156</v>
      </c>
      <c r="E25" t="s">
        <v>178</v>
      </c>
      <c r="F25" s="1" t="s">
        <v>118</v>
      </c>
      <c r="H25" s="7">
        <v>12</v>
      </c>
    </row>
    <row r="26" spans="2:12" x14ac:dyDescent="0.25">
      <c r="B26" t="s">
        <v>125</v>
      </c>
      <c r="C26" s="1" t="s">
        <v>130</v>
      </c>
      <c r="D26" s="1" t="s">
        <v>152</v>
      </c>
      <c r="E26" t="s">
        <v>179</v>
      </c>
      <c r="F26" s="1" t="s">
        <v>153</v>
      </c>
      <c r="H26" s="7">
        <v>13</v>
      </c>
    </row>
    <row r="27" spans="2:12" x14ac:dyDescent="0.25">
      <c r="B27" t="s">
        <v>125</v>
      </c>
      <c r="C27" s="1" t="s">
        <v>117</v>
      </c>
      <c r="D27" s="1" t="s">
        <v>157</v>
      </c>
      <c r="E27" t="s">
        <v>178</v>
      </c>
      <c r="F27" s="1" t="s">
        <v>40</v>
      </c>
      <c r="H27" s="7">
        <v>14</v>
      </c>
    </row>
    <row r="28" spans="2:12" x14ac:dyDescent="0.25">
      <c r="B28" t="s">
        <v>125</v>
      </c>
      <c r="C28" s="1" t="s">
        <v>9</v>
      </c>
      <c r="D28" s="1" t="s">
        <v>154</v>
      </c>
      <c r="E28" t="s">
        <v>179</v>
      </c>
      <c r="F28" s="1" t="s">
        <v>155</v>
      </c>
      <c r="H28" s="7">
        <v>15</v>
      </c>
    </row>
    <row r="30" spans="2:12" x14ac:dyDescent="0.25">
      <c r="B30" t="s">
        <v>171</v>
      </c>
      <c r="C30" s="1" t="s">
        <v>165</v>
      </c>
      <c r="D30" s="1" t="s">
        <v>172</v>
      </c>
      <c r="E30" t="s">
        <v>93</v>
      </c>
      <c r="F30" s="56" t="s">
        <v>180</v>
      </c>
      <c r="G30" t="s">
        <v>245</v>
      </c>
      <c r="H30" s="7">
        <v>1</v>
      </c>
      <c r="I30" t="s">
        <v>246</v>
      </c>
      <c r="J30" t="s">
        <v>184</v>
      </c>
      <c r="L30" t="s">
        <v>207</v>
      </c>
    </row>
    <row r="31" spans="2:12" x14ac:dyDescent="0.25">
      <c r="B31" t="s">
        <v>171</v>
      </c>
      <c r="C31" s="1" t="s">
        <v>166</v>
      </c>
      <c r="D31" s="1" t="s">
        <v>173</v>
      </c>
      <c r="E31" t="s">
        <v>93</v>
      </c>
      <c r="F31" s="56"/>
      <c r="H31" s="7">
        <v>2</v>
      </c>
    </row>
    <row r="32" spans="2:12" x14ac:dyDescent="0.25">
      <c r="B32" t="s">
        <v>171</v>
      </c>
      <c r="C32" s="1" t="s">
        <v>167</v>
      </c>
      <c r="D32" s="1" t="s">
        <v>176</v>
      </c>
      <c r="E32" t="s">
        <v>179</v>
      </c>
      <c r="F32" s="1" t="s">
        <v>181</v>
      </c>
      <c r="H32" s="7">
        <v>3</v>
      </c>
    </row>
    <row r="33" spans="2:12" x14ac:dyDescent="0.25">
      <c r="B33" t="s">
        <v>171</v>
      </c>
      <c r="C33" s="1" t="s">
        <v>9</v>
      </c>
      <c r="D33" s="1" t="s">
        <v>40</v>
      </c>
      <c r="E33" t="s">
        <v>179</v>
      </c>
      <c r="F33" s="1" t="s">
        <v>182</v>
      </c>
      <c r="H33" s="7">
        <v>4</v>
      </c>
    </row>
    <row r="34" spans="2:12" x14ac:dyDescent="0.25">
      <c r="B34" t="s">
        <v>171</v>
      </c>
      <c r="C34" s="1" t="s">
        <v>168</v>
      </c>
      <c r="D34" s="1" t="s">
        <v>177</v>
      </c>
      <c r="E34" t="s">
        <v>179</v>
      </c>
      <c r="F34" s="1" t="s">
        <v>183</v>
      </c>
      <c r="H34" s="7">
        <v>5</v>
      </c>
    </row>
    <row r="35" spans="2:12" x14ac:dyDescent="0.25">
      <c r="B35" t="s">
        <v>171</v>
      </c>
      <c r="C35" s="1" t="s">
        <v>9</v>
      </c>
      <c r="D35" s="1" t="s">
        <v>40</v>
      </c>
      <c r="E35" t="s">
        <v>179</v>
      </c>
      <c r="F35" s="1" t="s">
        <v>182</v>
      </c>
      <c r="H35" s="7">
        <v>6</v>
      </c>
    </row>
    <row r="36" spans="2:12" x14ac:dyDescent="0.25">
      <c r="B36" t="s">
        <v>171</v>
      </c>
      <c r="C36" s="1" t="s">
        <v>169</v>
      </c>
      <c r="D36" s="1" t="s">
        <v>174</v>
      </c>
      <c r="E36" t="s">
        <v>93</v>
      </c>
      <c r="F36" s="56" t="s">
        <v>180</v>
      </c>
      <c r="H36" s="7">
        <v>7</v>
      </c>
    </row>
    <row r="37" spans="2:12" x14ac:dyDescent="0.25">
      <c r="B37" t="s">
        <v>171</v>
      </c>
      <c r="C37" s="1" t="s">
        <v>170</v>
      </c>
      <c r="D37" s="1" t="s">
        <v>175</v>
      </c>
      <c r="E37" t="s">
        <v>93</v>
      </c>
      <c r="F37" s="56"/>
      <c r="H37" s="7">
        <v>8</v>
      </c>
    </row>
    <row r="39" spans="2:12" x14ac:dyDescent="0.25">
      <c r="B39" t="s">
        <v>185</v>
      </c>
      <c r="C39" s="1" t="s">
        <v>186</v>
      </c>
      <c r="D39" s="1" t="s">
        <v>194</v>
      </c>
      <c r="E39" t="s">
        <v>93</v>
      </c>
      <c r="F39" s="56" t="s">
        <v>198</v>
      </c>
      <c r="G39" t="s">
        <v>204</v>
      </c>
      <c r="H39" s="7">
        <v>1</v>
      </c>
      <c r="I39" t="s">
        <v>205</v>
      </c>
      <c r="J39" t="s">
        <v>160</v>
      </c>
      <c r="L39" t="s">
        <v>206</v>
      </c>
    </row>
    <row r="40" spans="2:12" x14ac:dyDescent="0.25">
      <c r="B40" t="s">
        <v>185</v>
      </c>
      <c r="C40" s="1" t="s">
        <v>187</v>
      </c>
      <c r="D40" s="1" t="s">
        <v>195</v>
      </c>
      <c r="E40" t="s">
        <v>93</v>
      </c>
      <c r="F40" s="56"/>
      <c r="H40" s="7">
        <v>2</v>
      </c>
    </row>
    <row r="41" spans="2:12" x14ac:dyDescent="0.25">
      <c r="B41" t="s">
        <v>185</v>
      </c>
      <c r="C41" s="1" t="s">
        <v>188</v>
      </c>
      <c r="D41" s="1" t="s">
        <v>199</v>
      </c>
      <c r="E41" t="s">
        <v>93</v>
      </c>
      <c r="F41" s="56" t="s">
        <v>198</v>
      </c>
      <c r="H41" s="7">
        <v>3</v>
      </c>
    </row>
    <row r="42" spans="2:12" x14ac:dyDescent="0.25">
      <c r="B42" t="s">
        <v>185</v>
      </c>
      <c r="C42" s="1" t="s">
        <v>189</v>
      </c>
      <c r="D42" s="1" t="s">
        <v>196</v>
      </c>
      <c r="E42" t="s">
        <v>93</v>
      </c>
      <c r="F42" s="56"/>
      <c r="H42" s="7">
        <v>4</v>
      </c>
    </row>
    <row r="43" spans="2:12" x14ac:dyDescent="0.25">
      <c r="B43" t="s">
        <v>185</v>
      </c>
      <c r="C43" s="1" t="s">
        <v>190</v>
      </c>
      <c r="D43" s="1" t="s">
        <v>200</v>
      </c>
      <c r="E43" t="s">
        <v>93</v>
      </c>
      <c r="F43" s="56" t="s">
        <v>198</v>
      </c>
      <c r="H43" s="7">
        <v>5</v>
      </c>
    </row>
    <row r="44" spans="2:12" x14ac:dyDescent="0.25">
      <c r="B44" t="s">
        <v>185</v>
      </c>
      <c r="C44" s="1" t="s">
        <v>191</v>
      </c>
      <c r="D44" s="1" t="s">
        <v>197</v>
      </c>
      <c r="E44" t="s">
        <v>93</v>
      </c>
      <c r="F44" s="56"/>
      <c r="H44" s="7">
        <v>6</v>
      </c>
    </row>
    <row r="45" spans="2:12" x14ac:dyDescent="0.25">
      <c r="B45" t="s">
        <v>185</v>
      </c>
      <c r="C45" s="1" t="s">
        <v>192</v>
      </c>
      <c r="D45" s="1" t="s">
        <v>201</v>
      </c>
      <c r="E45" t="s">
        <v>179</v>
      </c>
      <c r="F45" s="1" t="s">
        <v>203</v>
      </c>
      <c r="H45" s="7">
        <v>7</v>
      </c>
    </row>
    <row r="46" spans="2:12" x14ac:dyDescent="0.25">
      <c r="B46" t="s">
        <v>185</v>
      </c>
      <c r="C46" s="1" t="s">
        <v>193</v>
      </c>
      <c r="D46" s="1" t="s">
        <v>202</v>
      </c>
      <c r="E46" t="s">
        <v>179</v>
      </c>
      <c r="H46" s="7">
        <v>8</v>
      </c>
    </row>
    <row r="47" spans="2:12" x14ac:dyDescent="0.25">
      <c r="B47" t="s">
        <v>185</v>
      </c>
      <c r="C47" s="1" t="s">
        <v>193</v>
      </c>
      <c r="D47" s="1" t="s">
        <v>202</v>
      </c>
      <c r="E47" t="s">
        <v>179</v>
      </c>
      <c r="H47" s="7">
        <v>9</v>
      </c>
    </row>
    <row r="49" spans="2:12" x14ac:dyDescent="0.25">
      <c r="B49" t="s">
        <v>208</v>
      </c>
      <c r="C49" s="1" t="s">
        <v>209</v>
      </c>
      <c r="E49" t="s">
        <v>179</v>
      </c>
      <c r="F49" s="1" t="s">
        <v>224</v>
      </c>
      <c r="G49" t="s">
        <v>158</v>
      </c>
      <c r="H49" s="7">
        <v>1</v>
      </c>
      <c r="I49" t="s">
        <v>159</v>
      </c>
      <c r="J49" t="s">
        <v>160</v>
      </c>
      <c r="L49" t="s">
        <v>207</v>
      </c>
    </row>
    <row r="50" spans="2:12" x14ac:dyDescent="0.25">
      <c r="B50" t="s">
        <v>208</v>
      </c>
      <c r="C50" s="1" t="s">
        <v>210</v>
      </c>
      <c r="D50" s="1" t="s">
        <v>225</v>
      </c>
      <c r="E50" t="s">
        <v>93</v>
      </c>
      <c r="F50" s="56" t="s">
        <v>198</v>
      </c>
      <c r="H50" s="7">
        <v>2</v>
      </c>
    </row>
    <row r="51" spans="2:12" x14ac:dyDescent="0.25">
      <c r="B51" t="s">
        <v>208</v>
      </c>
      <c r="C51" s="1" t="s">
        <v>211</v>
      </c>
      <c r="D51" s="1" t="s">
        <v>226</v>
      </c>
      <c r="E51" t="s">
        <v>93</v>
      </c>
      <c r="F51" s="56"/>
      <c r="H51" s="7">
        <v>3</v>
      </c>
    </row>
    <row r="52" spans="2:12" x14ac:dyDescent="0.25">
      <c r="B52" t="s">
        <v>208</v>
      </c>
      <c r="C52" s="1" t="s">
        <v>212</v>
      </c>
      <c r="D52" s="1" t="s">
        <v>229</v>
      </c>
      <c r="E52" t="s">
        <v>93</v>
      </c>
      <c r="F52" s="56" t="s">
        <v>198</v>
      </c>
      <c r="H52" s="7">
        <v>4</v>
      </c>
    </row>
    <row r="53" spans="2:12" x14ac:dyDescent="0.25">
      <c r="B53" t="s">
        <v>208</v>
      </c>
      <c r="C53" s="1" t="s">
        <v>213</v>
      </c>
      <c r="D53" s="1" t="s">
        <v>230</v>
      </c>
      <c r="E53" t="s">
        <v>93</v>
      </c>
      <c r="F53" s="56"/>
      <c r="H53" s="7">
        <v>5</v>
      </c>
    </row>
    <row r="54" spans="2:12" x14ac:dyDescent="0.25">
      <c r="B54" t="s">
        <v>208</v>
      </c>
      <c r="C54" s="1" t="s">
        <v>214</v>
      </c>
      <c r="E54" t="s">
        <v>179</v>
      </c>
      <c r="F54" s="1" t="s">
        <v>223</v>
      </c>
      <c r="H54" s="7">
        <v>6</v>
      </c>
    </row>
    <row r="55" spans="2:12" x14ac:dyDescent="0.25">
      <c r="B55" t="s">
        <v>208</v>
      </c>
      <c r="C55" s="1" t="s">
        <v>215</v>
      </c>
      <c r="D55" s="1" t="s">
        <v>231</v>
      </c>
      <c r="E55" t="s">
        <v>93</v>
      </c>
      <c r="F55" s="56" t="s">
        <v>198</v>
      </c>
      <c r="H55" s="7">
        <v>7</v>
      </c>
    </row>
    <row r="56" spans="2:12" x14ac:dyDescent="0.25">
      <c r="B56" t="s">
        <v>208</v>
      </c>
      <c r="C56" s="1" t="s">
        <v>216</v>
      </c>
      <c r="D56" s="1" t="s">
        <v>232</v>
      </c>
      <c r="E56" t="s">
        <v>93</v>
      </c>
      <c r="F56" s="56"/>
      <c r="H56" s="7">
        <v>8</v>
      </c>
    </row>
    <row r="57" spans="2:12" x14ac:dyDescent="0.25">
      <c r="B57" t="s">
        <v>208</v>
      </c>
      <c r="C57" s="1" t="s">
        <v>217</v>
      </c>
      <c r="D57" s="1" t="s">
        <v>235</v>
      </c>
      <c r="E57" t="s">
        <v>36</v>
      </c>
      <c r="F57" s="56" t="s">
        <v>198</v>
      </c>
      <c r="H57" s="7">
        <v>9</v>
      </c>
    </row>
    <row r="58" spans="2:12" x14ac:dyDescent="0.25">
      <c r="B58" t="s">
        <v>208</v>
      </c>
      <c r="C58" s="1" t="s">
        <v>218</v>
      </c>
      <c r="D58" s="1" t="s">
        <v>236</v>
      </c>
      <c r="E58" t="s">
        <v>36</v>
      </c>
      <c r="F58" s="56"/>
      <c r="H58" s="7">
        <v>10</v>
      </c>
    </row>
    <row r="59" spans="2:12" x14ac:dyDescent="0.25">
      <c r="B59" t="s">
        <v>208</v>
      </c>
      <c r="C59" s="1" t="s">
        <v>9</v>
      </c>
      <c r="E59" t="s">
        <v>179</v>
      </c>
      <c r="H59" s="7">
        <v>11</v>
      </c>
    </row>
    <row r="60" spans="2:12" x14ac:dyDescent="0.25">
      <c r="B60" t="s">
        <v>208</v>
      </c>
      <c r="C60" s="1" t="s">
        <v>219</v>
      </c>
      <c r="D60" s="1" t="s">
        <v>227</v>
      </c>
      <c r="E60" t="s">
        <v>36</v>
      </c>
      <c r="F60" s="56" t="s">
        <v>198</v>
      </c>
      <c r="H60" s="7">
        <v>12</v>
      </c>
    </row>
    <row r="61" spans="2:12" x14ac:dyDescent="0.25">
      <c r="B61" t="s">
        <v>208</v>
      </c>
      <c r="C61" s="1" t="s">
        <v>220</v>
      </c>
      <c r="D61" s="1" t="s">
        <v>228</v>
      </c>
      <c r="E61" t="s">
        <v>36</v>
      </c>
      <c r="F61" s="56"/>
      <c r="H61" s="7">
        <v>13</v>
      </c>
    </row>
    <row r="62" spans="2:12" x14ac:dyDescent="0.25">
      <c r="B62" t="s">
        <v>208</v>
      </c>
      <c r="C62" s="1" t="s">
        <v>221</v>
      </c>
      <c r="D62" s="1" t="s">
        <v>233</v>
      </c>
      <c r="E62" t="s">
        <v>36</v>
      </c>
      <c r="F62" s="56" t="s">
        <v>198</v>
      </c>
      <c r="H62" s="7">
        <v>14</v>
      </c>
    </row>
    <row r="63" spans="2:12" x14ac:dyDescent="0.25">
      <c r="B63" t="s">
        <v>208</v>
      </c>
      <c r="C63" s="1" t="s">
        <v>222</v>
      </c>
      <c r="D63" s="1" t="s">
        <v>234</v>
      </c>
      <c r="E63" t="s">
        <v>36</v>
      </c>
      <c r="F63" s="56"/>
      <c r="H63" s="7">
        <v>15</v>
      </c>
    </row>
    <row r="65" spans="2:9" x14ac:dyDescent="0.25">
      <c r="B65" t="s">
        <v>237</v>
      </c>
      <c r="C65" s="1" t="s">
        <v>239</v>
      </c>
      <c r="D65" s="1" t="s">
        <v>240</v>
      </c>
      <c r="E65" t="s">
        <v>145</v>
      </c>
      <c r="F65" s="1" t="s">
        <v>241</v>
      </c>
      <c r="G65" t="s">
        <v>238</v>
      </c>
      <c r="H65" s="7" t="s">
        <v>70</v>
      </c>
      <c r="I65" t="s">
        <v>241</v>
      </c>
    </row>
    <row r="67" spans="2:9" x14ac:dyDescent="0.25">
      <c r="B67" t="s">
        <v>242</v>
      </c>
      <c r="C67" s="1" t="s">
        <v>243</v>
      </c>
      <c r="D67" s="1" t="s">
        <v>244</v>
      </c>
      <c r="E67" t="s">
        <v>145</v>
      </c>
      <c r="F67" s="1" t="s">
        <v>242</v>
      </c>
      <c r="G67" s="1" t="s">
        <v>247</v>
      </c>
      <c r="H67" s="7" t="s">
        <v>70</v>
      </c>
      <c r="I67" s="1" t="s">
        <v>248</v>
      </c>
    </row>
  </sheetData>
  <mergeCells count="11">
    <mergeCell ref="F62:F63"/>
    <mergeCell ref="F30:F31"/>
    <mergeCell ref="F36:F37"/>
    <mergeCell ref="F39:F40"/>
    <mergeCell ref="F41:F42"/>
    <mergeCell ref="F43:F44"/>
    <mergeCell ref="F50:F51"/>
    <mergeCell ref="F52:F53"/>
    <mergeCell ref="F55:F56"/>
    <mergeCell ref="F57:F58"/>
    <mergeCell ref="F60:F6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384A2-41AC-4D0D-AFC0-7B5A45DF1A0D}">
  <dimension ref="B1:L47"/>
  <sheetViews>
    <sheetView workbookViewId="0">
      <pane ySplit="1" topLeftCell="A24" activePane="bottomLeft" state="frozen"/>
      <selection pane="bottomLeft" activeCell="D41" sqref="D41"/>
    </sheetView>
  </sheetViews>
  <sheetFormatPr defaultColWidth="9" defaultRowHeight="15" x14ac:dyDescent="0.25"/>
  <cols>
    <col min="1" max="1" width="2.5703125" style="1" customWidth="1"/>
    <col min="2" max="2" width="9" style="1"/>
    <col min="3" max="3" width="18.42578125" style="1" bestFit="1" customWidth="1"/>
    <col min="4" max="4" width="49.7109375" style="1" bestFit="1" customWidth="1"/>
    <col min="5" max="5" width="11" style="1" bestFit="1" customWidth="1"/>
    <col min="6" max="6" width="30" style="1" bestFit="1" customWidth="1"/>
    <col min="7" max="7" width="20.42578125" style="1" customWidth="1"/>
    <col min="8" max="8" width="9" style="1"/>
    <col min="9" max="9" width="19" style="1" bestFit="1" customWidth="1"/>
    <col min="10" max="10" width="13.28515625" style="1" bestFit="1" customWidth="1"/>
    <col min="11" max="11" width="15.42578125" style="1" bestFit="1" customWidth="1"/>
    <col min="12" max="12" width="22.85546875" style="1" bestFit="1" customWidth="1"/>
    <col min="13" max="16384" width="9" style="1"/>
  </cols>
  <sheetData>
    <row r="1" spans="2:12" x14ac:dyDescent="0.25">
      <c r="B1" s="5" t="s">
        <v>0</v>
      </c>
      <c r="C1" s="5" t="s">
        <v>1</v>
      </c>
      <c r="D1" s="5" t="s">
        <v>2</v>
      </c>
      <c r="E1" s="5" t="s">
        <v>91</v>
      </c>
      <c r="F1" s="5" t="s">
        <v>55</v>
      </c>
      <c r="G1" s="5" t="s">
        <v>6</v>
      </c>
      <c r="H1" s="8" t="s">
        <v>7</v>
      </c>
      <c r="I1" s="8" t="s">
        <v>43</v>
      </c>
      <c r="J1" s="8" t="s">
        <v>94</v>
      </c>
      <c r="K1" s="8" t="s">
        <v>61</v>
      </c>
      <c r="L1" s="8" t="s">
        <v>162</v>
      </c>
    </row>
    <row r="2" spans="2:12" x14ac:dyDescent="0.25">
      <c r="B2" s="1" t="s">
        <v>92</v>
      </c>
      <c r="C2" s="1" t="s">
        <v>214</v>
      </c>
      <c r="D2" s="1" t="s">
        <v>306</v>
      </c>
      <c r="E2" s="1" t="s">
        <v>178</v>
      </c>
      <c r="F2" s="1" t="s">
        <v>305</v>
      </c>
      <c r="G2" t="s">
        <v>109</v>
      </c>
      <c r="H2" s="1" t="s">
        <v>259</v>
      </c>
      <c r="J2" t="s">
        <v>110</v>
      </c>
    </row>
    <row r="3" spans="2:12" x14ac:dyDescent="0.25">
      <c r="B3" s="1" t="s">
        <v>92</v>
      </c>
      <c r="C3" s="1" t="s">
        <v>9</v>
      </c>
      <c r="D3" s="1" t="s">
        <v>307</v>
      </c>
      <c r="E3" s="1" t="s">
        <v>178</v>
      </c>
      <c r="F3" s="1" t="s">
        <v>9</v>
      </c>
      <c r="H3" s="1" t="s">
        <v>260</v>
      </c>
    </row>
    <row r="5" spans="2:12" x14ac:dyDescent="0.25">
      <c r="B5" s="1" t="s">
        <v>358</v>
      </c>
      <c r="C5" s="1" t="s">
        <v>308</v>
      </c>
      <c r="D5" s="1" t="s">
        <v>315</v>
      </c>
      <c r="E5" s="1" t="s">
        <v>178</v>
      </c>
      <c r="F5" s="1" t="s">
        <v>359</v>
      </c>
      <c r="G5" s="1" t="s">
        <v>331</v>
      </c>
      <c r="H5" s="1" t="s">
        <v>259</v>
      </c>
      <c r="I5" s="1" t="s">
        <v>332</v>
      </c>
      <c r="J5" t="s">
        <v>160</v>
      </c>
      <c r="L5" s="1" t="s">
        <v>341</v>
      </c>
    </row>
    <row r="6" spans="2:12" x14ac:dyDescent="0.25">
      <c r="B6" s="1" t="s">
        <v>358</v>
      </c>
      <c r="C6" s="1" t="s">
        <v>351</v>
      </c>
      <c r="D6" s="1" t="s">
        <v>356</v>
      </c>
      <c r="E6" s="1" t="s">
        <v>36</v>
      </c>
      <c r="F6" s="1" t="s">
        <v>361</v>
      </c>
      <c r="H6" s="1" t="s">
        <v>260</v>
      </c>
      <c r="L6" s="1" t="s">
        <v>342</v>
      </c>
    </row>
    <row r="7" spans="2:12" x14ac:dyDescent="0.25">
      <c r="B7" s="1" t="s">
        <v>358</v>
      </c>
      <c r="C7" s="1" t="s">
        <v>352</v>
      </c>
      <c r="D7" s="1" t="s">
        <v>355</v>
      </c>
      <c r="E7" s="1" t="s">
        <v>36</v>
      </c>
      <c r="F7" s="1" t="s">
        <v>361</v>
      </c>
      <c r="H7" s="1" t="s">
        <v>261</v>
      </c>
    </row>
    <row r="8" spans="2:12" x14ac:dyDescent="0.25">
      <c r="B8" s="1" t="s">
        <v>358</v>
      </c>
      <c r="C8" s="1" t="s">
        <v>354</v>
      </c>
      <c r="D8" s="1" t="s">
        <v>357</v>
      </c>
      <c r="E8" s="1" t="s">
        <v>36</v>
      </c>
      <c r="F8" s="1" t="s">
        <v>361</v>
      </c>
      <c r="H8" s="1" t="s">
        <v>262</v>
      </c>
    </row>
    <row r="9" spans="2:12" x14ac:dyDescent="0.25">
      <c r="B9" s="1" t="s">
        <v>358</v>
      </c>
      <c r="C9" s="1" t="s">
        <v>353</v>
      </c>
      <c r="D9" s="1" t="s">
        <v>357</v>
      </c>
      <c r="E9" s="1" t="s">
        <v>36</v>
      </c>
      <c r="F9" s="1" t="s">
        <v>361</v>
      </c>
      <c r="H9" s="1" t="s">
        <v>288</v>
      </c>
    </row>
    <row r="10" spans="2:12" x14ac:dyDescent="0.25">
      <c r="B10" s="1" t="s">
        <v>358</v>
      </c>
      <c r="C10" s="1" t="s">
        <v>70</v>
      </c>
      <c r="D10" s="1" t="s">
        <v>313</v>
      </c>
      <c r="H10" s="1" t="s">
        <v>289</v>
      </c>
    </row>
    <row r="11" spans="2:12" x14ac:dyDescent="0.25">
      <c r="B11" s="1" t="s">
        <v>358</v>
      </c>
      <c r="C11" s="1" t="s">
        <v>311</v>
      </c>
      <c r="D11" s="1" t="s">
        <v>362</v>
      </c>
      <c r="E11" s="1" t="s">
        <v>145</v>
      </c>
      <c r="F11" s="1" t="s">
        <v>361</v>
      </c>
      <c r="H11" s="1" t="s">
        <v>290</v>
      </c>
    </row>
    <row r="12" spans="2:12" x14ac:dyDescent="0.25">
      <c r="B12" s="1" t="s">
        <v>358</v>
      </c>
      <c r="C12" s="1" t="s">
        <v>312</v>
      </c>
      <c r="D12" s="1" t="s">
        <v>363</v>
      </c>
      <c r="E12" s="1" t="s">
        <v>145</v>
      </c>
      <c r="F12" s="1" t="s">
        <v>361</v>
      </c>
      <c r="H12" s="1" t="s">
        <v>291</v>
      </c>
    </row>
    <row r="13" spans="2:12" x14ac:dyDescent="0.25">
      <c r="B13" s="1" t="s">
        <v>358</v>
      </c>
      <c r="C13" s="1" t="s">
        <v>309</v>
      </c>
      <c r="D13" s="1" t="s">
        <v>364</v>
      </c>
      <c r="E13" s="1" t="s">
        <v>145</v>
      </c>
      <c r="F13" s="1" t="s">
        <v>361</v>
      </c>
      <c r="H13" s="1" t="s">
        <v>292</v>
      </c>
    </row>
    <row r="14" spans="2:12" x14ac:dyDescent="0.25">
      <c r="B14" s="1" t="s">
        <v>358</v>
      </c>
      <c r="C14" s="1" t="s">
        <v>310</v>
      </c>
      <c r="D14" s="1" t="s">
        <v>365</v>
      </c>
      <c r="E14" s="1" t="s">
        <v>145</v>
      </c>
      <c r="F14" s="1" t="s">
        <v>361</v>
      </c>
      <c r="H14" s="1" t="s">
        <v>293</v>
      </c>
    </row>
    <row r="15" spans="2:12" x14ac:dyDescent="0.25">
      <c r="B15" s="1" t="s">
        <v>358</v>
      </c>
      <c r="C15" s="1" t="s">
        <v>193</v>
      </c>
      <c r="D15" s="1" t="s">
        <v>40</v>
      </c>
      <c r="E15" s="1" t="s">
        <v>178</v>
      </c>
      <c r="F15" s="1" t="s">
        <v>37</v>
      </c>
      <c r="H15" s="1" t="s">
        <v>294</v>
      </c>
    </row>
    <row r="16" spans="2:12" x14ac:dyDescent="0.25">
      <c r="B16" s="1" t="s">
        <v>358</v>
      </c>
      <c r="C16" s="1" t="s">
        <v>343</v>
      </c>
      <c r="D16" s="1" t="s">
        <v>345</v>
      </c>
      <c r="E16" s="1" t="s">
        <v>93</v>
      </c>
      <c r="F16" s="1" t="s">
        <v>360</v>
      </c>
      <c r="H16" s="1" t="s">
        <v>295</v>
      </c>
    </row>
    <row r="17" spans="2:10" x14ac:dyDescent="0.25">
      <c r="B17" s="1" t="s">
        <v>358</v>
      </c>
      <c r="C17" s="1" t="s">
        <v>344</v>
      </c>
      <c r="D17" s="1" t="s">
        <v>348</v>
      </c>
      <c r="E17" s="1" t="s">
        <v>93</v>
      </c>
      <c r="F17" s="1" t="s">
        <v>360</v>
      </c>
      <c r="H17" s="1" t="s">
        <v>296</v>
      </c>
    </row>
    <row r="18" spans="2:10" x14ac:dyDescent="0.25">
      <c r="B18" s="1" t="s">
        <v>358</v>
      </c>
      <c r="C18" s="1" t="s">
        <v>349</v>
      </c>
      <c r="D18" s="1" t="s">
        <v>346</v>
      </c>
      <c r="E18" s="1" t="s">
        <v>93</v>
      </c>
      <c r="F18" s="1" t="s">
        <v>360</v>
      </c>
      <c r="H18" s="1" t="s">
        <v>297</v>
      </c>
    </row>
    <row r="19" spans="2:10" x14ac:dyDescent="0.25">
      <c r="B19" s="1" t="s">
        <v>358</v>
      </c>
      <c r="C19" s="1" t="s">
        <v>350</v>
      </c>
      <c r="D19" s="1" t="s">
        <v>347</v>
      </c>
      <c r="E19" s="1" t="s">
        <v>93</v>
      </c>
      <c r="F19" s="1" t="s">
        <v>360</v>
      </c>
      <c r="H19" s="1" t="s">
        <v>298</v>
      </c>
    </row>
    <row r="21" spans="2:10" x14ac:dyDescent="0.25">
      <c r="B21" s="1" t="s">
        <v>314</v>
      </c>
      <c r="C21" s="1" t="s">
        <v>316</v>
      </c>
      <c r="D21" s="1" t="s">
        <v>329</v>
      </c>
      <c r="E21" s="1" t="s">
        <v>179</v>
      </c>
      <c r="G21" s="1" t="s">
        <v>331</v>
      </c>
      <c r="H21" s="1" t="s">
        <v>259</v>
      </c>
      <c r="I21" s="1" t="s">
        <v>332</v>
      </c>
      <c r="J21" t="s">
        <v>160</v>
      </c>
    </row>
    <row r="22" spans="2:10" x14ac:dyDescent="0.25">
      <c r="B22" s="1" t="s">
        <v>314</v>
      </c>
      <c r="C22" s="1" t="s">
        <v>317</v>
      </c>
      <c r="D22" s="1" t="s">
        <v>314</v>
      </c>
      <c r="E22" s="1" t="s">
        <v>145</v>
      </c>
      <c r="F22" s="1" t="s">
        <v>330</v>
      </c>
      <c r="H22" s="1" t="s">
        <v>260</v>
      </c>
    </row>
    <row r="23" spans="2:10" x14ac:dyDescent="0.25">
      <c r="B23" s="1" t="s">
        <v>314</v>
      </c>
      <c r="C23" s="1" t="s">
        <v>318</v>
      </c>
      <c r="D23" s="1" t="s">
        <v>314</v>
      </c>
      <c r="E23" s="1" t="s">
        <v>145</v>
      </c>
      <c r="F23" s="1" t="s">
        <v>330</v>
      </c>
      <c r="H23" s="1" t="s">
        <v>261</v>
      </c>
    </row>
    <row r="24" spans="2:10" x14ac:dyDescent="0.25">
      <c r="B24" s="1" t="s">
        <v>314</v>
      </c>
      <c r="C24" s="1" t="s">
        <v>319</v>
      </c>
      <c r="D24" s="1" t="s">
        <v>314</v>
      </c>
      <c r="E24" s="1" t="s">
        <v>145</v>
      </c>
      <c r="F24" s="1" t="s">
        <v>330</v>
      </c>
      <c r="H24" s="1" t="s">
        <v>262</v>
      </c>
    </row>
    <row r="25" spans="2:10" x14ac:dyDescent="0.25">
      <c r="B25" s="1" t="s">
        <v>314</v>
      </c>
      <c r="C25" s="1" t="s">
        <v>320</v>
      </c>
      <c r="D25" s="1" t="s">
        <v>314</v>
      </c>
      <c r="E25" s="1" t="s">
        <v>145</v>
      </c>
      <c r="F25" s="1" t="s">
        <v>330</v>
      </c>
      <c r="H25" s="1" t="s">
        <v>288</v>
      </c>
    </row>
    <row r="26" spans="2:10" x14ac:dyDescent="0.25">
      <c r="B26" s="1" t="s">
        <v>314</v>
      </c>
      <c r="C26" s="1" t="s">
        <v>321</v>
      </c>
      <c r="D26" s="1" t="s">
        <v>314</v>
      </c>
      <c r="E26" s="1" t="s">
        <v>145</v>
      </c>
      <c r="F26" s="1" t="s">
        <v>330</v>
      </c>
      <c r="H26" s="1" t="s">
        <v>289</v>
      </c>
    </row>
    <row r="27" spans="2:10" x14ac:dyDescent="0.25">
      <c r="B27" s="1" t="s">
        <v>314</v>
      </c>
      <c r="C27" s="1" t="s">
        <v>322</v>
      </c>
      <c r="D27" s="1" t="s">
        <v>314</v>
      </c>
      <c r="E27" s="1" t="s">
        <v>145</v>
      </c>
      <c r="F27" s="1" t="s">
        <v>330</v>
      </c>
      <c r="H27" s="1" t="s">
        <v>290</v>
      </c>
    </row>
    <row r="28" spans="2:10" x14ac:dyDescent="0.25">
      <c r="B28" s="1" t="s">
        <v>314</v>
      </c>
      <c r="C28" s="1" t="s">
        <v>323</v>
      </c>
      <c r="D28" s="1" t="s">
        <v>314</v>
      </c>
      <c r="E28" s="1" t="s">
        <v>145</v>
      </c>
      <c r="F28" s="1" t="s">
        <v>330</v>
      </c>
      <c r="H28" s="1" t="s">
        <v>291</v>
      </c>
    </row>
    <row r="29" spans="2:10" x14ac:dyDescent="0.25">
      <c r="B29" s="1" t="s">
        <v>314</v>
      </c>
      <c r="C29" s="1" t="s">
        <v>324</v>
      </c>
      <c r="D29" s="1" t="s">
        <v>314</v>
      </c>
      <c r="E29" s="1" t="s">
        <v>145</v>
      </c>
      <c r="F29" s="1" t="s">
        <v>330</v>
      </c>
      <c r="H29" s="1" t="s">
        <v>292</v>
      </c>
    </row>
    <row r="30" spans="2:10" x14ac:dyDescent="0.25">
      <c r="B30" s="1" t="s">
        <v>314</v>
      </c>
      <c r="C30" s="1" t="s">
        <v>325</v>
      </c>
      <c r="D30" s="1" t="s">
        <v>314</v>
      </c>
      <c r="E30" s="1" t="s">
        <v>145</v>
      </c>
      <c r="F30" s="1" t="s">
        <v>330</v>
      </c>
      <c r="H30" s="1" t="s">
        <v>293</v>
      </c>
    </row>
    <row r="31" spans="2:10" x14ac:dyDescent="0.25">
      <c r="B31" s="1" t="s">
        <v>314</v>
      </c>
      <c r="C31" s="1" t="s">
        <v>326</v>
      </c>
      <c r="D31" s="1" t="s">
        <v>314</v>
      </c>
      <c r="E31" s="1" t="s">
        <v>145</v>
      </c>
      <c r="F31" s="1" t="s">
        <v>330</v>
      </c>
      <c r="H31" s="1" t="s">
        <v>294</v>
      </c>
    </row>
    <row r="32" spans="2:10" x14ac:dyDescent="0.25">
      <c r="B32" s="1" t="s">
        <v>314</v>
      </c>
      <c r="C32" s="1" t="s">
        <v>327</v>
      </c>
      <c r="D32" s="1" t="s">
        <v>314</v>
      </c>
      <c r="E32" s="1" t="s">
        <v>145</v>
      </c>
      <c r="F32" s="1" t="s">
        <v>330</v>
      </c>
      <c r="H32" s="1" t="s">
        <v>295</v>
      </c>
    </row>
    <row r="33" spans="2:12" x14ac:dyDescent="0.25">
      <c r="B33" s="1" t="s">
        <v>314</v>
      </c>
      <c r="C33" s="1" t="s">
        <v>328</v>
      </c>
      <c r="D33" s="1" t="s">
        <v>314</v>
      </c>
      <c r="E33" s="1" t="s">
        <v>145</v>
      </c>
      <c r="F33" s="1" t="s">
        <v>330</v>
      </c>
      <c r="H33" s="1" t="s">
        <v>296</v>
      </c>
    </row>
    <row r="34" spans="2:12" x14ac:dyDescent="0.25">
      <c r="B34" s="1" t="s">
        <v>314</v>
      </c>
      <c r="C34" s="1" t="s">
        <v>193</v>
      </c>
      <c r="D34" s="1" t="s">
        <v>40</v>
      </c>
      <c r="E34" s="1" t="s">
        <v>179</v>
      </c>
      <c r="H34" s="1" t="s">
        <v>297</v>
      </c>
    </row>
    <row r="35" spans="2:12" x14ac:dyDescent="0.25">
      <c r="B35" s="1" t="s">
        <v>314</v>
      </c>
      <c r="C35" s="1" t="s">
        <v>193</v>
      </c>
      <c r="D35" s="1" t="s">
        <v>40</v>
      </c>
      <c r="E35" s="1" t="s">
        <v>179</v>
      </c>
      <c r="H35" s="1" t="s">
        <v>298</v>
      </c>
    </row>
    <row r="37" spans="2:12" x14ac:dyDescent="0.25">
      <c r="B37" s="1" t="s">
        <v>441</v>
      </c>
      <c r="C37" s="1" t="s">
        <v>442</v>
      </c>
      <c r="D37" s="1" t="s">
        <v>447</v>
      </c>
      <c r="E37" s="1" t="s">
        <v>178</v>
      </c>
      <c r="F37" s="1" t="s">
        <v>410</v>
      </c>
      <c r="G37" s="1" t="s">
        <v>369</v>
      </c>
      <c r="H37" s="1" t="s">
        <v>259</v>
      </c>
      <c r="I37" s="1" t="s">
        <v>369</v>
      </c>
      <c r="J37" s="1" t="s">
        <v>458</v>
      </c>
      <c r="L37" s="1" t="s">
        <v>459</v>
      </c>
    </row>
    <row r="38" spans="2:12" x14ac:dyDescent="0.25">
      <c r="B38" s="1" t="s">
        <v>441</v>
      </c>
      <c r="C38" s="1" t="s">
        <v>9</v>
      </c>
      <c r="D38" s="1" t="s">
        <v>448</v>
      </c>
      <c r="E38" s="1" t="s">
        <v>178</v>
      </c>
      <c r="F38" s="1" t="s">
        <v>391</v>
      </c>
      <c r="H38" s="1" t="s">
        <v>260</v>
      </c>
    </row>
    <row r="39" spans="2:12" x14ac:dyDescent="0.25">
      <c r="B39" s="1" t="s">
        <v>441</v>
      </c>
      <c r="C39" s="1" t="s">
        <v>367</v>
      </c>
      <c r="D39" s="1" t="s">
        <v>449</v>
      </c>
      <c r="E39" s="1" t="s">
        <v>178</v>
      </c>
      <c r="F39" s="1" t="s">
        <v>411</v>
      </c>
      <c r="H39" s="1" t="s">
        <v>261</v>
      </c>
    </row>
    <row r="41" spans="2:12" x14ac:dyDescent="0.25">
      <c r="B41" s="1" t="s">
        <v>441</v>
      </c>
      <c r="C41" s="1" t="s">
        <v>192</v>
      </c>
      <c r="D41" s="1" t="s">
        <v>450</v>
      </c>
      <c r="E41" s="1" t="s">
        <v>179</v>
      </c>
      <c r="F41" s="1" t="s">
        <v>389</v>
      </c>
      <c r="G41" s="1" t="s">
        <v>396</v>
      </c>
      <c r="H41" s="1" t="s">
        <v>259</v>
      </c>
      <c r="I41" s="1" t="s">
        <v>396</v>
      </c>
      <c r="J41" s="1" t="s">
        <v>458</v>
      </c>
    </row>
    <row r="42" spans="2:12" x14ac:dyDescent="0.25">
      <c r="B42" s="1" t="s">
        <v>441</v>
      </c>
      <c r="C42" s="1" t="s">
        <v>316</v>
      </c>
      <c r="D42" s="1" t="s">
        <v>451</v>
      </c>
      <c r="E42" s="1" t="s">
        <v>179</v>
      </c>
      <c r="F42" s="1" t="s">
        <v>390</v>
      </c>
      <c r="H42" s="1" t="s">
        <v>260</v>
      </c>
    </row>
    <row r="43" spans="2:12" x14ac:dyDescent="0.25">
      <c r="B43" s="1" t="s">
        <v>441</v>
      </c>
      <c r="C43" s="1" t="s">
        <v>193</v>
      </c>
      <c r="D43" s="1" t="s">
        <v>456</v>
      </c>
      <c r="E43" s="1" t="s">
        <v>179</v>
      </c>
      <c r="F43" s="1" t="s">
        <v>391</v>
      </c>
      <c r="H43" s="1" t="s">
        <v>261</v>
      </c>
    </row>
    <row r="44" spans="2:12" x14ac:dyDescent="0.25">
      <c r="B44" s="1" t="s">
        <v>441</v>
      </c>
      <c r="C44" s="1" t="s">
        <v>443</v>
      </c>
      <c r="D44" s="1" t="s">
        <v>452</v>
      </c>
      <c r="E44" s="1" t="s">
        <v>93</v>
      </c>
      <c r="F44" s="1" t="s">
        <v>392</v>
      </c>
      <c r="H44" s="1" t="s">
        <v>262</v>
      </c>
    </row>
    <row r="45" spans="2:12" x14ac:dyDescent="0.25">
      <c r="B45" s="1" t="s">
        <v>441</v>
      </c>
      <c r="C45" s="1" t="s">
        <v>444</v>
      </c>
      <c r="D45" s="1" t="s">
        <v>454</v>
      </c>
      <c r="E45" s="1" t="s">
        <v>36</v>
      </c>
      <c r="F45" s="1" t="s">
        <v>395</v>
      </c>
      <c r="H45" s="1" t="s">
        <v>288</v>
      </c>
    </row>
    <row r="46" spans="2:12" x14ac:dyDescent="0.25">
      <c r="B46" s="1" t="s">
        <v>441</v>
      </c>
      <c r="C46" s="1" t="s">
        <v>446</v>
      </c>
      <c r="D46" s="1" t="s">
        <v>453</v>
      </c>
      <c r="E46" s="1" t="s">
        <v>36</v>
      </c>
      <c r="F46" s="1" t="s">
        <v>457</v>
      </c>
      <c r="H46" s="1" t="s">
        <v>289</v>
      </c>
    </row>
    <row r="47" spans="2:12" x14ac:dyDescent="0.25">
      <c r="B47" s="1" t="s">
        <v>441</v>
      </c>
      <c r="C47" s="1" t="s">
        <v>445</v>
      </c>
      <c r="D47" s="1" t="s">
        <v>455</v>
      </c>
      <c r="E47" s="1" t="s">
        <v>36</v>
      </c>
      <c r="F47" s="1" t="s">
        <v>394</v>
      </c>
      <c r="H47" s="1" t="s">
        <v>290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CC772-D38A-481A-8968-84958810AFA0}">
  <dimension ref="B1:L22"/>
  <sheetViews>
    <sheetView workbookViewId="0">
      <pane ySplit="1" topLeftCell="A2" activePane="bottomLeft" state="frozen"/>
      <selection pane="bottomLeft" activeCell="L8" sqref="L8"/>
    </sheetView>
  </sheetViews>
  <sheetFormatPr defaultColWidth="9" defaultRowHeight="15" x14ac:dyDescent="0.25"/>
  <cols>
    <col min="1" max="1" width="2.7109375" style="1" customWidth="1"/>
    <col min="2" max="2" width="9" style="1"/>
    <col min="3" max="3" width="9.5703125" style="1" bestFit="1" customWidth="1"/>
    <col min="4" max="4" width="42.140625" style="1" bestFit="1" customWidth="1"/>
    <col min="5" max="5" width="9.42578125" style="1" bestFit="1" customWidth="1"/>
    <col min="6" max="6" width="23.7109375" style="1" bestFit="1" customWidth="1"/>
    <col min="7" max="7" width="16.28515625" style="1" bestFit="1" customWidth="1"/>
    <col min="8" max="8" width="3.28515625" style="1" bestFit="1" customWidth="1"/>
    <col min="9" max="9" width="15.42578125" style="1" bestFit="1" customWidth="1"/>
    <col min="10" max="10" width="10.28515625" style="1" bestFit="1" customWidth="1"/>
    <col min="11" max="11" width="14" style="1" bestFit="1" customWidth="1"/>
    <col min="12" max="12" width="33.5703125" style="1" bestFit="1" customWidth="1"/>
    <col min="13" max="16384" width="9" style="1"/>
  </cols>
  <sheetData>
    <row r="1" spans="2:12" x14ac:dyDescent="0.25">
      <c r="B1" s="5" t="s">
        <v>0</v>
      </c>
      <c r="C1" s="5" t="s">
        <v>1</v>
      </c>
      <c r="D1" s="5" t="s">
        <v>2</v>
      </c>
      <c r="E1" s="5" t="s">
        <v>91</v>
      </c>
      <c r="F1" s="5" t="s">
        <v>55</v>
      </c>
      <c r="G1" s="5" t="s">
        <v>6</v>
      </c>
      <c r="H1" s="8" t="s">
        <v>7</v>
      </c>
      <c r="I1" s="8" t="s">
        <v>43</v>
      </c>
      <c r="J1" s="8" t="s">
        <v>94</v>
      </c>
      <c r="K1" s="8" t="s">
        <v>61</v>
      </c>
      <c r="L1" s="8" t="s">
        <v>162</v>
      </c>
    </row>
    <row r="2" spans="2:12" x14ac:dyDescent="0.25">
      <c r="B2" s="1" t="s">
        <v>92</v>
      </c>
      <c r="C2" s="1" t="s">
        <v>366</v>
      </c>
      <c r="D2" s="1" t="s">
        <v>372</v>
      </c>
      <c r="E2" s="1" t="s">
        <v>178</v>
      </c>
      <c r="F2" s="1" t="s">
        <v>376</v>
      </c>
      <c r="G2" s="1" t="s">
        <v>368</v>
      </c>
      <c r="H2" s="1" t="s">
        <v>259</v>
      </c>
    </row>
    <row r="3" spans="2:12" x14ac:dyDescent="0.25">
      <c r="B3" s="1" t="s">
        <v>92</v>
      </c>
      <c r="C3" s="1" t="s">
        <v>9</v>
      </c>
      <c r="D3" s="1" t="s">
        <v>374</v>
      </c>
      <c r="E3" s="1" t="s">
        <v>178</v>
      </c>
      <c r="F3" s="1" t="s">
        <v>391</v>
      </c>
      <c r="H3" s="1" t="s">
        <v>260</v>
      </c>
    </row>
    <row r="4" spans="2:12" x14ac:dyDescent="0.25">
      <c r="B4" s="1" t="s">
        <v>92</v>
      </c>
      <c r="C4" s="1" t="s">
        <v>367</v>
      </c>
      <c r="D4" s="1" t="s">
        <v>373</v>
      </c>
      <c r="E4" s="1" t="s">
        <v>178</v>
      </c>
      <c r="F4" s="1" t="s">
        <v>377</v>
      </c>
      <c r="H4" s="1" t="s">
        <v>261</v>
      </c>
    </row>
    <row r="6" spans="2:12" x14ac:dyDescent="0.25">
      <c r="B6" s="1" t="s">
        <v>92</v>
      </c>
      <c r="C6" s="1" t="s">
        <v>366</v>
      </c>
      <c r="D6" s="1" t="s">
        <v>370</v>
      </c>
      <c r="E6" s="1" t="s">
        <v>178</v>
      </c>
      <c r="F6" s="1" t="s">
        <v>376</v>
      </c>
      <c r="G6" s="1" t="s">
        <v>369</v>
      </c>
      <c r="H6" s="1" t="s">
        <v>259</v>
      </c>
      <c r="L6" s="1" t="s">
        <v>407</v>
      </c>
    </row>
    <row r="7" spans="2:12" x14ac:dyDescent="0.25">
      <c r="B7" s="1" t="s">
        <v>92</v>
      </c>
      <c r="C7" s="1" t="s">
        <v>9</v>
      </c>
      <c r="D7" s="1" t="s">
        <v>375</v>
      </c>
      <c r="E7" s="1" t="s">
        <v>178</v>
      </c>
      <c r="F7" s="1" t="s">
        <v>391</v>
      </c>
      <c r="H7" s="1" t="s">
        <v>260</v>
      </c>
      <c r="L7" s="1" t="s">
        <v>479</v>
      </c>
    </row>
    <row r="8" spans="2:12" x14ac:dyDescent="0.25">
      <c r="B8" s="1" t="s">
        <v>92</v>
      </c>
      <c r="C8" s="1" t="s">
        <v>367</v>
      </c>
      <c r="D8" s="1" t="s">
        <v>371</v>
      </c>
      <c r="E8" s="1" t="s">
        <v>178</v>
      </c>
      <c r="F8" s="1" t="s">
        <v>377</v>
      </c>
      <c r="H8" s="1" t="s">
        <v>261</v>
      </c>
    </row>
    <row r="10" spans="2:12" x14ac:dyDescent="0.25">
      <c r="B10" s="1" t="s">
        <v>397</v>
      </c>
      <c r="C10" s="1" t="s">
        <v>192</v>
      </c>
      <c r="D10" s="1" t="s">
        <v>382</v>
      </c>
      <c r="E10" s="1" t="s">
        <v>178</v>
      </c>
      <c r="F10" s="1" t="s">
        <v>389</v>
      </c>
      <c r="G10" s="1" t="s">
        <v>396</v>
      </c>
      <c r="H10" s="1" t="s">
        <v>259</v>
      </c>
    </row>
    <row r="11" spans="2:12" x14ac:dyDescent="0.25">
      <c r="B11" s="1" t="s">
        <v>397</v>
      </c>
      <c r="C11" s="1" t="s">
        <v>316</v>
      </c>
      <c r="D11" s="1" t="s">
        <v>383</v>
      </c>
      <c r="E11" s="1" t="s">
        <v>178</v>
      </c>
      <c r="F11" s="1" t="s">
        <v>390</v>
      </c>
      <c r="H11" s="1" t="s">
        <v>260</v>
      </c>
    </row>
    <row r="12" spans="2:12" x14ac:dyDescent="0.25">
      <c r="B12" s="1" t="s">
        <v>397</v>
      </c>
      <c r="C12" s="1" t="s">
        <v>9</v>
      </c>
      <c r="D12" s="1" t="s">
        <v>384</v>
      </c>
      <c r="E12" s="1" t="s">
        <v>178</v>
      </c>
      <c r="F12" s="1" t="s">
        <v>391</v>
      </c>
      <c r="H12" s="1" t="s">
        <v>261</v>
      </c>
    </row>
    <row r="13" spans="2:12" x14ac:dyDescent="0.25">
      <c r="B13" s="1" t="s">
        <v>397</v>
      </c>
      <c r="C13" s="1" t="s">
        <v>378</v>
      </c>
      <c r="D13" s="1" t="s">
        <v>385</v>
      </c>
      <c r="E13" s="1" t="s">
        <v>93</v>
      </c>
      <c r="F13" s="1" t="s">
        <v>392</v>
      </c>
      <c r="H13" s="1" t="s">
        <v>262</v>
      </c>
    </row>
    <row r="14" spans="2:12" x14ac:dyDescent="0.25">
      <c r="B14" s="1" t="s">
        <v>397</v>
      </c>
      <c r="C14" s="1" t="s">
        <v>379</v>
      </c>
      <c r="D14" s="1" t="s">
        <v>386</v>
      </c>
      <c r="E14" s="1" t="s">
        <v>93</v>
      </c>
      <c r="F14" s="1" t="s">
        <v>393</v>
      </c>
      <c r="H14" s="1" t="s">
        <v>288</v>
      </c>
    </row>
    <row r="15" spans="2:12" x14ac:dyDescent="0.25">
      <c r="B15" s="1" t="s">
        <v>397</v>
      </c>
      <c r="C15" s="1" t="s">
        <v>380</v>
      </c>
      <c r="D15" s="1" t="s">
        <v>387</v>
      </c>
      <c r="E15" s="1" t="s">
        <v>36</v>
      </c>
      <c r="F15" s="1" t="s">
        <v>395</v>
      </c>
      <c r="H15" s="1" t="s">
        <v>289</v>
      </c>
    </row>
    <row r="16" spans="2:12" x14ac:dyDescent="0.25">
      <c r="B16" s="1" t="s">
        <v>397</v>
      </c>
      <c r="C16" s="1" t="s">
        <v>381</v>
      </c>
      <c r="D16" s="1" t="s">
        <v>388</v>
      </c>
      <c r="E16" s="1" t="s">
        <v>93</v>
      </c>
      <c r="F16" s="1" t="s">
        <v>394</v>
      </c>
      <c r="H16" s="1" t="s">
        <v>290</v>
      </c>
    </row>
    <row r="18" spans="2:12" x14ac:dyDescent="0.25">
      <c r="B18" s="1" t="s">
        <v>398</v>
      </c>
      <c r="C18" s="1" t="s">
        <v>400</v>
      </c>
      <c r="D18" s="1" t="s">
        <v>401</v>
      </c>
      <c r="E18" s="1" t="s">
        <v>93</v>
      </c>
      <c r="F18" s="1" t="s">
        <v>403</v>
      </c>
      <c r="G18" s="1" t="s">
        <v>405</v>
      </c>
      <c r="H18" s="1" t="s">
        <v>259</v>
      </c>
      <c r="L18" s="1" t="s">
        <v>404</v>
      </c>
    </row>
    <row r="19" spans="2:12" x14ac:dyDescent="0.25">
      <c r="B19" s="1" t="s">
        <v>398</v>
      </c>
      <c r="C19" s="1" t="s">
        <v>399</v>
      </c>
      <c r="D19" s="1" t="s">
        <v>402</v>
      </c>
      <c r="E19" s="1" t="s">
        <v>93</v>
      </c>
      <c r="F19" s="1" t="s">
        <v>403</v>
      </c>
      <c r="H19" s="1" t="s">
        <v>260</v>
      </c>
      <c r="L19" s="1" t="s">
        <v>414</v>
      </c>
    </row>
    <row r="21" spans="2:12" x14ac:dyDescent="0.25">
      <c r="B21" s="1" t="s">
        <v>398</v>
      </c>
      <c r="C21" s="1" t="s">
        <v>400</v>
      </c>
      <c r="D21" s="1" t="s">
        <v>401</v>
      </c>
      <c r="E21" s="1" t="s">
        <v>93</v>
      </c>
      <c r="F21" s="1" t="s">
        <v>403</v>
      </c>
      <c r="G21" s="1" t="s">
        <v>406</v>
      </c>
      <c r="H21" s="1" t="s">
        <v>259</v>
      </c>
      <c r="L21" s="1" t="s">
        <v>407</v>
      </c>
    </row>
    <row r="22" spans="2:12" x14ac:dyDescent="0.25">
      <c r="B22" s="1" t="s">
        <v>398</v>
      </c>
      <c r="C22" s="1" t="s">
        <v>399</v>
      </c>
      <c r="D22" s="1" t="s">
        <v>402</v>
      </c>
      <c r="E22" s="1" t="s">
        <v>93</v>
      </c>
      <c r="F22" s="1" t="s">
        <v>403</v>
      </c>
      <c r="H22" s="1" t="s">
        <v>260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432D6-A19E-4D5F-843C-A333EAA8B983}">
  <dimension ref="B1:L19"/>
  <sheetViews>
    <sheetView workbookViewId="0">
      <pane ySplit="1" topLeftCell="A2" activePane="bottomLeft" state="frozen"/>
      <selection pane="bottomLeft" activeCell="L7" sqref="L7"/>
    </sheetView>
  </sheetViews>
  <sheetFormatPr defaultColWidth="9" defaultRowHeight="15" x14ac:dyDescent="0.25"/>
  <cols>
    <col min="1" max="1" width="2.7109375" style="1" customWidth="1"/>
    <col min="2" max="2" width="9" style="1"/>
    <col min="3" max="3" width="9.5703125" style="1" bestFit="1" customWidth="1"/>
    <col min="4" max="4" width="42.140625" style="1" bestFit="1" customWidth="1"/>
    <col min="5" max="5" width="9.42578125" style="1" bestFit="1" customWidth="1"/>
    <col min="6" max="6" width="30" style="1" bestFit="1" customWidth="1"/>
    <col min="7" max="7" width="16.28515625" style="1" bestFit="1" customWidth="1"/>
    <col min="8" max="8" width="3.28515625" style="1" bestFit="1" customWidth="1"/>
    <col min="9" max="9" width="15.42578125" style="1" bestFit="1" customWidth="1"/>
    <col min="10" max="10" width="10.28515625" style="1" bestFit="1" customWidth="1"/>
    <col min="11" max="11" width="14" style="1" bestFit="1" customWidth="1"/>
    <col min="12" max="12" width="32.140625" style="1" bestFit="1" customWidth="1"/>
    <col min="13" max="16384" width="9" style="1"/>
  </cols>
  <sheetData>
    <row r="1" spans="2:12" x14ac:dyDescent="0.25">
      <c r="B1" s="5" t="s">
        <v>0</v>
      </c>
      <c r="C1" s="5" t="s">
        <v>1</v>
      </c>
      <c r="D1" s="5" t="s">
        <v>2</v>
      </c>
      <c r="E1" s="5" t="s">
        <v>91</v>
      </c>
      <c r="F1" s="5" t="s">
        <v>55</v>
      </c>
      <c r="G1" s="5" t="s">
        <v>6</v>
      </c>
      <c r="H1" s="8" t="s">
        <v>7</v>
      </c>
      <c r="I1" s="8" t="s">
        <v>43</v>
      </c>
      <c r="J1" s="8" t="s">
        <v>94</v>
      </c>
      <c r="K1" s="8" t="s">
        <v>61</v>
      </c>
      <c r="L1" s="8" t="s">
        <v>162</v>
      </c>
    </row>
    <row r="2" spans="2:12" x14ac:dyDescent="0.25">
      <c r="B2" s="1" t="s">
        <v>92</v>
      </c>
      <c r="C2" s="1" t="s">
        <v>366</v>
      </c>
      <c r="D2" s="1" t="s">
        <v>372</v>
      </c>
      <c r="E2" s="1" t="s">
        <v>178</v>
      </c>
      <c r="F2" s="1" t="s">
        <v>410</v>
      </c>
      <c r="G2" s="1" t="s">
        <v>368</v>
      </c>
      <c r="H2" s="1" t="s">
        <v>259</v>
      </c>
    </row>
    <row r="3" spans="2:12" x14ac:dyDescent="0.25">
      <c r="B3" s="1" t="s">
        <v>92</v>
      </c>
      <c r="C3" s="1" t="s">
        <v>9</v>
      </c>
      <c r="D3" s="1" t="s">
        <v>374</v>
      </c>
      <c r="E3" s="1" t="s">
        <v>178</v>
      </c>
      <c r="F3" s="1" t="s">
        <v>391</v>
      </c>
      <c r="H3" s="1" t="s">
        <v>260</v>
      </c>
    </row>
    <row r="4" spans="2:12" x14ac:dyDescent="0.25">
      <c r="B4" s="1" t="s">
        <v>92</v>
      </c>
      <c r="C4" s="1" t="s">
        <v>367</v>
      </c>
      <c r="D4" s="1" t="s">
        <v>373</v>
      </c>
      <c r="E4" s="1" t="s">
        <v>178</v>
      </c>
      <c r="F4" s="1" t="s">
        <v>411</v>
      </c>
      <c r="H4" s="1" t="s">
        <v>261</v>
      </c>
    </row>
    <row r="6" spans="2:12" x14ac:dyDescent="0.25">
      <c r="B6" s="1" t="s">
        <v>92</v>
      </c>
      <c r="C6" s="1" t="s">
        <v>366</v>
      </c>
      <c r="D6" s="1" t="s">
        <v>370</v>
      </c>
      <c r="E6" s="1" t="s">
        <v>178</v>
      </c>
      <c r="F6" s="1" t="s">
        <v>410</v>
      </c>
      <c r="G6" s="1" t="s">
        <v>368</v>
      </c>
      <c r="H6" s="1" t="s">
        <v>259</v>
      </c>
      <c r="L6" s="1" t="s">
        <v>407</v>
      </c>
    </row>
    <row r="7" spans="2:12" x14ac:dyDescent="0.25">
      <c r="B7" s="1" t="s">
        <v>92</v>
      </c>
      <c r="C7" s="1" t="s">
        <v>9</v>
      </c>
      <c r="D7" s="1" t="s">
        <v>375</v>
      </c>
      <c r="E7" s="1" t="s">
        <v>178</v>
      </c>
      <c r="F7" s="1" t="s">
        <v>391</v>
      </c>
      <c r="H7" s="1" t="s">
        <v>260</v>
      </c>
      <c r="L7" s="1" t="s">
        <v>479</v>
      </c>
    </row>
    <row r="8" spans="2:12" x14ac:dyDescent="0.25">
      <c r="B8" s="1" t="s">
        <v>92</v>
      </c>
      <c r="C8" s="1" t="s">
        <v>367</v>
      </c>
      <c r="D8" s="1" t="s">
        <v>371</v>
      </c>
      <c r="E8" s="1" t="s">
        <v>178</v>
      </c>
      <c r="F8" s="1" t="s">
        <v>411</v>
      </c>
      <c r="H8" s="1" t="s">
        <v>261</v>
      </c>
    </row>
    <row r="10" spans="2:12" x14ac:dyDescent="0.25">
      <c r="B10" s="1" t="s">
        <v>397</v>
      </c>
      <c r="C10" s="1" t="s">
        <v>192</v>
      </c>
      <c r="D10" s="1" t="s">
        <v>382</v>
      </c>
      <c r="E10" s="1" t="s">
        <v>178</v>
      </c>
      <c r="F10" s="1" t="s">
        <v>389</v>
      </c>
      <c r="G10" s="1" t="s">
        <v>396</v>
      </c>
      <c r="H10" s="1" t="s">
        <v>259</v>
      </c>
    </row>
    <row r="11" spans="2:12" x14ac:dyDescent="0.25">
      <c r="B11" s="1" t="s">
        <v>397</v>
      </c>
      <c r="C11" s="1" t="s">
        <v>316</v>
      </c>
      <c r="D11" s="1" t="s">
        <v>383</v>
      </c>
      <c r="E11" s="1" t="s">
        <v>178</v>
      </c>
      <c r="F11" s="1" t="s">
        <v>390</v>
      </c>
      <c r="H11" s="1" t="s">
        <v>260</v>
      </c>
    </row>
    <row r="12" spans="2:12" x14ac:dyDescent="0.25">
      <c r="B12" s="1" t="s">
        <v>397</v>
      </c>
      <c r="C12" s="1" t="s">
        <v>9</v>
      </c>
      <c r="D12" s="1" t="s">
        <v>384</v>
      </c>
      <c r="E12" s="1" t="s">
        <v>178</v>
      </c>
      <c r="F12" s="1" t="s">
        <v>391</v>
      </c>
      <c r="H12" s="1" t="s">
        <v>261</v>
      </c>
    </row>
    <row r="13" spans="2:12" x14ac:dyDescent="0.25">
      <c r="B13" s="1" t="s">
        <v>397</v>
      </c>
      <c r="C13" s="1" t="s">
        <v>378</v>
      </c>
      <c r="D13" s="1" t="s">
        <v>385</v>
      </c>
      <c r="E13" s="1" t="s">
        <v>93</v>
      </c>
      <c r="F13" s="1" t="s">
        <v>392</v>
      </c>
      <c r="H13" s="1" t="s">
        <v>262</v>
      </c>
    </row>
    <row r="14" spans="2:12" x14ac:dyDescent="0.25">
      <c r="B14" s="1" t="s">
        <v>397</v>
      </c>
      <c r="C14" s="1" t="s">
        <v>379</v>
      </c>
      <c r="D14" s="1" t="s">
        <v>386</v>
      </c>
      <c r="E14" s="1" t="s">
        <v>93</v>
      </c>
      <c r="F14" s="1" t="s">
        <v>393</v>
      </c>
      <c r="H14" s="1" t="s">
        <v>288</v>
      </c>
    </row>
    <row r="15" spans="2:12" x14ac:dyDescent="0.25">
      <c r="B15" s="1" t="s">
        <v>397</v>
      </c>
      <c r="C15" s="1" t="s">
        <v>380</v>
      </c>
      <c r="D15" s="1" t="s">
        <v>387</v>
      </c>
      <c r="E15" s="1" t="s">
        <v>36</v>
      </c>
      <c r="F15" s="1" t="s">
        <v>395</v>
      </c>
      <c r="H15" s="1" t="s">
        <v>289</v>
      </c>
    </row>
    <row r="16" spans="2:12" x14ac:dyDescent="0.25">
      <c r="B16" s="1" t="s">
        <v>397</v>
      </c>
      <c r="C16" s="1" t="s">
        <v>381</v>
      </c>
      <c r="D16" s="1" t="s">
        <v>388</v>
      </c>
      <c r="E16" s="1" t="s">
        <v>93</v>
      </c>
      <c r="F16" s="1" t="s">
        <v>394</v>
      </c>
      <c r="H16" s="1" t="s">
        <v>290</v>
      </c>
    </row>
    <row r="18" spans="2:12" x14ac:dyDescent="0.25">
      <c r="B18" s="1" t="s">
        <v>398</v>
      </c>
      <c r="C18" s="1" t="s">
        <v>400</v>
      </c>
      <c r="D18" s="1" t="s">
        <v>401</v>
      </c>
      <c r="E18" s="1" t="s">
        <v>93</v>
      </c>
      <c r="F18" s="1" t="s">
        <v>412</v>
      </c>
      <c r="G18" s="1" t="s">
        <v>408</v>
      </c>
      <c r="H18" s="1" t="s">
        <v>259</v>
      </c>
      <c r="K18" s="1" t="s">
        <v>409</v>
      </c>
    </row>
    <row r="19" spans="2:12" x14ac:dyDescent="0.25">
      <c r="B19" s="1" t="s">
        <v>398</v>
      </c>
      <c r="C19" s="1" t="s">
        <v>399</v>
      </c>
      <c r="D19" s="1" t="s">
        <v>402</v>
      </c>
      <c r="E19" s="1" t="s">
        <v>93</v>
      </c>
      <c r="F19" s="1" t="s">
        <v>412</v>
      </c>
      <c r="G19" s="1" t="s">
        <v>408</v>
      </c>
      <c r="H19" s="1" t="s">
        <v>259</v>
      </c>
      <c r="L19" s="1" t="s">
        <v>413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9B676-C810-4ABE-96CE-5B98D0BFC3D1}">
  <dimension ref="B1:L19"/>
  <sheetViews>
    <sheetView workbookViewId="0">
      <pane ySplit="1" topLeftCell="A2" activePane="bottomLeft" state="frozen"/>
      <selection pane="bottomLeft" activeCell="L7" sqref="L7"/>
    </sheetView>
  </sheetViews>
  <sheetFormatPr defaultColWidth="9" defaultRowHeight="15" x14ac:dyDescent="0.25"/>
  <cols>
    <col min="1" max="1" width="2.7109375" style="1" customWidth="1"/>
    <col min="2" max="2" width="9" style="1"/>
    <col min="3" max="3" width="9.5703125" style="1" bestFit="1" customWidth="1"/>
    <col min="4" max="4" width="42.140625" style="1" bestFit="1" customWidth="1"/>
    <col min="5" max="5" width="9.42578125" style="1" bestFit="1" customWidth="1"/>
    <col min="6" max="6" width="30" style="1" bestFit="1" customWidth="1"/>
    <col min="7" max="7" width="16.28515625" style="1" bestFit="1" customWidth="1"/>
    <col min="8" max="8" width="3.28515625" style="1" bestFit="1" customWidth="1"/>
    <col min="9" max="9" width="15.42578125" style="1" bestFit="1" customWidth="1"/>
    <col min="10" max="10" width="10.28515625" style="1" bestFit="1" customWidth="1"/>
    <col min="11" max="11" width="14" style="1" bestFit="1" customWidth="1"/>
    <col min="12" max="12" width="31.85546875" style="1" bestFit="1" customWidth="1"/>
    <col min="13" max="16384" width="9" style="1"/>
  </cols>
  <sheetData>
    <row r="1" spans="2:12" x14ac:dyDescent="0.25">
      <c r="B1" s="5" t="s">
        <v>0</v>
      </c>
      <c r="C1" s="5" t="s">
        <v>1</v>
      </c>
      <c r="D1" s="5" t="s">
        <v>2</v>
      </c>
      <c r="E1" s="5" t="s">
        <v>91</v>
      </c>
      <c r="F1" s="5" t="s">
        <v>55</v>
      </c>
      <c r="G1" s="5" t="s">
        <v>6</v>
      </c>
      <c r="H1" s="8" t="s">
        <v>7</v>
      </c>
      <c r="I1" s="8" t="s">
        <v>43</v>
      </c>
      <c r="J1" s="8" t="s">
        <v>94</v>
      </c>
      <c r="K1" s="8" t="s">
        <v>61</v>
      </c>
      <c r="L1" s="8" t="s">
        <v>162</v>
      </c>
    </row>
    <row r="2" spans="2:12" x14ac:dyDescent="0.25">
      <c r="B2" s="1" t="s">
        <v>92</v>
      </c>
      <c r="C2" s="1" t="s">
        <v>366</v>
      </c>
      <c r="D2" s="1" t="s">
        <v>372</v>
      </c>
      <c r="E2" s="1" t="s">
        <v>178</v>
      </c>
      <c r="F2" s="1" t="s">
        <v>422</v>
      </c>
      <c r="G2" s="1" t="s">
        <v>368</v>
      </c>
      <c r="H2" s="1" t="s">
        <v>259</v>
      </c>
    </row>
    <row r="3" spans="2:12" x14ac:dyDescent="0.25">
      <c r="B3" s="1" t="s">
        <v>92</v>
      </c>
      <c r="C3" s="1" t="s">
        <v>9</v>
      </c>
      <c r="D3" s="1" t="s">
        <v>374</v>
      </c>
      <c r="E3" s="1" t="s">
        <v>178</v>
      </c>
      <c r="F3" s="1" t="s">
        <v>391</v>
      </c>
      <c r="H3" s="1" t="s">
        <v>260</v>
      </c>
    </row>
    <row r="4" spans="2:12" x14ac:dyDescent="0.25">
      <c r="B4" s="1" t="s">
        <v>92</v>
      </c>
      <c r="C4" s="1" t="s">
        <v>367</v>
      </c>
      <c r="D4" s="1" t="s">
        <v>373</v>
      </c>
      <c r="E4" s="1" t="s">
        <v>178</v>
      </c>
      <c r="F4" s="1" t="s">
        <v>421</v>
      </c>
      <c r="H4" s="1" t="s">
        <v>261</v>
      </c>
    </row>
    <row r="6" spans="2:12" x14ac:dyDescent="0.25">
      <c r="B6" s="1" t="s">
        <v>92</v>
      </c>
      <c r="C6" s="1" t="s">
        <v>366</v>
      </c>
      <c r="D6" s="1" t="s">
        <v>370</v>
      </c>
      <c r="E6" s="1" t="s">
        <v>178</v>
      </c>
      <c r="F6" s="1" t="s">
        <v>422</v>
      </c>
      <c r="G6" s="1" t="s">
        <v>368</v>
      </c>
      <c r="H6" s="1" t="s">
        <v>259</v>
      </c>
      <c r="L6" s="1" t="s">
        <v>407</v>
      </c>
    </row>
    <row r="7" spans="2:12" x14ac:dyDescent="0.25">
      <c r="B7" s="1" t="s">
        <v>92</v>
      </c>
      <c r="C7" s="1" t="s">
        <v>9</v>
      </c>
      <c r="D7" s="1" t="s">
        <v>375</v>
      </c>
      <c r="E7" s="1" t="s">
        <v>178</v>
      </c>
      <c r="F7" s="1" t="s">
        <v>391</v>
      </c>
      <c r="H7" s="1" t="s">
        <v>260</v>
      </c>
      <c r="L7" s="1" t="s">
        <v>479</v>
      </c>
    </row>
    <row r="8" spans="2:12" x14ac:dyDescent="0.25">
      <c r="B8" s="1" t="s">
        <v>92</v>
      </c>
      <c r="C8" s="1" t="s">
        <v>367</v>
      </c>
      <c r="D8" s="1" t="s">
        <v>371</v>
      </c>
      <c r="E8" s="1" t="s">
        <v>178</v>
      </c>
      <c r="F8" s="1" t="s">
        <v>421</v>
      </c>
      <c r="H8" s="1" t="s">
        <v>261</v>
      </c>
    </row>
    <row r="10" spans="2:12" x14ac:dyDescent="0.25">
      <c r="B10" s="1" t="s">
        <v>397</v>
      </c>
      <c r="C10" s="1" t="s">
        <v>192</v>
      </c>
      <c r="D10" s="1" t="s">
        <v>382</v>
      </c>
      <c r="E10" s="1" t="s">
        <v>178</v>
      </c>
      <c r="F10" s="1" t="s">
        <v>389</v>
      </c>
      <c r="G10" s="1" t="s">
        <v>396</v>
      </c>
      <c r="H10" s="1" t="s">
        <v>259</v>
      </c>
    </row>
    <row r="11" spans="2:12" x14ac:dyDescent="0.25">
      <c r="B11" s="1" t="s">
        <v>397</v>
      </c>
      <c r="C11" s="1" t="s">
        <v>316</v>
      </c>
      <c r="D11" s="1" t="s">
        <v>383</v>
      </c>
      <c r="E11" s="1" t="s">
        <v>178</v>
      </c>
      <c r="F11" s="1" t="s">
        <v>390</v>
      </c>
      <c r="H11" s="1" t="s">
        <v>260</v>
      </c>
    </row>
    <row r="12" spans="2:12" x14ac:dyDescent="0.25">
      <c r="B12" s="1" t="s">
        <v>397</v>
      </c>
      <c r="C12" s="1" t="s">
        <v>9</v>
      </c>
      <c r="D12" s="1" t="s">
        <v>384</v>
      </c>
      <c r="E12" s="1" t="s">
        <v>178</v>
      </c>
      <c r="F12" s="1" t="s">
        <v>391</v>
      </c>
      <c r="H12" s="1" t="s">
        <v>261</v>
      </c>
    </row>
    <row r="13" spans="2:12" x14ac:dyDescent="0.25">
      <c r="B13" s="1" t="s">
        <v>397</v>
      </c>
      <c r="C13" s="1" t="s">
        <v>378</v>
      </c>
      <c r="D13" s="1" t="s">
        <v>385</v>
      </c>
      <c r="E13" s="1" t="s">
        <v>93</v>
      </c>
      <c r="F13" s="1" t="s">
        <v>392</v>
      </c>
      <c r="H13" s="1" t="s">
        <v>262</v>
      </c>
    </row>
    <row r="14" spans="2:12" x14ac:dyDescent="0.25">
      <c r="B14" s="1" t="s">
        <v>397</v>
      </c>
      <c r="C14" s="1" t="s">
        <v>379</v>
      </c>
      <c r="D14" s="1" t="s">
        <v>386</v>
      </c>
      <c r="E14" s="1" t="s">
        <v>93</v>
      </c>
      <c r="F14" s="1" t="s">
        <v>393</v>
      </c>
      <c r="H14" s="1" t="s">
        <v>288</v>
      </c>
    </row>
    <row r="15" spans="2:12" x14ac:dyDescent="0.25">
      <c r="B15" s="1" t="s">
        <v>397</v>
      </c>
      <c r="C15" s="1" t="s">
        <v>380</v>
      </c>
      <c r="D15" s="1" t="s">
        <v>387</v>
      </c>
      <c r="E15" s="1" t="s">
        <v>36</v>
      </c>
      <c r="F15" s="1" t="s">
        <v>395</v>
      </c>
      <c r="H15" s="1" t="s">
        <v>289</v>
      </c>
    </row>
    <row r="16" spans="2:12" x14ac:dyDescent="0.25">
      <c r="B16" s="1" t="s">
        <v>397</v>
      </c>
      <c r="C16" s="1" t="s">
        <v>381</v>
      </c>
      <c r="D16" s="1" t="s">
        <v>388</v>
      </c>
      <c r="E16" s="1" t="s">
        <v>93</v>
      </c>
      <c r="F16" s="1" t="s">
        <v>394</v>
      </c>
      <c r="H16" s="1" t="s">
        <v>290</v>
      </c>
    </row>
    <row r="18" spans="2:12" x14ac:dyDescent="0.25">
      <c r="B18" s="1" t="s">
        <v>398</v>
      </c>
      <c r="C18" s="1" t="s">
        <v>417</v>
      </c>
      <c r="D18" s="1" t="s">
        <v>401</v>
      </c>
      <c r="E18" s="1" t="s">
        <v>93</v>
      </c>
      <c r="F18" s="1" t="s">
        <v>419</v>
      </c>
      <c r="G18" s="1" t="s">
        <v>408</v>
      </c>
      <c r="H18" s="1" t="s">
        <v>259</v>
      </c>
      <c r="K18" s="1" t="s">
        <v>416</v>
      </c>
      <c r="L18" s="1" t="s">
        <v>423</v>
      </c>
    </row>
    <row r="19" spans="2:12" x14ac:dyDescent="0.25">
      <c r="B19" s="1" t="s">
        <v>398</v>
      </c>
      <c r="C19" s="1" t="s">
        <v>418</v>
      </c>
      <c r="D19" s="1" t="s">
        <v>402</v>
      </c>
      <c r="E19" s="1" t="s">
        <v>93</v>
      </c>
      <c r="F19" s="1" t="s">
        <v>420</v>
      </c>
      <c r="G19" s="1" t="s">
        <v>408</v>
      </c>
      <c r="H19" s="1" t="s">
        <v>259</v>
      </c>
      <c r="L19" s="1" t="s">
        <v>415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65D41-F033-46EE-BE70-8A768B603655}">
  <dimension ref="B1:M7"/>
  <sheetViews>
    <sheetView workbookViewId="0">
      <selection activeCell="F13" sqref="F13"/>
    </sheetView>
  </sheetViews>
  <sheetFormatPr defaultRowHeight="15" x14ac:dyDescent="0.25"/>
  <cols>
    <col min="1" max="1" width="3" customWidth="1"/>
    <col min="2" max="2" width="20.7109375" bestFit="1" customWidth="1"/>
    <col min="6" max="6" width="34.85546875" bestFit="1" customWidth="1"/>
    <col min="13" max="13" width="27.28515625" bestFit="1" customWidth="1"/>
  </cols>
  <sheetData>
    <row r="1" spans="2:13" x14ac:dyDescent="0.25">
      <c r="B1" s="11" t="s">
        <v>483</v>
      </c>
      <c r="C1" s="11" t="s">
        <v>484</v>
      </c>
      <c r="D1" s="11" t="s">
        <v>92</v>
      </c>
      <c r="E1" s="11" t="s">
        <v>485</v>
      </c>
      <c r="F1" s="11" t="s">
        <v>2</v>
      </c>
      <c r="G1" s="14"/>
      <c r="H1" s="14"/>
      <c r="I1" s="14"/>
    </row>
    <row r="2" spans="2:13" x14ac:dyDescent="0.25">
      <c r="B2" s="57" t="s">
        <v>474</v>
      </c>
      <c r="C2" s="28" t="s">
        <v>475</v>
      </c>
      <c r="D2" s="28" t="s">
        <v>488</v>
      </c>
      <c r="E2" s="28"/>
      <c r="F2" s="22" t="s">
        <v>476</v>
      </c>
      <c r="G2" s="39"/>
      <c r="H2" s="14"/>
      <c r="I2" s="14"/>
    </row>
    <row r="3" spans="2:13" ht="30" x14ac:dyDescent="0.25">
      <c r="B3" s="58"/>
      <c r="C3" s="29" t="s">
        <v>477</v>
      </c>
      <c r="D3" s="29" t="s">
        <v>489</v>
      </c>
      <c r="E3" s="29"/>
      <c r="F3" s="27" t="s">
        <v>482</v>
      </c>
      <c r="G3" s="39"/>
      <c r="H3" s="14"/>
      <c r="I3" s="14"/>
    </row>
    <row r="4" spans="2:13" x14ac:dyDescent="0.25">
      <c r="B4" s="24" t="s">
        <v>478</v>
      </c>
      <c r="C4" s="30" t="s">
        <v>475</v>
      </c>
      <c r="D4" s="30" t="s">
        <v>488</v>
      </c>
      <c r="E4" s="30"/>
      <c r="F4" s="26" t="s">
        <v>476</v>
      </c>
      <c r="G4" s="39"/>
      <c r="H4" s="14"/>
      <c r="I4" s="14"/>
    </row>
    <row r="5" spans="2:13" x14ac:dyDescent="0.25">
      <c r="B5" s="24" t="s">
        <v>480</v>
      </c>
      <c r="C5" s="30" t="s">
        <v>475</v>
      </c>
      <c r="D5" s="30" t="s">
        <v>490</v>
      </c>
      <c r="E5" s="30">
        <v>2</v>
      </c>
      <c r="F5" s="26" t="s">
        <v>481</v>
      </c>
      <c r="G5" s="39"/>
      <c r="H5" s="14"/>
      <c r="I5" s="14"/>
    </row>
    <row r="6" spans="2:13" x14ac:dyDescent="0.25">
      <c r="B6" s="24" t="s">
        <v>426</v>
      </c>
      <c r="C6" s="30" t="s">
        <v>477</v>
      </c>
      <c r="D6" s="30" t="s">
        <v>552</v>
      </c>
      <c r="E6" s="25"/>
      <c r="F6" s="26"/>
      <c r="G6" s="14"/>
      <c r="H6" s="14"/>
      <c r="I6" s="14"/>
    </row>
    <row r="7" spans="2:13" x14ac:dyDescent="0.25">
      <c r="G7" s="14"/>
      <c r="H7" s="14"/>
      <c r="I7" s="14"/>
      <c r="M7" s="41"/>
    </row>
  </sheetData>
  <mergeCells count="1">
    <mergeCell ref="B2:B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6C77E-6F98-4323-A472-F231FD521C5A}">
  <dimension ref="A1:H27"/>
  <sheetViews>
    <sheetView workbookViewId="0">
      <selection activeCell="C15" sqref="C15"/>
    </sheetView>
  </sheetViews>
  <sheetFormatPr defaultRowHeight="15" x14ac:dyDescent="0.25"/>
  <cols>
    <col min="1" max="1" width="3.28515625" customWidth="1"/>
    <col min="2" max="2" width="4.7109375" style="3" bestFit="1" customWidth="1"/>
    <col min="3" max="3" width="26.140625" bestFit="1" customWidth="1"/>
    <col min="4" max="4" width="25.7109375" bestFit="1" customWidth="1"/>
    <col min="5" max="5" width="21.7109375" bestFit="1" customWidth="1"/>
    <col min="6" max="6" width="26.7109375" bestFit="1" customWidth="1"/>
    <col min="7" max="7" width="5.7109375" bestFit="1" customWidth="1"/>
    <col min="8" max="8" width="121" bestFit="1" customWidth="1"/>
  </cols>
  <sheetData>
    <row r="1" spans="1:8" x14ac:dyDescent="0.25">
      <c r="B1" s="31" t="s">
        <v>334</v>
      </c>
      <c r="C1" s="31" t="s">
        <v>483</v>
      </c>
      <c r="D1" s="31" t="s">
        <v>424</v>
      </c>
      <c r="E1" s="31" t="s">
        <v>471</v>
      </c>
      <c r="F1" s="31" t="s">
        <v>43</v>
      </c>
      <c r="G1" s="31" t="s">
        <v>487</v>
      </c>
      <c r="H1" s="32" t="s">
        <v>335</v>
      </c>
    </row>
    <row r="2" spans="1:8" x14ac:dyDescent="0.25">
      <c r="B2" s="12">
        <v>10</v>
      </c>
      <c r="C2" s="10" t="s">
        <v>336</v>
      </c>
      <c r="D2" s="10" t="s">
        <v>425</v>
      </c>
      <c r="E2" s="12" t="s">
        <v>472</v>
      </c>
      <c r="F2" s="34" t="s">
        <v>337</v>
      </c>
      <c r="G2" s="12">
        <v>1</v>
      </c>
      <c r="H2" s="17" t="s">
        <v>437</v>
      </c>
    </row>
    <row r="3" spans="1:8" x14ac:dyDescent="0.25">
      <c r="B3" s="12">
        <f>B2+10</f>
        <v>20</v>
      </c>
      <c r="C3" s="10" t="s">
        <v>338</v>
      </c>
      <c r="D3" s="10" t="s">
        <v>430</v>
      </c>
      <c r="E3" s="12" t="s">
        <v>472</v>
      </c>
      <c r="F3" s="34" t="s">
        <v>339</v>
      </c>
      <c r="G3" s="12">
        <v>3</v>
      </c>
      <c r="H3" s="17" t="s">
        <v>439</v>
      </c>
    </row>
    <row r="4" spans="1:8" ht="26.25" x14ac:dyDescent="0.25">
      <c r="B4" s="12"/>
      <c r="C4" s="10" t="s">
        <v>62</v>
      </c>
      <c r="D4" s="10" t="s">
        <v>430</v>
      </c>
      <c r="E4" s="12" t="s">
        <v>472</v>
      </c>
      <c r="F4" s="35" t="s">
        <v>340</v>
      </c>
      <c r="G4" s="12">
        <v>12</v>
      </c>
      <c r="H4" s="17" t="s">
        <v>440</v>
      </c>
    </row>
    <row r="5" spans="1:8" x14ac:dyDescent="0.25">
      <c r="B5" s="12">
        <f>B3+10</f>
        <v>30</v>
      </c>
      <c r="C5" s="10" t="s">
        <v>431</v>
      </c>
      <c r="D5" s="10" t="s">
        <v>333</v>
      </c>
      <c r="E5" s="12" t="s">
        <v>473</v>
      </c>
      <c r="F5" s="34" t="s">
        <v>432</v>
      </c>
      <c r="G5" s="12">
        <v>7</v>
      </c>
      <c r="H5" s="17"/>
    </row>
    <row r="6" spans="1:8" x14ac:dyDescent="0.25">
      <c r="B6" s="12">
        <f t="shared" ref="B6:B10" si="0">B5+10</f>
        <v>40</v>
      </c>
      <c r="C6" s="10" t="s">
        <v>431</v>
      </c>
      <c r="D6" s="10" t="s">
        <v>333</v>
      </c>
      <c r="E6" s="12" t="s">
        <v>473</v>
      </c>
      <c r="F6" s="34" t="s">
        <v>436</v>
      </c>
      <c r="G6" s="12">
        <v>7</v>
      </c>
      <c r="H6" s="17"/>
    </row>
    <row r="7" spans="1:8" x14ac:dyDescent="0.25">
      <c r="B7" s="12">
        <f t="shared" si="0"/>
        <v>50</v>
      </c>
      <c r="C7" s="10" t="s">
        <v>433</v>
      </c>
      <c r="D7" s="10" t="s">
        <v>333</v>
      </c>
      <c r="E7" s="12" t="s">
        <v>473</v>
      </c>
      <c r="F7" s="34" t="s">
        <v>434</v>
      </c>
      <c r="G7" s="12">
        <v>3</v>
      </c>
      <c r="H7" s="17"/>
    </row>
    <row r="8" spans="1:8" x14ac:dyDescent="0.25">
      <c r="B8" s="12">
        <f t="shared" si="0"/>
        <v>60</v>
      </c>
      <c r="C8" s="10" t="s">
        <v>433</v>
      </c>
      <c r="D8" s="10" t="s">
        <v>333</v>
      </c>
      <c r="E8" s="12" t="s">
        <v>473</v>
      </c>
      <c r="F8" s="34" t="s">
        <v>435</v>
      </c>
      <c r="G8" s="12">
        <v>3</v>
      </c>
      <c r="H8" s="17"/>
    </row>
    <row r="9" spans="1:8" x14ac:dyDescent="0.25">
      <c r="B9" s="12">
        <f>B8+10</f>
        <v>70</v>
      </c>
      <c r="C9" s="13" t="s">
        <v>266</v>
      </c>
      <c r="D9" s="13" t="s">
        <v>426</v>
      </c>
      <c r="E9" s="33" t="s">
        <v>472</v>
      </c>
      <c r="F9" s="36" t="s">
        <v>267</v>
      </c>
      <c r="G9" s="16">
        <v>1</v>
      </c>
      <c r="H9" s="17" t="s">
        <v>438</v>
      </c>
    </row>
    <row r="10" spans="1:8" x14ac:dyDescent="0.25">
      <c r="B10" s="12">
        <f t="shared" si="0"/>
        <v>80</v>
      </c>
      <c r="C10" s="13" t="s">
        <v>429</v>
      </c>
      <c r="D10" s="13" t="s">
        <v>426</v>
      </c>
      <c r="E10" s="33" t="s">
        <v>473</v>
      </c>
      <c r="F10" s="36" t="s">
        <v>428</v>
      </c>
      <c r="G10" s="16">
        <v>4</v>
      </c>
      <c r="H10" s="18"/>
    </row>
    <row r="11" spans="1:8" x14ac:dyDescent="0.25">
      <c r="A11" s="14"/>
      <c r="B11" s="12">
        <v>90</v>
      </c>
      <c r="C11" s="13" t="s">
        <v>495</v>
      </c>
      <c r="D11" s="13" t="s">
        <v>496</v>
      </c>
      <c r="E11" s="33" t="s">
        <v>500</v>
      </c>
      <c r="F11" s="13"/>
      <c r="G11" s="16">
        <v>1</v>
      </c>
      <c r="H11" s="37" t="s">
        <v>497</v>
      </c>
    </row>
    <row r="12" spans="1:8" x14ac:dyDescent="0.25">
      <c r="A12" s="14"/>
      <c r="B12" s="12">
        <v>100</v>
      </c>
      <c r="C12" s="13" t="s">
        <v>491</v>
      </c>
      <c r="D12" s="13" t="s">
        <v>492</v>
      </c>
      <c r="E12" s="33" t="s">
        <v>500</v>
      </c>
      <c r="F12" s="13"/>
      <c r="G12" s="16">
        <v>1</v>
      </c>
      <c r="H12" s="37" t="s">
        <v>498</v>
      </c>
    </row>
    <row r="13" spans="1:8" x14ac:dyDescent="0.25">
      <c r="A13" s="14"/>
      <c r="B13" s="12">
        <v>110</v>
      </c>
      <c r="C13" s="38" t="s">
        <v>493</v>
      </c>
      <c r="D13" s="38" t="s">
        <v>494</v>
      </c>
      <c r="E13" s="12" t="s">
        <v>500</v>
      </c>
      <c r="F13" s="10"/>
      <c r="G13" s="16">
        <v>4</v>
      </c>
      <c r="H13" s="37" t="s">
        <v>499</v>
      </c>
    </row>
    <row r="14" spans="1:8" x14ac:dyDescent="0.25">
      <c r="A14" s="14"/>
      <c r="B14" s="15"/>
      <c r="C14" s="14"/>
      <c r="E14" s="3"/>
    </row>
    <row r="15" spans="1:8" x14ac:dyDescent="0.25">
      <c r="A15" s="14"/>
      <c r="B15" s="15"/>
      <c r="C15" s="14"/>
      <c r="E15" s="3"/>
    </row>
    <row r="16" spans="1:8" x14ac:dyDescent="0.25">
      <c r="A16" s="14"/>
      <c r="B16" s="15"/>
      <c r="C16" s="14"/>
      <c r="E16" s="3"/>
    </row>
    <row r="17" spans="1:3" x14ac:dyDescent="0.25">
      <c r="A17" s="14"/>
      <c r="B17" s="15"/>
      <c r="C17" s="14"/>
    </row>
    <row r="18" spans="1:3" x14ac:dyDescent="0.25">
      <c r="A18" s="14"/>
      <c r="B18" s="15"/>
      <c r="C18" s="14"/>
    </row>
    <row r="19" spans="1:3" x14ac:dyDescent="0.25">
      <c r="A19" s="14"/>
      <c r="B19" s="15"/>
      <c r="C19" s="14"/>
    </row>
    <row r="20" spans="1:3" x14ac:dyDescent="0.25">
      <c r="A20" s="14"/>
      <c r="B20" s="15"/>
      <c r="C20" s="14"/>
    </row>
    <row r="21" spans="1:3" x14ac:dyDescent="0.25">
      <c r="A21" s="14"/>
      <c r="B21" s="15"/>
      <c r="C21" s="14"/>
    </row>
    <row r="22" spans="1:3" x14ac:dyDescent="0.25">
      <c r="A22" s="14"/>
      <c r="B22" s="15"/>
      <c r="C22" s="14"/>
    </row>
    <row r="23" spans="1:3" x14ac:dyDescent="0.25">
      <c r="A23" s="14"/>
      <c r="B23" s="15"/>
      <c r="C23" s="14"/>
    </row>
    <row r="24" spans="1:3" x14ac:dyDescent="0.25">
      <c r="A24" s="14"/>
      <c r="B24" s="15"/>
      <c r="C24" s="14"/>
    </row>
    <row r="25" spans="1:3" x14ac:dyDescent="0.25">
      <c r="A25" s="14"/>
      <c r="B25" s="15"/>
      <c r="C25" s="14"/>
    </row>
    <row r="26" spans="1:3" x14ac:dyDescent="0.25">
      <c r="A26" s="14"/>
      <c r="B26" s="15"/>
      <c r="C26" s="14"/>
    </row>
    <row r="27" spans="1:3" x14ac:dyDescent="0.25">
      <c r="A27" s="14"/>
      <c r="B27" s="15"/>
      <c r="C27" s="14"/>
    </row>
  </sheetData>
  <hyperlinks>
    <hyperlink ref="H13" r:id="rId1" xr:uid="{8BC06389-F7C3-4384-BB41-529A6CC49BC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Semikron_Stack</vt:lpstr>
      <vt:lpstr>Semikron_Chopper</vt:lpstr>
      <vt:lpstr>AMDC</vt:lpstr>
      <vt:lpstr>AMDS</vt:lpstr>
      <vt:lpstr>LV ADC Card</vt:lpstr>
      <vt:lpstr>HV ADC Card</vt:lpstr>
      <vt:lpstr>Current ADC Card</vt:lpstr>
      <vt:lpstr>External PSUs</vt:lpstr>
      <vt:lpstr>BOM</vt:lpstr>
      <vt:lpstr>Interconnect Tracker</vt:lpstr>
      <vt:lpstr>Power Calcs</vt:lpstr>
      <vt:lpstr>Polaris Resistor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Jones</dc:creator>
  <cp:lastModifiedBy>Steve Jones</cp:lastModifiedBy>
  <dcterms:created xsi:type="dcterms:W3CDTF">2021-09-15T16:05:17Z</dcterms:created>
  <dcterms:modified xsi:type="dcterms:W3CDTF">2022-02-03T03:13:20Z</dcterms:modified>
</cp:coreProperties>
</file>